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\OneDrive\デスクトップ\春季RC_2020\"/>
    </mc:Choice>
  </mc:AlternateContent>
  <xr:revisionPtr revIDLastSave="9" documentId="11_10246D0F5A6E0D253C33182A38FE055B61F574BB" xr6:coauthVersionLast="45" xr6:coauthVersionMax="45" xr10:uidLastSave="{1F6F5AE4-21F8-4A3A-8585-927131CB2C14}"/>
  <bookViews>
    <workbookView xWindow="-120" yWindow="-120" windowWidth="29040" windowHeight="15840" tabRatio="868" xr2:uid="{00000000-000D-0000-FFFF-FFFF00000000}"/>
  </bookViews>
  <sheets>
    <sheet name="申込団体" sheetId="1" r:id="rId1"/>
    <sheet name="記入例" sheetId="13" r:id="rId2"/>
    <sheet name="小女" sheetId="2" r:id="rId3"/>
    <sheet name="小男" sheetId="7" r:id="rId4"/>
    <sheet name="小男女R" sheetId="16" r:id="rId5"/>
    <sheet name="中女" sheetId="8" r:id="rId6"/>
    <sheet name="中女R" sheetId="17" r:id="rId7"/>
    <sheet name="中男" sheetId="22" r:id="rId8"/>
    <sheet name="中男R" sheetId="18" r:id="rId9"/>
    <sheet name="一般･高校女" sheetId="10" r:id="rId10"/>
    <sheet name="一般・高校女R" sheetId="19" r:id="rId11"/>
    <sheet name="一般･高校男" sheetId="24" r:id="rId12"/>
    <sheet name="一般・高校男R" sheetId="20" r:id="rId13"/>
    <sheet name="合計金額" sheetId="21" r:id="rId14"/>
  </sheets>
  <definedNames>
    <definedName name="_xlnm.Print_Area" localSheetId="9">一般･高校女!$A$1:$AF$37</definedName>
    <definedName name="_xlnm.Print_Area" localSheetId="10">一般・高校女R!$A$1:$O$37</definedName>
    <definedName name="_xlnm.Print_Area" localSheetId="11">一般･高校男!$A$1:$AL$37</definedName>
    <definedName name="_xlnm.Print_Area" localSheetId="12">一般・高校男R!$A$1:$O$37</definedName>
    <definedName name="_xlnm.Print_Area" localSheetId="1">記入例!$A$1:$R$12</definedName>
    <definedName name="_xlnm.Print_Area" localSheetId="2">小女!$A$1:$W$37</definedName>
    <definedName name="_xlnm.Print_Area" localSheetId="3">小男!$A$1:$W$37</definedName>
    <definedName name="_xlnm.Print_Area" localSheetId="4">小男女R!$A$1:$O$37</definedName>
    <definedName name="_xlnm.Print_Area" localSheetId="5">中女!$A$1:$AB$67</definedName>
    <definedName name="_xlnm.Print_Area" localSheetId="6">中女R!$A$1:$O$37</definedName>
    <definedName name="_xlnm.Print_Area" localSheetId="7">中男!$A$1:$AF$67</definedName>
    <definedName name="_xlnm.Print_Area" localSheetId="8">中男R!$A$1:$O$37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" i="7" l="1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6" i="7"/>
  <c r="T8" i="2"/>
  <c r="T7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6" i="2"/>
  <c r="D14" i="21" l="1"/>
  <c r="D13" i="21"/>
  <c r="D12" i="21"/>
  <c r="D11" i="21"/>
  <c r="D10" i="21"/>
  <c r="D9" i="21"/>
  <c r="D8" i="21"/>
  <c r="D7" i="21"/>
  <c r="D6" i="21"/>
  <c r="L6" i="20"/>
  <c r="AI27" i="24"/>
  <c r="AI6" i="24"/>
  <c r="L6" i="19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5" i="10"/>
  <c r="AC5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" i="22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" i="8"/>
  <c r="M6" i="18"/>
  <c r="L6" i="18"/>
  <c r="L6" i="17"/>
  <c r="M6" i="17"/>
  <c r="L18" i="16"/>
  <c r="M6" i="16"/>
  <c r="L6" i="16"/>
  <c r="U5" i="7"/>
  <c r="T5" i="7"/>
  <c r="T5" i="2"/>
  <c r="AC66" i="22" l="1"/>
  <c r="AI7" i="24"/>
  <c r="AI8" i="24"/>
  <c r="AI9" i="24"/>
  <c r="AI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8" i="24"/>
  <c r="AI29" i="24"/>
  <c r="AI30" i="24"/>
  <c r="AI31" i="24"/>
  <c r="AI32" i="24"/>
  <c r="AI33" i="24"/>
  <c r="AI34" i="24"/>
  <c r="AI35" i="24"/>
  <c r="AK7" i="24" l="1"/>
  <c r="AJ10" i="24"/>
  <c r="AK11" i="24"/>
  <c r="AK13" i="24"/>
  <c r="AK14" i="24"/>
  <c r="AK15" i="24"/>
  <c r="AJ18" i="24"/>
  <c r="AK19" i="24"/>
  <c r="AK21" i="24"/>
  <c r="AJ22" i="24"/>
  <c r="AK23" i="24"/>
  <c r="AJ26" i="24"/>
  <c r="AK27" i="24"/>
  <c r="AJ30" i="24"/>
  <c r="AK31" i="24"/>
  <c r="AK33" i="24"/>
  <c r="AJ34" i="24"/>
  <c r="AK35" i="24"/>
  <c r="G35" i="24"/>
  <c r="G34" i="24"/>
  <c r="G33" i="24"/>
  <c r="AJ32" i="24"/>
  <c r="G32" i="24"/>
  <c r="G31" i="24"/>
  <c r="G30" i="24"/>
  <c r="AK29" i="24"/>
  <c r="G29" i="24"/>
  <c r="AJ28" i="24"/>
  <c r="G28" i="24"/>
  <c r="G27" i="24"/>
  <c r="G26" i="24"/>
  <c r="AK25" i="24"/>
  <c r="G25" i="24"/>
  <c r="AJ24" i="24"/>
  <c r="G24" i="24"/>
  <c r="G23" i="24"/>
  <c r="G22" i="24"/>
  <c r="G21" i="24"/>
  <c r="AJ20" i="24"/>
  <c r="G20" i="24"/>
  <c r="G19" i="24"/>
  <c r="G18" i="24"/>
  <c r="AK17" i="24"/>
  <c r="G17" i="24"/>
  <c r="AJ16" i="24"/>
  <c r="G16" i="24"/>
  <c r="G15" i="24"/>
  <c r="G14" i="24"/>
  <c r="G13" i="24"/>
  <c r="AJ12" i="24"/>
  <c r="G12" i="24"/>
  <c r="G11" i="24"/>
  <c r="G10" i="24"/>
  <c r="AK9" i="24"/>
  <c r="G9" i="24"/>
  <c r="AJ8" i="24"/>
  <c r="G8" i="24"/>
  <c r="G7" i="24"/>
  <c r="AJ6" i="24"/>
  <c r="G6" i="24"/>
  <c r="AI5" i="24"/>
  <c r="AK5" i="24" s="1"/>
  <c r="AD6" i="10"/>
  <c r="AD10" i="22"/>
  <c r="AA6" i="8"/>
  <c r="Z6" i="8" l="1"/>
  <c r="AJ14" i="24"/>
  <c r="AK6" i="24"/>
  <c r="AK8" i="24"/>
  <c r="AK10" i="24"/>
  <c r="AK12" i="24"/>
  <c r="AK16" i="24"/>
  <c r="AK18" i="24"/>
  <c r="AK20" i="24"/>
  <c r="AK22" i="24"/>
  <c r="AK24" i="24"/>
  <c r="AK26" i="24"/>
  <c r="AK28" i="24"/>
  <c r="AK30" i="24"/>
  <c r="AK32" i="24"/>
  <c r="AK34" i="24"/>
  <c r="AJ5" i="24"/>
  <c r="AJ7" i="24"/>
  <c r="AJ9" i="24"/>
  <c r="AJ11" i="24"/>
  <c r="AJ13" i="24"/>
  <c r="AJ15" i="24"/>
  <c r="AJ17" i="24"/>
  <c r="AJ19" i="24"/>
  <c r="AJ21" i="24"/>
  <c r="AJ23" i="24"/>
  <c r="AJ25" i="24"/>
  <c r="AJ27" i="24"/>
  <c r="AJ29" i="24"/>
  <c r="AJ31" i="24"/>
  <c r="AJ33" i="24"/>
  <c r="AJ35" i="24"/>
  <c r="AI36" i="24"/>
  <c r="V6" i="2"/>
  <c r="U6" i="2"/>
  <c r="AJ36" i="24" l="1"/>
  <c r="E13" i="21" s="1"/>
  <c r="AK36" i="24"/>
  <c r="F13" i="21" s="1"/>
  <c r="Y66" i="8" l="1"/>
  <c r="AC36" i="10"/>
  <c r="AD22" i="22"/>
  <c r="Y5" i="8"/>
  <c r="T36" i="7" l="1"/>
  <c r="D5" i="21" s="1"/>
  <c r="AE65" i="22"/>
  <c r="G65" i="22"/>
  <c r="AD64" i="22"/>
  <c r="G64" i="22"/>
  <c r="AE63" i="22"/>
  <c r="G63" i="22"/>
  <c r="AD62" i="22"/>
  <c r="G62" i="22"/>
  <c r="AE61" i="22"/>
  <c r="G61" i="22"/>
  <c r="AE60" i="22"/>
  <c r="AD60" i="22"/>
  <c r="G60" i="22"/>
  <c r="AE59" i="22"/>
  <c r="G59" i="22"/>
  <c r="AE58" i="22"/>
  <c r="AD58" i="22"/>
  <c r="G58" i="22"/>
  <c r="AE57" i="22"/>
  <c r="G57" i="22"/>
  <c r="AD56" i="22"/>
  <c r="G56" i="22"/>
  <c r="AE55" i="22"/>
  <c r="G55" i="22"/>
  <c r="AD54" i="22"/>
  <c r="G54" i="22"/>
  <c r="AE53" i="22"/>
  <c r="G53" i="22"/>
  <c r="AD52" i="22"/>
  <c r="G52" i="22"/>
  <c r="AE51" i="22"/>
  <c r="G51" i="22"/>
  <c r="AD50" i="22"/>
  <c r="G50" i="22"/>
  <c r="AE49" i="22"/>
  <c r="G49" i="22"/>
  <c r="AD48" i="22"/>
  <c r="G48" i="22"/>
  <c r="AE47" i="22"/>
  <c r="G47" i="22"/>
  <c r="AD46" i="22"/>
  <c r="G46" i="22"/>
  <c r="AE45" i="22"/>
  <c r="G45" i="22"/>
  <c r="AE44" i="22"/>
  <c r="AD44" i="22"/>
  <c r="G44" i="22"/>
  <c r="AE43" i="22"/>
  <c r="G43" i="22"/>
  <c r="AE42" i="22"/>
  <c r="AD42" i="22"/>
  <c r="G42" i="22"/>
  <c r="AE41" i="22"/>
  <c r="G41" i="22"/>
  <c r="AD40" i="22"/>
  <c r="G40" i="22"/>
  <c r="AE39" i="22"/>
  <c r="G39" i="22"/>
  <c r="AD38" i="22"/>
  <c r="G38" i="22"/>
  <c r="AE37" i="22"/>
  <c r="G37" i="22"/>
  <c r="AD36" i="22"/>
  <c r="G36" i="22"/>
  <c r="AE35" i="22"/>
  <c r="G35" i="22"/>
  <c r="AD34" i="22"/>
  <c r="G34" i="22"/>
  <c r="AE33" i="22"/>
  <c r="G33" i="22"/>
  <c r="AD32" i="22"/>
  <c r="G32" i="22"/>
  <c r="AE31" i="22"/>
  <c r="G31" i="22"/>
  <c r="AD30" i="22"/>
  <c r="G30" i="22"/>
  <c r="AE29" i="22"/>
  <c r="G29" i="22"/>
  <c r="AE28" i="22"/>
  <c r="AD28" i="22"/>
  <c r="G28" i="22"/>
  <c r="AE27" i="22"/>
  <c r="G27" i="22"/>
  <c r="AE26" i="22"/>
  <c r="AD26" i="22"/>
  <c r="G26" i="22"/>
  <c r="AE25" i="22"/>
  <c r="G25" i="22"/>
  <c r="AD24" i="22"/>
  <c r="G24" i="22"/>
  <c r="AE23" i="22"/>
  <c r="G23" i="22"/>
  <c r="G22" i="22"/>
  <c r="AE21" i="22"/>
  <c r="G21" i="22"/>
  <c r="AD20" i="22"/>
  <c r="G20" i="22"/>
  <c r="AE19" i="22"/>
  <c r="G19" i="22"/>
  <c r="AD18" i="22"/>
  <c r="G18" i="22"/>
  <c r="AE17" i="22"/>
  <c r="G17" i="22"/>
  <c r="AD16" i="22"/>
  <c r="G16" i="22"/>
  <c r="AE15" i="22"/>
  <c r="G15" i="22"/>
  <c r="AD14" i="22"/>
  <c r="G14" i="22"/>
  <c r="AE13" i="22"/>
  <c r="G13" i="22"/>
  <c r="AE12" i="22"/>
  <c r="AD12" i="22"/>
  <c r="G12" i="22"/>
  <c r="AE11" i="22"/>
  <c r="G11" i="22"/>
  <c r="AE10" i="22"/>
  <c r="G10" i="22"/>
  <c r="AE9" i="22"/>
  <c r="G9" i="22"/>
  <c r="AD8" i="22"/>
  <c r="G8" i="22"/>
  <c r="AE7" i="22"/>
  <c r="G7" i="22"/>
  <c r="AD6" i="22"/>
  <c r="G6" i="22"/>
  <c r="AE5" i="22"/>
  <c r="Z35" i="8"/>
  <c r="Z36" i="8"/>
  <c r="AA36" i="8"/>
  <c r="AA37" i="8"/>
  <c r="Z38" i="8"/>
  <c r="AA39" i="8"/>
  <c r="Z39" i="8"/>
  <c r="Z40" i="8"/>
  <c r="AA41" i="8"/>
  <c r="Z41" i="8"/>
  <c r="Z42" i="8"/>
  <c r="Z43" i="8"/>
  <c r="Z44" i="8"/>
  <c r="AA45" i="8"/>
  <c r="Z45" i="8"/>
  <c r="Z46" i="8"/>
  <c r="AA46" i="8"/>
  <c r="Z47" i="8"/>
  <c r="Z48" i="8"/>
  <c r="Z49" i="8"/>
  <c r="AA49" i="8"/>
  <c r="AA50" i="8"/>
  <c r="Z50" i="8"/>
  <c r="Z51" i="8"/>
  <c r="Z52" i="8"/>
  <c r="AA53" i="8"/>
  <c r="Z53" i="8"/>
  <c r="Z54" i="8"/>
  <c r="AA54" i="8"/>
  <c r="AA55" i="8"/>
  <c r="Z55" i="8"/>
  <c r="Z56" i="8"/>
  <c r="Z57" i="8"/>
  <c r="Z58" i="8"/>
  <c r="AA58" i="8"/>
  <c r="Z59" i="8"/>
  <c r="AA60" i="8"/>
  <c r="Z60" i="8"/>
  <c r="AA61" i="8"/>
  <c r="Z62" i="8"/>
  <c r="AA62" i="8"/>
  <c r="AA63" i="8"/>
  <c r="Z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Z5" i="8"/>
  <c r="AA5" i="8"/>
  <c r="AE6" i="22" l="1"/>
  <c r="AE22" i="22"/>
  <c r="AE38" i="22"/>
  <c r="AE54" i="22"/>
  <c r="AE16" i="22"/>
  <c r="AE32" i="22"/>
  <c r="AE48" i="22"/>
  <c r="AE64" i="22"/>
  <c r="AE14" i="22"/>
  <c r="AE30" i="22"/>
  <c r="AE46" i="22"/>
  <c r="AE62" i="22"/>
  <c r="AE20" i="22"/>
  <c r="AE52" i="22"/>
  <c r="AE24" i="22"/>
  <c r="AE40" i="22"/>
  <c r="AE56" i="22"/>
  <c r="AE36" i="22"/>
  <c r="AE8" i="22"/>
  <c r="AE18" i="22"/>
  <c r="AE34" i="22"/>
  <c r="AE50" i="22"/>
  <c r="AA52" i="8"/>
  <c r="AA42" i="8"/>
  <c r="Z63" i="8"/>
  <c r="AA38" i="8"/>
  <c r="Z61" i="8"/>
  <c r="AA51" i="8"/>
  <c r="AA57" i="8"/>
  <c r="AA47" i="8"/>
  <c r="AA44" i="8"/>
  <c r="Z37" i="8"/>
  <c r="AD5" i="22"/>
  <c r="AD7" i="22"/>
  <c r="AD9" i="22"/>
  <c r="AD11" i="22"/>
  <c r="AD13" i="22"/>
  <c r="AD15" i="22"/>
  <c r="AD17" i="22"/>
  <c r="AD19" i="22"/>
  <c r="AD21" i="22"/>
  <c r="AD23" i="22"/>
  <c r="AD25" i="22"/>
  <c r="AD27" i="22"/>
  <c r="AD29" i="22"/>
  <c r="AD31" i="22"/>
  <c r="AD33" i="22"/>
  <c r="AD35" i="22"/>
  <c r="AD37" i="22"/>
  <c r="AD39" i="22"/>
  <c r="AD41" i="22"/>
  <c r="AD43" i="22"/>
  <c r="AD45" i="22"/>
  <c r="AD47" i="22"/>
  <c r="AD49" i="22"/>
  <c r="AD51" i="22"/>
  <c r="AD53" i="22"/>
  <c r="AD55" i="22"/>
  <c r="AD57" i="22"/>
  <c r="AD59" i="22"/>
  <c r="AD61" i="22"/>
  <c r="AD63" i="22"/>
  <c r="AD65" i="22"/>
  <c r="AA59" i="8"/>
  <c r="AA43" i="8"/>
  <c r="AA35" i="8"/>
  <c r="AA64" i="8"/>
  <c r="AA56" i="8"/>
  <c r="AA48" i="8"/>
  <c r="AA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AD66" i="22" l="1"/>
  <c r="E9" i="21" s="1"/>
  <c r="AE66" i="22"/>
  <c r="F9" i="21" s="1"/>
  <c r="B2" i="21"/>
  <c r="M18" i="20" l="1"/>
  <c r="M24" i="20"/>
  <c r="M30" i="20"/>
  <c r="M6" i="20"/>
  <c r="M30" i="19"/>
  <c r="M30" i="18"/>
  <c r="M18" i="18"/>
  <c r="M5" i="18"/>
  <c r="M24" i="17"/>
  <c r="M18" i="16"/>
  <c r="M24" i="16"/>
  <c r="M30" i="16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M12" i="20" s="1"/>
  <c r="H12" i="20"/>
  <c r="H11" i="20"/>
  <c r="H10" i="20"/>
  <c r="H9" i="20"/>
  <c r="H8" i="20"/>
  <c r="H7" i="20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M24" i="19" s="1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M12" i="19" s="1"/>
  <c r="H12" i="19"/>
  <c r="H11" i="19"/>
  <c r="H10" i="19"/>
  <c r="H9" i="19"/>
  <c r="H8" i="19"/>
  <c r="H7" i="19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M24" i="18" s="1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M12" i="18" s="1"/>
  <c r="H12" i="18"/>
  <c r="H11" i="18"/>
  <c r="H10" i="18"/>
  <c r="H9" i="18"/>
  <c r="H8" i="18"/>
  <c r="H7" i="18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M12" i="17" s="1"/>
  <c r="H12" i="17"/>
  <c r="H11" i="17"/>
  <c r="H10" i="17"/>
  <c r="H9" i="17"/>
  <c r="H8" i="17"/>
  <c r="H7" i="17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N18" i="16"/>
  <c r="H18" i="16"/>
  <c r="H17" i="16"/>
  <c r="H16" i="16"/>
  <c r="H15" i="16"/>
  <c r="H14" i="16"/>
  <c r="H13" i="16"/>
  <c r="L12" i="16"/>
  <c r="M12" i="16" s="1"/>
  <c r="H12" i="16"/>
  <c r="H11" i="16"/>
  <c r="H10" i="16"/>
  <c r="H9" i="16"/>
  <c r="H8" i="16"/>
  <c r="H7" i="16"/>
  <c r="H6" i="16"/>
  <c r="L5" i="16"/>
  <c r="N5" i="16" s="1"/>
  <c r="O10" i="13"/>
  <c r="P10" i="13" s="1"/>
  <c r="O9" i="13"/>
  <c r="P9" i="13" s="1"/>
  <c r="O8" i="13"/>
  <c r="P8" i="13" s="1"/>
  <c r="O7" i="13"/>
  <c r="P7" i="13" s="1"/>
  <c r="O6" i="13"/>
  <c r="O5" i="13"/>
  <c r="P5" i="13" s="1"/>
  <c r="L36" i="19" l="1"/>
  <c r="M5" i="17"/>
  <c r="M18" i="19"/>
  <c r="L36" i="17"/>
  <c r="M6" i="19"/>
  <c r="L36" i="16"/>
  <c r="L36" i="18"/>
  <c r="L36" i="20"/>
  <c r="M5" i="16"/>
  <c r="M30" i="17"/>
  <c r="M5" i="20"/>
  <c r="M18" i="17"/>
  <c r="M5" i="19"/>
  <c r="N12" i="20"/>
  <c r="N24" i="20"/>
  <c r="N6" i="20"/>
  <c r="N36" i="20" s="1"/>
  <c r="F14" i="21" s="1"/>
  <c r="N12" i="19"/>
  <c r="N24" i="19"/>
  <c r="N6" i="19"/>
  <c r="N12" i="18"/>
  <c r="M36" i="18"/>
  <c r="E10" i="21" s="1"/>
  <c r="N24" i="18"/>
  <c r="N6" i="18"/>
  <c r="N36" i="18" s="1"/>
  <c r="F10" i="21" s="1"/>
  <c r="N12" i="17"/>
  <c r="N24" i="17"/>
  <c r="N6" i="17"/>
  <c r="N12" i="16"/>
  <c r="N24" i="16"/>
  <c r="N6" i="16"/>
  <c r="O11" i="13"/>
  <c r="Q5" i="13"/>
  <c r="Q6" i="13"/>
  <c r="Q7" i="13"/>
  <c r="Q8" i="13"/>
  <c r="Q9" i="13"/>
  <c r="Q10" i="13"/>
  <c r="P6" i="13"/>
  <c r="P11" i="13" s="1"/>
  <c r="AD35" i="10"/>
  <c r="G35" i="10"/>
  <c r="AD34" i="10"/>
  <c r="AE34" i="10"/>
  <c r="G34" i="10"/>
  <c r="AD33" i="10"/>
  <c r="AE33" i="10"/>
  <c r="G33" i="10"/>
  <c r="AD32" i="10"/>
  <c r="AE32" i="10"/>
  <c r="G32" i="10"/>
  <c r="AD31" i="10"/>
  <c r="AE31" i="10"/>
  <c r="G31" i="10"/>
  <c r="AD30" i="10"/>
  <c r="AE30" i="10"/>
  <c r="G30" i="10"/>
  <c r="AD29" i="10"/>
  <c r="AE29" i="10"/>
  <c r="G29" i="10"/>
  <c r="AD28" i="10"/>
  <c r="AE28" i="10"/>
  <c r="G28" i="10"/>
  <c r="AD27" i="10"/>
  <c r="AE27" i="10"/>
  <c r="G27" i="10"/>
  <c r="AD26" i="10"/>
  <c r="G26" i="10"/>
  <c r="AD25" i="10"/>
  <c r="G25" i="10"/>
  <c r="AD24" i="10"/>
  <c r="G24" i="10"/>
  <c r="AD23" i="10"/>
  <c r="G23" i="10"/>
  <c r="AD22" i="10"/>
  <c r="G22" i="10"/>
  <c r="AD21" i="10"/>
  <c r="G21" i="10"/>
  <c r="AD20" i="10"/>
  <c r="G20" i="10"/>
  <c r="AD19" i="10"/>
  <c r="G19" i="10"/>
  <c r="AD18" i="10"/>
  <c r="G18" i="10"/>
  <c r="AD17" i="10"/>
  <c r="G17" i="10"/>
  <c r="AD16" i="10"/>
  <c r="G16" i="10"/>
  <c r="AD15" i="10"/>
  <c r="G15" i="10"/>
  <c r="AD14" i="10"/>
  <c r="G14" i="10"/>
  <c r="AD13" i="10"/>
  <c r="G13" i="10"/>
  <c r="AD12" i="10"/>
  <c r="G12" i="10"/>
  <c r="AD11" i="10"/>
  <c r="G11" i="10"/>
  <c r="AD10" i="10"/>
  <c r="G10" i="10"/>
  <c r="AD9" i="10"/>
  <c r="G9" i="10"/>
  <c r="AD8" i="10"/>
  <c r="G8" i="10"/>
  <c r="AD7" i="10"/>
  <c r="G7" i="10"/>
  <c r="G6" i="10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65" i="8"/>
  <c r="Z7" i="8"/>
  <c r="G65" i="8"/>
  <c r="AA34" i="8"/>
  <c r="G34" i="8"/>
  <c r="AA33" i="8"/>
  <c r="G33" i="8"/>
  <c r="AA32" i="8"/>
  <c r="G32" i="8"/>
  <c r="AA31" i="8"/>
  <c r="G31" i="8"/>
  <c r="AA30" i="8"/>
  <c r="G30" i="8"/>
  <c r="AA29" i="8"/>
  <c r="G29" i="8"/>
  <c r="AA28" i="8"/>
  <c r="G28" i="8"/>
  <c r="AA27" i="8"/>
  <c r="G27" i="8"/>
  <c r="AA26" i="8"/>
  <c r="G26" i="8"/>
  <c r="AA25" i="8"/>
  <c r="G25" i="8"/>
  <c r="AA24" i="8"/>
  <c r="G24" i="8"/>
  <c r="AA23" i="8"/>
  <c r="G23" i="8"/>
  <c r="AA22" i="8"/>
  <c r="G22" i="8"/>
  <c r="AA21" i="8"/>
  <c r="G21" i="8"/>
  <c r="AA20" i="8"/>
  <c r="G20" i="8"/>
  <c r="AA19" i="8"/>
  <c r="G19" i="8"/>
  <c r="AA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V35" i="7"/>
  <c r="F35" i="7"/>
  <c r="U34" i="7"/>
  <c r="V34" i="7"/>
  <c r="F34" i="7"/>
  <c r="U33" i="7"/>
  <c r="V33" i="7"/>
  <c r="F33" i="7"/>
  <c r="V32" i="7"/>
  <c r="F32" i="7"/>
  <c r="U31" i="7"/>
  <c r="V31" i="7"/>
  <c r="F31" i="7"/>
  <c r="V30" i="7"/>
  <c r="F30" i="7"/>
  <c r="V29" i="7"/>
  <c r="F29" i="7"/>
  <c r="U28" i="7"/>
  <c r="V28" i="7"/>
  <c r="F28" i="7"/>
  <c r="V27" i="7"/>
  <c r="F27" i="7"/>
  <c r="U26" i="7"/>
  <c r="V26" i="7"/>
  <c r="F26" i="7"/>
  <c r="U25" i="7"/>
  <c r="V25" i="7"/>
  <c r="F25" i="7"/>
  <c r="V24" i="7"/>
  <c r="F24" i="7"/>
  <c r="U23" i="7"/>
  <c r="V23" i="7"/>
  <c r="F23" i="7"/>
  <c r="V22" i="7"/>
  <c r="F22" i="7"/>
  <c r="V21" i="7"/>
  <c r="F21" i="7"/>
  <c r="V20" i="7"/>
  <c r="F20" i="7"/>
  <c r="V19" i="7"/>
  <c r="F19" i="7"/>
  <c r="U18" i="7"/>
  <c r="V18" i="7"/>
  <c r="F18" i="7"/>
  <c r="U17" i="7"/>
  <c r="V17" i="7"/>
  <c r="F17" i="7"/>
  <c r="V16" i="7"/>
  <c r="F16" i="7"/>
  <c r="U15" i="7"/>
  <c r="V15" i="7"/>
  <c r="F15" i="7"/>
  <c r="V14" i="7"/>
  <c r="F14" i="7"/>
  <c r="V13" i="7"/>
  <c r="F13" i="7"/>
  <c r="V12" i="7"/>
  <c r="F12" i="7"/>
  <c r="V11" i="7"/>
  <c r="F11" i="7"/>
  <c r="U10" i="7"/>
  <c r="V10" i="7"/>
  <c r="F10" i="7"/>
  <c r="U9" i="7"/>
  <c r="V9" i="7"/>
  <c r="F9" i="7"/>
  <c r="V8" i="7"/>
  <c r="F8" i="7"/>
  <c r="U7" i="7"/>
  <c r="V7" i="7"/>
  <c r="F7" i="7"/>
  <c r="U6" i="7"/>
  <c r="V6" i="7"/>
  <c r="F6" i="7"/>
  <c r="V12" i="2"/>
  <c r="V16" i="2"/>
  <c r="V32" i="2"/>
  <c r="F31" i="2"/>
  <c r="U31" i="2"/>
  <c r="F32" i="2"/>
  <c r="U32" i="2"/>
  <c r="F33" i="2"/>
  <c r="V33" i="2"/>
  <c r="U33" i="2"/>
  <c r="F34" i="2"/>
  <c r="U34" i="2"/>
  <c r="F35" i="2"/>
  <c r="U3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V5" i="2"/>
  <c r="N36" i="19" l="1"/>
  <c r="F12" i="21" s="1"/>
  <c r="AD36" i="10"/>
  <c r="E11" i="21" s="1"/>
  <c r="M36" i="17"/>
  <c r="E8" i="21" s="1"/>
  <c r="N36" i="16"/>
  <c r="F6" i="21" s="1"/>
  <c r="V36" i="7"/>
  <c r="F5" i="21" s="1"/>
  <c r="U13" i="7"/>
  <c r="U21" i="7"/>
  <c r="U29" i="7"/>
  <c r="U8" i="7"/>
  <c r="U16" i="7"/>
  <c r="U24" i="7"/>
  <c r="U32" i="7"/>
  <c r="U11" i="7"/>
  <c r="U19" i="7"/>
  <c r="U27" i="7"/>
  <c r="U35" i="7"/>
  <c r="U14" i="7"/>
  <c r="U22" i="7"/>
  <c r="U30" i="7"/>
  <c r="U12" i="7"/>
  <c r="U20" i="7"/>
  <c r="Z66" i="8"/>
  <c r="E7" i="21" s="1"/>
  <c r="V28" i="2"/>
  <c r="U5" i="2"/>
  <c r="V31" i="2"/>
  <c r="V24" i="2"/>
  <c r="V20" i="2"/>
  <c r="V23" i="2"/>
  <c r="V15" i="2"/>
  <c r="V30" i="2"/>
  <c r="V22" i="2"/>
  <c r="V14" i="2"/>
  <c r="V29" i="2"/>
  <c r="V21" i="2"/>
  <c r="V13" i="2"/>
  <c r="V27" i="2"/>
  <c r="V35" i="2"/>
  <c r="V19" i="2"/>
  <c r="V11" i="2"/>
  <c r="V34" i="2"/>
  <c r="V26" i="2"/>
  <c r="V18" i="2"/>
  <c r="V9" i="2"/>
  <c r="V25" i="2"/>
  <c r="V17" i="2"/>
  <c r="V7" i="2"/>
  <c r="M36" i="20"/>
  <c r="E14" i="21" s="1"/>
  <c r="M36" i="19"/>
  <c r="E12" i="21" s="1"/>
  <c r="N36" i="17"/>
  <c r="F8" i="21" s="1"/>
  <c r="M36" i="16"/>
  <c r="E6" i="21" s="1"/>
  <c r="Q11" i="13"/>
  <c r="V8" i="2"/>
  <c r="V10" i="2"/>
  <c r="U36" i="2"/>
  <c r="E4" i="21" s="1"/>
  <c r="T36" i="2"/>
  <c r="D4" i="21" s="1"/>
  <c r="D15" i="21" s="1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35" i="10"/>
  <c r="AD5" i="10"/>
  <c r="AA7" i="8"/>
  <c r="AA8" i="8"/>
  <c r="AA9" i="8"/>
  <c r="AA10" i="8"/>
  <c r="AA11" i="8"/>
  <c r="AA12" i="8"/>
  <c r="AA13" i="8"/>
  <c r="AA14" i="8"/>
  <c r="AA15" i="8"/>
  <c r="AA16" i="8"/>
  <c r="AA17" i="8"/>
  <c r="AA65" i="8"/>
  <c r="V5" i="7"/>
  <c r="AE36" i="10" l="1"/>
  <c r="F11" i="21" s="1"/>
  <c r="U36" i="7"/>
  <c r="E5" i="21" s="1"/>
  <c r="E15" i="21" s="1"/>
  <c r="AA66" i="8"/>
  <c r="F7" i="21" s="1"/>
  <c r="V36" i="2"/>
  <c r="F4" i="21" s="1"/>
  <c r="F15" i="21" l="1"/>
</calcChain>
</file>

<file path=xl/sharedStrings.xml><?xml version="1.0" encoding="utf-8"?>
<sst xmlns="http://schemas.openxmlformats.org/spreadsheetml/2006/main" count="476" uniqueCount="123">
  <si>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</si>
  <si>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</si>
  <si>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</si>
  <si>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</si>
  <si>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</si>
  <si>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</si>
  <si>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</si>
  <si>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</si>
  <si>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</si>
  <si>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</si>
  <si>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</si>
  <si>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</si>
  <si>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</si>
  <si>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</si>
  <si>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</si>
  <si>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</si>
  <si>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</si>
  <si>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</si>
  <si>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</si>
  <si>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</si>
  <si>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</si>
  <si>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</si>
  <si>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</si>
  <si>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</si>
  <si>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</si>
  <si>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</si>
  <si>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</si>
  <si>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</si>
  <si>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</si>
  <si>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</si>
  <si>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</si>
  <si>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</si>
  <si>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</si>
  <si>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</si>
  <si>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</si>
  <si>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</si>
  <si>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</si>
  <si>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</si>
  <si>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</si>
  <si>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</si>
  <si>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</si>
  <si>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</si>
  <si>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</si>
  <si>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</si>
  <si>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</si>
  <si>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</si>
  <si>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</si>
  <si>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</si>
  <si>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</si>
  <si>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</si>
  <si>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</si>
  <si>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</si>
  <si>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</si>
  <si>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</si>
  <si>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</si>
  <si>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</si>
  <si>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</si>
  <si>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</si>
  <si>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</si>
  <si>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</si>
  <si>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</si>
  <si>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</si>
  <si>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</si>
  <si>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</si>
  <si>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</si>
  <si>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</si>
  <si>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</si>
  <si>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</si>
  <si>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</si>
  <si>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</si>
  <si>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</si>
  <si>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</si>
  <si>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</si>
  <si>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</si>
  <si>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</si>
  <si>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</si>
  <si>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</si>
  <si>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</si>
  <si>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</si>
  <si>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</si>
  <si>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</si>
  <si>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</si>
  <si>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</si>
  <si>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</si>
  <si>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</si>
  <si>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</si>
  <si>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</si>
  <si>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</si>
  <si>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</si>
  <si>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</si>
  <si>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ジャベボール</t>
    <phoneticPr fontId="1"/>
  </si>
  <si>
    <t>3.53.26</t>
    <phoneticPr fontId="1"/>
  </si>
  <si>
    <t>三段跳</t>
    <rPh sb="0" eb="3">
      <t>サンダント</t>
    </rPh>
    <phoneticPr fontId="1"/>
  </si>
  <si>
    <t>4.35.56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</si>
  <si>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</si>
  <si>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</si>
  <si>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</si>
  <si>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</si>
  <si>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800m</t>
    <phoneticPr fontId="1"/>
  </si>
  <si>
    <t>2.05.11</t>
    <phoneticPr fontId="1"/>
  </si>
  <si>
    <t>2.08.56</t>
    <phoneticPr fontId="1"/>
  </si>
  <si>
    <t>申込提出先：shimizu@hmn.shimane-u.ac.jp</t>
    <rPh sb="0" eb="2">
      <t>モウシコ</t>
    </rPh>
    <rPh sb="2" eb="4">
      <t>テイシュツ</t>
    </rPh>
    <rPh sb="4" eb="5">
      <t>サキ</t>
    </rPh>
    <phoneticPr fontId="1"/>
  </si>
  <si>
    <t>e-mail：shimizu@hmn.shimane-u.ac.jp</t>
    <phoneticPr fontId="1"/>
  </si>
  <si>
    <t>80mH</t>
    <phoneticPr fontId="1"/>
  </si>
  <si>
    <t>走高跳</t>
    <rPh sb="0" eb="3">
      <t>ハシリタカトビ</t>
    </rPh>
    <phoneticPr fontId="1"/>
  </si>
  <si>
    <t>80ｍH</t>
    <phoneticPr fontId="1"/>
  </si>
  <si>
    <r>
      <rPr>
        <b/>
        <sz val="18"/>
        <color rgb="FF0070C0"/>
        <rFont val="Meiryo UI"/>
        <family val="3"/>
        <charset val="128"/>
      </rPr>
      <t>小学生　男女混合リレー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ダンジョ</t>
    </rPh>
    <rPh sb="6" eb="8">
      <t>コンゴウ</t>
    </rPh>
    <rPh sb="12" eb="14">
      <t>サンカ</t>
    </rPh>
    <rPh sb="14" eb="16">
      <t>モウシコミ</t>
    </rPh>
    <phoneticPr fontId="1"/>
  </si>
  <si>
    <t>400ｍ</t>
    <phoneticPr fontId="1"/>
  </si>
  <si>
    <t>3000m</t>
    <phoneticPr fontId="1"/>
  </si>
  <si>
    <t>100mH</t>
    <phoneticPr fontId="1"/>
  </si>
  <si>
    <t>11.36.28</t>
    <phoneticPr fontId="1"/>
  </si>
  <si>
    <t>5000m</t>
    <phoneticPr fontId="1"/>
  </si>
  <si>
    <t>110mH</t>
    <phoneticPr fontId="1"/>
  </si>
  <si>
    <t>棒高跳</t>
    <rPh sb="0" eb="3">
      <t>ボウタカト</t>
    </rPh>
    <phoneticPr fontId="1"/>
  </si>
  <si>
    <t>10.36.22</t>
    <phoneticPr fontId="1"/>
  </si>
  <si>
    <t>やり投</t>
    <rPh sb="2" eb="3">
      <t>ナ</t>
    </rPh>
    <phoneticPr fontId="1"/>
  </si>
  <si>
    <t>5.35.56</t>
    <phoneticPr fontId="1"/>
  </si>
  <si>
    <t>11.07.98</t>
    <phoneticPr fontId="1"/>
  </si>
  <si>
    <t>19.07.07</t>
    <phoneticPr fontId="1"/>
  </si>
  <si>
    <r>
      <rPr>
        <b/>
        <sz val="18"/>
        <color rgb="FF0070C0"/>
        <rFont val="Meiryo UI"/>
        <family val="3"/>
        <charset val="128"/>
      </rPr>
      <t>一般・高校男子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ダンシ</t>
    </rPh>
    <rPh sb="8" eb="10">
      <t>サンカ</t>
    </rPh>
    <rPh sb="10" eb="12">
      <t>モウシコミ</t>
    </rPh>
    <phoneticPr fontId="1"/>
  </si>
  <si>
    <t>小男女R</t>
    <rPh sb="0" eb="1">
      <t>ショウ</t>
    </rPh>
    <rPh sb="1" eb="2">
      <t>オトコ</t>
    </rPh>
    <rPh sb="2" eb="3">
      <t>ジョ</t>
    </rPh>
    <phoneticPr fontId="1"/>
  </si>
  <si>
    <t>1000m</t>
    <phoneticPr fontId="1"/>
  </si>
  <si>
    <t>2020 島大春季リレーカーニバル申込</t>
    <rPh sb="7" eb="9">
      <t>シュンキ</t>
    </rPh>
    <rPh sb="17" eb="19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</si>
</sst>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M27"/>
  <sheetViews>
    <sheetView tabSelected="1" zoomScale="70" zoomScaleNormal="70" workbookViewId="0">
      <selection activeCell="C6" sqref="C6:M6"/>
    </sheetView>
  </sheetViews>
  <sheetFormatPr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71" t="s">
        <v>122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</row>
    <row r="3" spans="2:13" ht="24.75" customHeight="1" thickBot="1" x14ac:dyDescent="0.2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6"/>
    </row>
    <row r="4" spans="2:13" ht="90" customHeight="1" x14ac:dyDescent="0.15">
      <c r="B4" s="42" t="s">
        <v>2</v>
      </c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 spans="2:13" ht="90" customHeight="1" x14ac:dyDescent="0.15">
      <c r="B5" s="43" t="s">
        <v>0</v>
      </c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8"/>
    </row>
    <row r="6" spans="2:13" ht="90" customHeight="1" x14ac:dyDescent="0.15">
      <c r="B6" s="43" t="s">
        <v>33</v>
      </c>
      <c r="C6" s="166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2:13" ht="90" customHeight="1" x14ac:dyDescent="0.15">
      <c r="B7" s="43" t="s">
        <v>3</v>
      </c>
      <c r="C7" s="163"/>
      <c r="D7" s="164"/>
      <c r="E7" s="164"/>
      <c r="F7" s="164"/>
      <c r="G7" s="164"/>
      <c r="H7" s="164"/>
      <c r="I7" s="164"/>
      <c r="J7" s="164"/>
      <c r="K7" s="164"/>
      <c r="L7" s="164"/>
      <c r="M7" s="165"/>
    </row>
    <row r="8" spans="2:13" ht="90" customHeight="1" x14ac:dyDescent="0.15">
      <c r="B8" s="43" t="s">
        <v>34</v>
      </c>
      <c r="C8" s="180" t="s">
        <v>96</v>
      </c>
      <c r="D8" s="181"/>
      <c r="E8" s="181"/>
      <c r="F8" s="181"/>
      <c r="G8" s="181"/>
      <c r="H8" s="181"/>
      <c r="I8" s="181"/>
      <c r="J8" s="181"/>
      <c r="K8" s="181"/>
      <c r="L8" s="181"/>
      <c r="M8" s="182"/>
    </row>
    <row r="9" spans="2:13" ht="90" customHeight="1" x14ac:dyDescent="0.15">
      <c r="B9" s="43" t="s">
        <v>31</v>
      </c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5"/>
    </row>
    <row r="10" spans="2:13" ht="90" customHeight="1" thickBot="1" x14ac:dyDescent="0.2">
      <c r="B10" s="44" t="s">
        <v>32</v>
      </c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2"/>
    </row>
    <row r="11" spans="2:13" ht="24.75" customHeight="1" x14ac:dyDescent="0.15"/>
    <row r="12" spans="2:13" ht="35.25" x14ac:dyDescent="0.15">
      <c r="B12" s="169" t="s">
        <v>30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</row>
    <row r="13" spans="2:13" s="41" customFormat="1" ht="24" x14ac:dyDescent="0.35">
      <c r="B13" s="156" t="s">
        <v>83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2:13" s="41" customFormat="1" ht="24" x14ac:dyDescent="0.15"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2:13" s="41" customFormat="1" ht="24" x14ac:dyDescent="0.35">
      <c r="B15" s="156" t="s">
        <v>29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</row>
    <row r="16" spans="2:13" s="41" customFormat="1" ht="24" x14ac:dyDescent="0.35">
      <c r="B16" s="156" t="s">
        <v>35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2:13" s="41" customFormat="1" ht="24" x14ac:dyDescent="0.15"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</row>
    <row r="18" spans="2:13" s="41" customFormat="1" ht="24" x14ac:dyDescent="0.35">
      <c r="B18" s="156" t="s">
        <v>94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  <row r="19" spans="2:13" s="41" customFormat="1" ht="24" x14ac:dyDescent="0.35">
      <c r="B19" s="158" t="s">
        <v>101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</row>
    <row r="20" spans="2:13" s="41" customFormat="1" ht="24" x14ac:dyDescent="0.35"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</row>
    <row r="21" spans="2:13" s="41" customFormat="1" ht="24" x14ac:dyDescent="0.35">
      <c r="B21" s="157" t="s">
        <v>95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2:13" s="41" customFormat="1" ht="24" x14ac:dyDescent="0.35"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</row>
    <row r="23" spans="2:13" s="41" customFormat="1" ht="24" x14ac:dyDescent="0.35">
      <c r="B23" s="155" t="s">
        <v>36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</row>
    <row r="24" spans="2:13" s="41" customFormat="1" ht="24" x14ac:dyDescent="0.35">
      <c r="B24" s="155" t="s">
        <v>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  <row r="25" spans="2:13" s="41" customFormat="1" ht="24" x14ac:dyDescent="0.35">
      <c r="B25" s="155" t="s">
        <v>102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</row>
    <row r="26" spans="2:13" s="41" customFormat="1" ht="24" x14ac:dyDescent="0.15"/>
    <row r="27" spans="2:13" s="41" customFormat="1" ht="24" x14ac:dyDescent="0.15"/>
  </sheetData>
  <mergeCells count="22">
    <mergeCell ref="B2:M3"/>
    <mergeCell ref="C4:M4"/>
    <mergeCell ref="C5:M5"/>
    <mergeCell ref="C7:M7"/>
    <mergeCell ref="C8:M8"/>
    <mergeCell ref="C10:M10"/>
    <mergeCell ref="C9:M9"/>
    <mergeCell ref="C6:M6"/>
    <mergeCell ref="B23:M23"/>
    <mergeCell ref="B24:M24"/>
    <mergeCell ref="B12:M12"/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</mergeCells>
  <phoneticPr fontId="1"/>
  <dataValidations count="1">
    <dataValidation imeMode="halfKatakana" allowBlank="1" showInputMessage="1" showErrorMessage="1" sqref="B4:C4 B6:C6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E37"/>
  <sheetViews>
    <sheetView zoomScale="55" zoomScaleNormal="55" workbookViewId="0">
      <selection activeCell="AC7" sqref="AC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5" width="9" style="3"/>
    <col min="16" max="16" width="11.25" style="3" bestFit="1" customWidth="1"/>
    <col min="17" max="28" width="9" style="3"/>
    <col min="29" max="29" width="11.25" style="3" bestFit="1" customWidth="1"/>
    <col min="30" max="30" width="14.875" style="3" customWidth="1"/>
    <col min="31" max="31" width="11" style="3" customWidth="1"/>
    <col min="32" max="16384" width="9" style="3"/>
  </cols>
  <sheetData>
    <row r="1" spans="2:31" ht="16.5" thickBot="1" x14ac:dyDescent="0.2"/>
    <row r="2" spans="2:31" x14ac:dyDescent="0.15">
      <c r="B2" s="199" t="s">
        <v>25</v>
      </c>
      <c r="C2" s="200"/>
      <c r="D2" s="200"/>
      <c r="E2" s="200"/>
      <c r="F2" s="200"/>
      <c r="G2" s="201"/>
      <c r="H2" s="210" t="s">
        <v>28</v>
      </c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2"/>
      <c r="AC2" s="204" t="s">
        <v>26</v>
      </c>
      <c r="AD2" s="205"/>
      <c r="AE2" s="206"/>
    </row>
    <row r="3" spans="2:31" ht="16.5" thickBot="1" x14ac:dyDescent="0.2">
      <c r="B3" s="202"/>
      <c r="C3" s="203"/>
      <c r="D3" s="203"/>
      <c r="E3" s="203"/>
      <c r="F3" s="203"/>
      <c r="G3" s="203"/>
      <c r="H3" s="237" t="s">
        <v>20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9"/>
      <c r="AC3" s="234"/>
      <c r="AD3" s="235"/>
      <c r="AE3" s="236"/>
    </row>
    <row r="4" spans="2:31" ht="23.25" customHeight="1" x14ac:dyDescent="0.15">
      <c r="B4" s="29" t="s">
        <v>5</v>
      </c>
      <c r="C4" s="30" t="s">
        <v>9</v>
      </c>
      <c r="D4" s="30" t="s">
        <v>6</v>
      </c>
      <c r="E4" s="30" t="s">
        <v>12</v>
      </c>
      <c r="F4" s="30" t="s">
        <v>7</v>
      </c>
      <c r="G4" s="38" t="s">
        <v>27</v>
      </c>
      <c r="H4" s="29" t="s">
        <v>84</v>
      </c>
      <c r="I4" s="30" t="s">
        <v>15</v>
      </c>
      <c r="J4" s="30" t="s">
        <v>89</v>
      </c>
      <c r="K4" s="30" t="s">
        <v>15</v>
      </c>
      <c r="L4" s="30" t="s">
        <v>107</v>
      </c>
      <c r="M4" s="30" t="s">
        <v>15</v>
      </c>
      <c r="N4" s="30" t="s">
        <v>82</v>
      </c>
      <c r="O4" s="30" t="s">
        <v>15</v>
      </c>
      <c r="P4" s="30" t="s">
        <v>108</v>
      </c>
      <c r="Q4" s="30" t="s">
        <v>15</v>
      </c>
      <c r="R4" s="30" t="s">
        <v>109</v>
      </c>
      <c r="S4" s="30" t="s">
        <v>15</v>
      </c>
      <c r="T4" s="30" t="s">
        <v>17</v>
      </c>
      <c r="U4" s="30" t="s">
        <v>15</v>
      </c>
      <c r="V4" s="30" t="s">
        <v>104</v>
      </c>
      <c r="W4" s="30" t="s">
        <v>15</v>
      </c>
      <c r="X4" s="30" t="s">
        <v>113</v>
      </c>
      <c r="Y4" s="30" t="s">
        <v>15</v>
      </c>
      <c r="Z4" s="30" t="s">
        <v>115</v>
      </c>
      <c r="AA4" s="31" t="s">
        <v>15</v>
      </c>
      <c r="AB4" s="32"/>
      <c r="AC4" s="29" t="s">
        <v>18</v>
      </c>
      <c r="AD4" s="30" t="s">
        <v>19</v>
      </c>
      <c r="AE4" s="31" t="s">
        <v>8</v>
      </c>
    </row>
    <row r="5" spans="2:31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5">
        <v>24.56</v>
      </c>
      <c r="L5" s="5">
        <v>0</v>
      </c>
      <c r="M5" s="5">
        <v>63.25</v>
      </c>
      <c r="N5" s="5">
        <v>0</v>
      </c>
      <c r="O5" s="147" t="s">
        <v>116</v>
      </c>
      <c r="P5" s="5">
        <v>0</v>
      </c>
      <c r="Q5" s="5" t="s">
        <v>117</v>
      </c>
      <c r="R5" s="5">
        <v>1</v>
      </c>
      <c r="S5" s="147" t="s">
        <v>93</v>
      </c>
      <c r="T5" s="5">
        <v>1</v>
      </c>
      <c r="U5" s="147">
        <v>5.25</v>
      </c>
      <c r="V5" s="5">
        <v>1</v>
      </c>
      <c r="W5" s="147">
        <v>1.55</v>
      </c>
      <c r="X5" s="5">
        <v>1</v>
      </c>
      <c r="Y5" s="147">
        <v>3.6</v>
      </c>
      <c r="Z5" s="5">
        <v>1</v>
      </c>
      <c r="AA5" s="11">
        <v>26.25</v>
      </c>
      <c r="AC5" s="4">
        <f>H5+J5+L5+N5+P5+R5+T5+V5+X5+Z5</f>
        <v>6</v>
      </c>
      <c r="AD5" s="5">
        <f>AC5*500</f>
        <v>3000</v>
      </c>
      <c r="AE5" s="6">
        <f>IF(AC5&gt;0,1,0)</f>
        <v>1</v>
      </c>
    </row>
    <row r="6" spans="2:3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146"/>
      <c r="P6" s="18">
        <v>0</v>
      </c>
      <c r="Q6" s="18"/>
      <c r="R6" s="18">
        <v>0</v>
      </c>
      <c r="S6" s="146"/>
      <c r="T6" s="18">
        <v>0</v>
      </c>
      <c r="U6" s="146"/>
      <c r="V6" s="18">
        <v>0</v>
      </c>
      <c r="W6" s="146"/>
      <c r="X6" s="18">
        <v>0</v>
      </c>
      <c r="Y6" s="146"/>
      <c r="Z6" s="18">
        <v>0</v>
      </c>
      <c r="AA6" s="20"/>
      <c r="AC6" s="7">
        <f>H6+J6+L6+N6+P6+R6+T6+V6+X6+Z6</f>
        <v>0</v>
      </c>
      <c r="AD6" s="153">
        <f>AC6*500</f>
        <v>0</v>
      </c>
      <c r="AE6" s="8">
        <f t="shared" ref="AE6:AE35" si="0">IF(AC6&gt;0,1,0)</f>
        <v>0</v>
      </c>
    </row>
    <row r="7" spans="2:3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21">
        <v>0</v>
      </c>
      <c r="I7" s="22"/>
      <c r="J7" s="22">
        <v>0</v>
      </c>
      <c r="K7" s="22"/>
      <c r="L7" s="22">
        <v>0</v>
      </c>
      <c r="M7" s="22"/>
      <c r="N7" s="22">
        <v>0</v>
      </c>
      <c r="O7" s="144"/>
      <c r="P7" s="22">
        <v>0</v>
      </c>
      <c r="Q7" s="22"/>
      <c r="R7" s="22">
        <v>0</v>
      </c>
      <c r="S7" s="144"/>
      <c r="T7" s="22">
        <v>0</v>
      </c>
      <c r="U7" s="144"/>
      <c r="V7" s="22">
        <v>0</v>
      </c>
      <c r="W7" s="144"/>
      <c r="X7" s="22">
        <v>0</v>
      </c>
      <c r="Y7" s="144"/>
      <c r="Z7" s="22">
        <v>0</v>
      </c>
      <c r="AA7" s="24"/>
      <c r="AC7" s="7">
        <f t="shared" ref="AC7:AC35" si="1">H7+J7+L7+N7+P7+R7+T7+V7+X7+Z7</f>
        <v>0</v>
      </c>
      <c r="AD7" s="121">
        <f>AC7*500</f>
        <v>0</v>
      </c>
      <c r="AE7" s="9">
        <f t="shared" si="0"/>
        <v>0</v>
      </c>
    </row>
    <row r="8" spans="2:3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21">
        <v>0</v>
      </c>
      <c r="I8" s="22"/>
      <c r="J8" s="22">
        <v>0</v>
      </c>
      <c r="K8" s="22"/>
      <c r="L8" s="22">
        <v>0</v>
      </c>
      <c r="M8" s="22"/>
      <c r="N8" s="22">
        <v>0</v>
      </c>
      <c r="O8" s="144"/>
      <c r="P8" s="22">
        <v>0</v>
      </c>
      <c r="Q8" s="22"/>
      <c r="R8" s="22">
        <v>0</v>
      </c>
      <c r="S8" s="144"/>
      <c r="T8" s="22">
        <v>0</v>
      </c>
      <c r="U8" s="144"/>
      <c r="V8" s="22">
        <v>0</v>
      </c>
      <c r="W8" s="144"/>
      <c r="X8" s="22">
        <v>0</v>
      </c>
      <c r="Y8" s="144"/>
      <c r="Z8" s="22">
        <v>0</v>
      </c>
      <c r="AA8" s="24"/>
      <c r="AC8" s="7">
        <f t="shared" si="1"/>
        <v>0</v>
      </c>
      <c r="AD8" s="121">
        <f t="shared" ref="AD8:AD35" si="2">AC8*500</f>
        <v>0</v>
      </c>
      <c r="AE8" s="9">
        <f t="shared" si="0"/>
        <v>0</v>
      </c>
    </row>
    <row r="9" spans="2:3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21">
        <v>0</v>
      </c>
      <c r="I9" s="22"/>
      <c r="J9" s="22">
        <v>0</v>
      </c>
      <c r="K9" s="22"/>
      <c r="L9" s="22">
        <v>0</v>
      </c>
      <c r="M9" s="22"/>
      <c r="N9" s="22">
        <v>0</v>
      </c>
      <c r="O9" s="144"/>
      <c r="P9" s="22">
        <v>0</v>
      </c>
      <c r="Q9" s="22"/>
      <c r="R9" s="22">
        <v>0</v>
      </c>
      <c r="S9" s="144"/>
      <c r="T9" s="22">
        <v>0</v>
      </c>
      <c r="U9" s="144"/>
      <c r="V9" s="22">
        <v>0</v>
      </c>
      <c r="W9" s="144"/>
      <c r="X9" s="22">
        <v>0</v>
      </c>
      <c r="Y9" s="144"/>
      <c r="Z9" s="22">
        <v>0</v>
      </c>
      <c r="AA9" s="24"/>
      <c r="AC9" s="7">
        <f t="shared" si="1"/>
        <v>0</v>
      </c>
      <c r="AD9" s="121">
        <f t="shared" si="2"/>
        <v>0</v>
      </c>
      <c r="AE9" s="9">
        <f t="shared" si="0"/>
        <v>0</v>
      </c>
    </row>
    <row r="10" spans="2:31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21">
        <v>0</v>
      </c>
      <c r="I10" s="22"/>
      <c r="J10" s="22">
        <v>0</v>
      </c>
      <c r="K10" s="22"/>
      <c r="L10" s="22">
        <v>0</v>
      </c>
      <c r="M10" s="22"/>
      <c r="N10" s="22">
        <v>0</v>
      </c>
      <c r="O10" s="144"/>
      <c r="P10" s="22">
        <v>0</v>
      </c>
      <c r="Q10" s="22"/>
      <c r="R10" s="22">
        <v>0</v>
      </c>
      <c r="S10" s="144"/>
      <c r="T10" s="22">
        <v>0</v>
      </c>
      <c r="U10" s="144"/>
      <c r="V10" s="22">
        <v>0</v>
      </c>
      <c r="W10" s="144"/>
      <c r="X10" s="22">
        <v>0</v>
      </c>
      <c r="Y10" s="144"/>
      <c r="Z10" s="22">
        <v>0</v>
      </c>
      <c r="AA10" s="24"/>
      <c r="AC10" s="7">
        <f t="shared" si="1"/>
        <v>0</v>
      </c>
      <c r="AD10" s="121">
        <f t="shared" si="2"/>
        <v>0</v>
      </c>
      <c r="AE10" s="9">
        <f t="shared" si="0"/>
        <v>0</v>
      </c>
    </row>
    <row r="11" spans="2:3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21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144"/>
      <c r="P11" s="22">
        <v>0</v>
      </c>
      <c r="Q11" s="22"/>
      <c r="R11" s="22">
        <v>0</v>
      </c>
      <c r="S11" s="144"/>
      <c r="T11" s="22">
        <v>0</v>
      </c>
      <c r="U11" s="144"/>
      <c r="V11" s="22">
        <v>0</v>
      </c>
      <c r="W11" s="144"/>
      <c r="X11" s="22">
        <v>0</v>
      </c>
      <c r="Y11" s="144"/>
      <c r="Z11" s="22">
        <v>0</v>
      </c>
      <c r="AA11" s="24"/>
      <c r="AC11" s="7">
        <f t="shared" si="1"/>
        <v>0</v>
      </c>
      <c r="AD11" s="121">
        <f t="shared" si="2"/>
        <v>0</v>
      </c>
      <c r="AE11" s="9">
        <f t="shared" si="0"/>
        <v>0</v>
      </c>
    </row>
    <row r="12" spans="2:3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21">
        <v>0</v>
      </c>
      <c r="I12" s="22"/>
      <c r="J12" s="22">
        <v>0</v>
      </c>
      <c r="K12" s="22"/>
      <c r="L12" s="22">
        <v>0</v>
      </c>
      <c r="M12" s="22"/>
      <c r="N12" s="22">
        <v>0</v>
      </c>
      <c r="O12" s="144"/>
      <c r="P12" s="22">
        <v>0</v>
      </c>
      <c r="Q12" s="22"/>
      <c r="R12" s="22">
        <v>0</v>
      </c>
      <c r="S12" s="144"/>
      <c r="T12" s="22">
        <v>0</v>
      </c>
      <c r="U12" s="144"/>
      <c r="V12" s="22">
        <v>0</v>
      </c>
      <c r="W12" s="144"/>
      <c r="X12" s="22">
        <v>0</v>
      </c>
      <c r="Y12" s="144"/>
      <c r="Z12" s="22">
        <v>0</v>
      </c>
      <c r="AA12" s="24"/>
      <c r="AC12" s="7">
        <f t="shared" si="1"/>
        <v>0</v>
      </c>
      <c r="AD12" s="121">
        <f t="shared" si="2"/>
        <v>0</v>
      </c>
      <c r="AE12" s="9">
        <f t="shared" si="0"/>
        <v>0</v>
      </c>
    </row>
    <row r="13" spans="2:3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21">
        <v>0</v>
      </c>
      <c r="I13" s="22"/>
      <c r="J13" s="22">
        <v>0</v>
      </c>
      <c r="K13" s="22"/>
      <c r="L13" s="22">
        <v>0</v>
      </c>
      <c r="M13" s="22"/>
      <c r="N13" s="22">
        <v>0</v>
      </c>
      <c r="O13" s="144"/>
      <c r="P13" s="22">
        <v>0</v>
      </c>
      <c r="Q13" s="22"/>
      <c r="R13" s="22">
        <v>0</v>
      </c>
      <c r="S13" s="144"/>
      <c r="T13" s="22">
        <v>0</v>
      </c>
      <c r="U13" s="144"/>
      <c r="V13" s="22">
        <v>0</v>
      </c>
      <c r="W13" s="144"/>
      <c r="X13" s="22">
        <v>0</v>
      </c>
      <c r="Y13" s="144"/>
      <c r="Z13" s="22">
        <v>0</v>
      </c>
      <c r="AA13" s="24"/>
      <c r="AC13" s="7">
        <f t="shared" si="1"/>
        <v>0</v>
      </c>
      <c r="AD13" s="121">
        <f t="shared" si="2"/>
        <v>0</v>
      </c>
      <c r="AE13" s="9">
        <f t="shared" si="0"/>
        <v>0</v>
      </c>
    </row>
    <row r="14" spans="2:31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21">
        <v>0</v>
      </c>
      <c r="I14" s="22"/>
      <c r="J14" s="22">
        <v>0</v>
      </c>
      <c r="K14" s="22"/>
      <c r="L14" s="22">
        <v>0</v>
      </c>
      <c r="M14" s="22"/>
      <c r="N14" s="22">
        <v>0</v>
      </c>
      <c r="O14" s="144"/>
      <c r="P14" s="22">
        <v>0</v>
      </c>
      <c r="Q14" s="22"/>
      <c r="R14" s="22">
        <v>0</v>
      </c>
      <c r="S14" s="144"/>
      <c r="T14" s="22">
        <v>0</v>
      </c>
      <c r="U14" s="144"/>
      <c r="V14" s="22">
        <v>0</v>
      </c>
      <c r="W14" s="144"/>
      <c r="X14" s="22">
        <v>0</v>
      </c>
      <c r="Y14" s="144"/>
      <c r="Z14" s="22">
        <v>0</v>
      </c>
      <c r="AA14" s="24"/>
      <c r="AC14" s="7">
        <f t="shared" si="1"/>
        <v>0</v>
      </c>
      <c r="AD14" s="121">
        <f t="shared" si="2"/>
        <v>0</v>
      </c>
      <c r="AE14" s="9">
        <f t="shared" si="0"/>
        <v>0</v>
      </c>
    </row>
    <row r="15" spans="2:3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21">
        <v>0</v>
      </c>
      <c r="I15" s="22"/>
      <c r="J15" s="22">
        <v>0</v>
      </c>
      <c r="K15" s="22"/>
      <c r="L15" s="22">
        <v>0</v>
      </c>
      <c r="M15" s="22"/>
      <c r="N15" s="22">
        <v>0</v>
      </c>
      <c r="O15" s="144"/>
      <c r="P15" s="22">
        <v>0</v>
      </c>
      <c r="Q15" s="22"/>
      <c r="R15" s="22">
        <v>0</v>
      </c>
      <c r="S15" s="144"/>
      <c r="T15" s="22">
        <v>0</v>
      </c>
      <c r="U15" s="144"/>
      <c r="V15" s="22">
        <v>0</v>
      </c>
      <c r="W15" s="144"/>
      <c r="X15" s="22">
        <v>0</v>
      </c>
      <c r="Y15" s="144"/>
      <c r="Z15" s="22">
        <v>0</v>
      </c>
      <c r="AA15" s="24"/>
      <c r="AC15" s="7">
        <f t="shared" si="1"/>
        <v>0</v>
      </c>
      <c r="AD15" s="121">
        <f t="shared" si="2"/>
        <v>0</v>
      </c>
      <c r="AE15" s="9">
        <f t="shared" si="0"/>
        <v>0</v>
      </c>
    </row>
    <row r="16" spans="2:3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21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144"/>
      <c r="P16" s="22">
        <v>0</v>
      </c>
      <c r="Q16" s="22"/>
      <c r="R16" s="22">
        <v>0</v>
      </c>
      <c r="S16" s="144"/>
      <c r="T16" s="22">
        <v>0</v>
      </c>
      <c r="U16" s="144"/>
      <c r="V16" s="22">
        <v>0</v>
      </c>
      <c r="W16" s="144"/>
      <c r="X16" s="22">
        <v>0</v>
      </c>
      <c r="Y16" s="144"/>
      <c r="Z16" s="22">
        <v>0</v>
      </c>
      <c r="AA16" s="24"/>
      <c r="AC16" s="7">
        <f t="shared" si="1"/>
        <v>0</v>
      </c>
      <c r="AD16" s="121">
        <f t="shared" si="2"/>
        <v>0</v>
      </c>
      <c r="AE16" s="9">
        <f t="shared" si="0"/>
        <v>0</v>
      </c>
    </row>
    <row r="17" spans="2:3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21">
        <v>0</v>
      </c>
      <c r="I17" s="22"/>
      <c r="J17" s="22">
        <v>0</v>
      </c>
      <c r="K17" s="22"/>
      <c r="L17" s="22">
        <v>0</v>
      </c>
      <c r="M17" s="22"/>
      <c r="N17" s="22">
        <v>0</v>
      </c>
      <c r="O17" s="144"/>
      <c r="P17" s="22">
        <v>0</v>
      </c>
      <c r="Q17" s="22"/>
      <c r="R17" s="22">
        <v>0</v>
      </c>
      <c r="S17" s="144"/>
      <c r="T17" s="22">
        <v>0</v>
      </c>
      <c r="U17" s="144"/>
      <c r="V17" s="22">
        <v>0</v>
      </c>
      <c r="W17" s="144"/>
      <c r="X17" s="22">
        <v>0</v>
      </c>
      <c r="Y17" s="144"/>
      <c r="Z17" s="22">
        <v>0</v>
      </c>
      <c r="AA17" s="24"/>
      <c r="AC17" s="7">
        <f t="shared" si="1"/>
        <v>0</v>
      </c>
      <c r="AD17" s="121">
        <f t="shared" si="2"/>
        <v>0</v>
      </c>
      <c r="AE17" s="9">
        <f t="shared" si="0"/>
        <v>0</v>
      </c>
    </row>
    <row r="18" spans="2:31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21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144"/>
      <c r="P18" s="22">
        <v>0</v>
      </c>
      <c r="Q18" s="22"/>
      <c r="R18" s="22">
        <v>0</v>
      </c>
      <c r="S18" s="144"/>
      <c r="T18" s="22">
        <v>0</v>
      </c>
      <c r="U18" s="144"/>
      <c r="V18" s="22">
        <v>0</v>
      </c>
      <c r="W18" s="144"/>
      <c r="X18" s="22">
        <v>0</v>
      </c>
      <c r="Y18" s="144"/>
      <c r="Z18" s="22">
        <v>0</v>
      </c>
      <c r="AA18" s="24"/>
      <c r="AC18" s="7">
        <f t="shared" si="1"/>
        <v>0</v>
      </c>
      <c r="AD18" s="121">
        <f t="shared" si="2"/>
        <v>0</v>
      </c>
      <c r="AE18" s="9">
        <f t="shared" si="0"/>
        <v>0</v>
      </c>
    </row>
    <row r="19" spans="2:3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21">
        <v>0</v>
      </c>
      <c r="I19" s="22"/>
      <c r="J19" s="22">
        <v>0</v>
      </c>
      <c r="K19" s="22"/>
      <c r="L19" s="22">
        <v>0</v>
      </c>
      <c r="M19" s="22"/>
      <c r="N19" s="22">
        <v>0</v>
      </c>
      <c r="O19" s="144"/>
      <c r="P19" s="22">
        <v>0</v>
      </c>
      <c r="Q19" s="22"/>
      <c r="R19" s="22">
        <v>0</v>
      </c>
      <c r="S19" s="144"/>
      <c r="T19" s="22">
        <v>0</v>
      </c>
      <c r="U19" s="144"/>
      <c r="V19" s="22">
        <v>0</v>
      </c>
      <c r="W19" s="144"/>
      <c r="X19" s="22">
        <v>0</v>
      </c>
      <c r="Y19" s="144"/>
      <c r="Z19" s="22">
        <v>0</v>
      </c>
      <c r="AA19" s="24"/>
      <c r="AC19" s="7">
        <f t="shared" si="1"/>
        <v>0</v>
      </c>
      <c r="AD19" s="121">
        <f t="shared" si="2"/>
        <v>0</v>
      </c>
      <c r="AE19" s="9">
        <f t="shared" si="0"/>
        <v>0</v>
      </c>
    </row>
    <row r="20" spans="2:3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21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144"/>
      <c r="P20" s="22">
        <v>0</v>
      </c>
      <c r="Q20" s="22"/>
      <c r="R20" s="22">
        <v>0</v>
      </c>
      <c r="S20" s="144"/>
      <c r="T20" s="22">
        <v>0</v>
      </c>
      <c r="U20" s="144"/>
      <c r="V20" s="22">
        <v>0</v>
      </c>
      <c r="W20" s="144"/>
      <c r="X20" s="22">
        <v>0</v>
      </c>
      <c r="Y20" s="144"/>
      <c r="Z20" s="22">
        <v>0</v>
      </c>
      <c r="AA20" s="24"/>
      <c r="AC20" s="7">
        <f t="shared" si="1"/>
        <v>0</v>
      </c>
      <c r="AD20" s="121">
        <f t="shared" si="2"/>
        <v>0</v>
      </c>
      <c r="AE20" s="9">
        <f t="shared" si="0"/>
        <v>0</v>
      </c>
    </row>
    <row r="21" spans="2:3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21">
        <v>0</v>
      </c>
      <c r="I21" s="22"/>
      <c r="J21" s="22">
        <v>0</v>
      </c>
      <c r="K21" s="22"/>
      <c r="L21" s="22">
        <v>0</v>
      </c>
      <c r="M21" s="22"/>
      <c r="N21" s="22">
        <v>0</v>
      </c>
      <c r="O21" s="144"/>
      <c r="P21" s="22">
        <v>0</v>
      </c>
      <c r="Q21" s="22"/>
      <c r="R21" s="22">
        <v>0</v>
      </c>
      <c r="S21" s="144"/>
      <c r="T21" s="22">
        <v>0</v>
      </c>
      <c r="U21" s="144"/>
      <c r="V21" s="22">
        <v>0</v>
      </c>
      <c r="W21" s="144"/>
      <c r="X21" s="22">
        <v>0</v>
      </c>
      <c r="Y21" s="144"/>
      <c r="Z21" s="22">
        <v>0</v>
      </c>
      <c r="AA21" s="24"/>
      <c r="AC21" s="7">
        <f t="shared" si="1"/>
        <v>0</v>
      </c>
      <c r="AD21" s="121">
        <f t="shared" si="2"/>
        <v>0</v>
      </c>
      <c r="AE21" s="9">
        <f t="shared" si="0"/>
        <v>0</v>
      </c>
    </row>
    <row r="22" spans="2:31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21">
        <v>0</v>
      </c>
      <c r="I22" s="22"/>
      <c r="J22" s="22">
        <v>0</v>
      </c>
      <c r="K22" s="22"/>
      <c r="L22" s="22">
        <v>0</v>
      </c>
      <c r="M22" s="22"/>
      <c r="N22" s="22">
        <v>0</v>
      </c>
      <c r="O22" s="144"/>
      <c r="P22" s="22">
        <v>0</v>
      </c>
      <c r="Q22" s="22"/>
      <c r="R22" s="22">
        <v>0</v>
      </c>
      <c r="S22" s="144"/>
      <c r="T22" s="22">
        <v>0</v>
      </c>
      <c r="U22" s="144"/>
      <c r="V22" s="22">
        <v>0</v>
      </c>
      <c r="W22" s="144"/>
      <c r="X22" s="22">
        <v>0</v>
      </c>
      <c r="Y22" s="144"/>
      <c r="Z22" s="22">
        <v>0</v>
      </c>
      <c r="AA22" s="24"/>
      <c r="AC22" s="7">
        <f t="shared" si="1"/>
        <v>0</v>
      </c>
      <c r="AD22" s="121">
        <f t="shared" si="2"/>
        <v>0</v>
      </c>
      <c r="AE22" s="9">
        <f t="shared" si="0"/>
        <v>0</v>
      </c>
    </row>
    <row r="23" spans="2:3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21">
        <v>0</v>
      </c>
      <c r="I23" s="22"/>
      <c r="J23" s="22">
        <v>0</v>
      </c>
      <c r="K23" s="22"/>
      <c r="L23" s="22">
        <v>0</v>
      </c>
      <c r="M23" s="22"/>
      <c r="N23" s="22">
        <v>0</v>
      </c>
      <c r="O23" s="144"/>
      <c r="P23" s="22">
        <v>0</v>
      </c>
      <c r="Q23" s="22"/>
      <c r="R23" s="22">
        <v>0</v>
      </c>
      <c r="S23" s="144"/>
      <c r="T23" s="22">
        <v>0</v>
      </c>
      <c r="U23" s="144"/>
      <c r="V23" s="22">
        <v>0</v>
      </c>
      <c r="W23" s="144"/>
      <c r="X23" s="22">
        <v>0</v>
      </c>
      <c r="Y23" s="144"/>
      <c r="Z23" s="22">
        <v>0</v>
      </c>
      <c r="AA23" s="24"/>
      <c r="AC23" s="7">
        <f t="shared" si="1"/>
        <v>0</v>
      </c>
      <c r="AD23" s="121">
        <f t="shared" si="2"/>
        <v>0</v>
      </c>
      <c r="AE23" s="9">
        <f t="shared" si="0"/>
        <v>0</v>
      </c>
    </row>
    <row r="24" spans="2:3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21">
        <v>0</v>
      </c>
      <c r="I24" s="22"/>
      <c r="J24" s="22">
        <v>0</v>
      </c>
      <c r="K24" s="22"/>
      <c r="L24" s="22">
        <v>0</v>
      </c>
      <c r="M24" s="22"/>
      <c r="N24" s="22">
        <v>0</v>
      </c>
      <c r="O24" s="144"/>
      <c r="P24" s="22">
        <v>0</v>
      </c>
      <c r="Q24" s="22"/>
      <c r="R24" s="22">
        <v>0</v>
      </c>
      <c r="S24" s="144"/>
      <c r="T24" s="22">
        <v>0</v>
      </c>
      <c r="U24" s="144"/>
      <c r="V24" s="22">
        <v>0</v>
      </c>
      <c r="W24" s="144"/>
      <c r="X24" s="22">
        <v>0</v>
      </c>
      <c r="Y24" s="144"/>
      <c r="Z24" s="22">
        <v>0</v>
      </c>
      <c r="AA24" s="24"/>
      <c r="AC24" s="7">
        <f t="shared" si="1"/>
        <v>0</v>
      </c>
      <c r="AD24" s="121">
        <f t="shared" si="2"/>
        <v>0</v>
      </c>
      <c r="AE24" s="9">
        <f t="shared" si="0"/>
        <v>0</v>
      </c>
    </row>
    <row r="25" spans="2:3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21">
        <v>0</v>
      </c>
      <c r="I25" s="22"/>
      <c r="J25" s="22">
        <v>0</v>
      </c>
      <c r="K25" s="22"/>
      <c r="L25" s="22">
        <v>0</v>
      </c>
      <c r="M25" s="22"/>
      <c r="N25" s="22">
        <v>0</v>
      </c>
      <c r="O25" s="144"/>
      <c r="P25" s="22">
        <v>0</v>
      </c>
      <c r="Q25" s="22"/>
      <c r="R25" s="22">
        <v>0</v>
      </c>
      <c r="S25" s="144"/>
      <c r="T25" s="22">
        <v>0</v>
      </c>
      <c r="U25" s="144"/>
      <c r="V25" s="22">
        <v>0</v>
      </c>
      <c r="W25" s="144"/>
      <c r="X25" s="22">
        <v>0</v>
      </c>
      <c r="Y25" s="144"/>
      <c r="Z25" s="22">
        <v>0</v>
      </c>
      <c r="AA25" s="24"/>
      <c r="AC25" s="7">
        <f t="shared" si="1"/>
        <v>0</v>
      </c>
      <c r="AD25" s="121">
        <f t="shared" si="2"/>
        <v>0</v>
      </c>
      <c r="AE25" s="9">
        <f t="shared" si="0"/>
        <v>0</v>
      </c>
    </row>
    <row r="26" spans="2:31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21">
        <v>0</v>
      </c>
      <c r="I26" s="22"/>
      <c r="J26" s="22">
        <v>0</v>
      </c>
      <c r="K26" s="22"/>
      <c r="L26" s="22">
        <v>0</v>
      </c>
      <c r="M26" s="22"/>
      <c r="N26" s="22">
        <v>0</v>
      </c>
      <c r="O26" s="144"/>
      <c r="P26" s="22">
        <v>0</v>
      </c>
      <c r="Q26" s="22"/>
      <c r="R26" s="22">
        <v>0</v>
      </c>
      <c r="S26" s="144"/>
      <c r="T26" s="22">
        <v>0</v>
      </c>
      <c r="U26" s="144"/>
      <c r="V26" s="22">
        <v>0</v>
      </c>
      <c r="W26" s="144"/>
      <c r="X26" s="22">
        <v>0</v>
      </c>
      <c r="Y26" s="144"/>
      <c r="Z26" s="22">
        <v>0</v>
      </c>
      <c r="AA26" s="24"/>
      <c r="AC26" s="7">
        <f t="shared" si="1"/>
        <v>0</v>
      </c>
      <c r="AD26" s="121">
        <f t="shared" si="2"/>
        <v>0</v>
      </c>
      <c r="AE26" s="9">
        <f t="shared" si="0"/>
        <v>0</v>
      </c>
    </row>
    <row r="27" spans="2:3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21">
        <v>0</v>
      </c>
      <c r="I27" s="22"/>
      <c r="J27" s="22">
        <v>0</v>
      </c>
      <c r="K27" s="22"/>
      <c r="L27" s="22">
        <v>0</v>
      </c>
      <c r="M27" s="22"/>
      <c r="N27" s="22">
        <v>0</v>
      </c>
      <c r="O27" s="144"/>
      <c r="P27" s="22">
        <v>0</v>
      </c>
      <c r="Q27" s="22"/>
      <c r="R27" s="22">
        <v>0</v>
      </c>
      <c r="S27" s="144"/>
      <c r="T27" s="22">
        <v>0</v>
      </c>
      <c r="U27" s="144"/>
      <c r="V27" s="22">
        <v>0</v>
      </c>
      <c r="W27" s="144"/>
      <c r="X27" s="22">
        <v>0</v>
      </c>
      <c r="Y27" s="144"/>
      <c r="Z27" s="22">
        <v>0</v>
      </c>
      <c r="AA27" s="24"/>
      <c r="AC27" s="7">
        <f t="shared" si="1"/>
        <v>0</v>
      </c>
      <c r="AD27" s="121">
        <f t="shared" si="2"/>
        <v>0</v>
      </c>
      <c r="AE27" s="9">
        <f t="shared" si="0"/>
        <v>0</v>
      </c>
    </row>
    <row r="28" spans="2:3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21">
        <v>0</v>
      </c>
      <c r="I28" s="22"/>
      <c r="J28" s="22">
        <v>0</v>
      </c>
      <c r="K28" s="22"/>
      <c r="L28" s="22">
        <v>0</v>
      </c>
      <c r="M28" s="22"/>
      <c r="N28" s="22">
        <v>0</v>
      </c>
      <c r="O28" s="144"/>
      <c r="P28" s="22">
        <v>0</v>
      </c>
      <c r="Q28" s="22"/>
      <c r="R28" s="22">
        <v>0</v>
      </c>
      <c r="S28" s="144"/>
      <c r="T28" s="22">
        <v>0</v>
      </c>
      <c r="U28" s="144"/>
      <c r="V28" s="22">
        <v>0</v>
      </c>
      <c r="W28" s="144"/>
      <c r="X28" s="22">
        <v>0</v>
      </c>
      <c r="Y28" s="144"/>
      <c r="Z28" s="22">
        <v>0</v>
      </c>
      <c r="AA28" s="24"/>
      <c r="AC28" s="7">
        <f t="shared" si="1"/>
        <v>0</v>
      </c>
      <c r="AD28" s="121">
        <f t="shared" si="2"/>
        <v>0</v>
      </c>
      <c r="AE28" s="9">
        <f t="shared" si="0"/>
        <v>0</v>
      </c>
    </row>
    <row r="29" spans="2:3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21">
        <v>0</v>
      </c>
      <c r="I29" s="22"/>
      <c r="J29" s="22">
        <v>0</v>
      </c>
      <c r="K29" s="22"/>
      <c r="L29" s="22">
        <v>0</v>
      </c>
      <c r="M29" s="22"/>
      <c r="N29" s="22">
        <v>0</v>
      </c>
      <c r="O29" s="144"/>
      <c r="P29" s="22">
        <v>0</v>
      </c>
      <c r="Q29" s="22"/>
      <c r="R29" s="22">
        <v>0</v>
      </c>
      <c r="S29" s="144"/>
      <c r="T29" s="22">
        <v>0</v>
      </c>
      <c r="U29" s="144"/>
      <c r="V29" s="22">
        <v>0</v>
      </c>
      <c r="W29" s="144"/>
      <c r="X29" s="22">
        <v>0</v>
      </c>
      <c r="Y29" s="144"/>
      <c r="Z29" s="22">
        <v>0</v>
      </c>
      <c r="AA29" s="24"/>
      <c r="AC29" s="7">
        <f t="shared" si="1"/>
        <v>0</v>
      </c>
      <c r="AD29" s="121">
        <f t="shared" si="2"/>
        <v>0</v>
      </c>
      <c r="AE29" s="9">
        <f t="shared" si="0"/>
        <v>0</v>
      </c>
    </row>
    <row r="30" spans="2:31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21">
        <v>0</v>
      </c>
      <c r="I30" s="22"/>
      <c r="J30" s="22">
        <v>0</v>
      </c>
      <c r="K30" s="22"/>
      <c r="L30" s="22">
        <v>0</v>
      </c>
      <c r="M30" s="22"/>
      <c r="N30" s="22">
        <v>0</v>
      </c>
      <c r="O30" s="144"/>
      <c r="P30" s="22">
        <v>0</v>
      </c>
      <c r="Q30" s="22"/>
      <c r="R30" s="22">
        <v>0</v>
      </c>
      <c r="S30" s="144"/>
      <c r="T30" s="22">
        <v>0</v>
      </c>
      <c r="U30" s="144"/>
      <c r="V30" s="22">
        <v>0</v>
      </c>
      <c r="W30" s="144"/>
      <c r="X30" s="22">
        <v>0</v>
      </c>
      <c r="Y30" s="144"/>
      <c r="Z30" s="22">
        <v>0</v>
      </c>
      <c r="AA30" s="24"/>
      <c r="AC30" s="7">
        <f t="shared" si="1"/>
        <v>0</v>
      </c>
      <c r="AD30" s="121">
        <f t="shared" si="2"/>
        <v>0</v>
      </c>
      <c r="AE30" s="9">
        <f t="shared" si="0"/>
        <v>0</v>
      </c>
    </row>
    <row r="31" spans="2:3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144"/>
      <c r="P31" s="22">
        <v>0</v>
      </c>
      <c r="Q31" s="22"/>
      <c r="R31" s="22">
        <v>0</v>
      </c>
      <c r="S31" s="144"/>
      <c r="T31" s="22">
        <v>0</v>
      </c>
      <c r="U31" s="144"/>
      <c r="V31" s="22">
        <v>0</v>
      </c>
      <c r="W31" s="144"/>
      <c r="X31" s="22">
        <v>0</v>
      </c>
      <c r="Y31" s="144"/>
      <c r="Z31" s="22">
        <v>0</v>
      </c>
      <c r="AA31" s="24"/>
      <c r="AB31" s="37"/>
      <c r="AC31" s="7">
        <f t="shared" si="1"/>
        <v>0</v>
      </c>
      <c r="AD31" s="121">
        <f t="shared" si="2"/>
        <v>0</v>
      </c>
      <c r="AE31" s="9">
        <f t="shared" si="0"/>
        <v>0</v>
      </c>
    </row>
    <row r="32" spans="2:3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144"/>
      <c r="P32" s="22">
        <v>0</v>
      </c>
      <c r="Q32" s="22"/>
      <c r="R32" s="22">
        <v>0</v>
      </c>
      <c r="S32" s="144"/>
      <c r="T32" s="22">
        <v>0</v>
      </c>
      <c r="U32" s="144"/>
      <c r="V32" s="22">
        <v>0</v>
      </c>
      <c r="W32" s="144"/>
      <c r="X32" s="22">
        <v>0</v>
      </c>
      <c r="Y32" s="144"/>
      <c r="Z32" s="22">
        <v>0</v>
      </c>
      <c r="AA32" s="24"/>
      <c r="AB32" s="37"/>
      <c r="AC32" s="7">
        <f t="shared" si="1"/>
        <v>0</v>
      </c>
      <c r="AD32" s="121">
        <f t="shared" si="2"/>
        <v>0</v>
      </c>
      <c r="AE32" s="9">
        <f t="shared" si="0"/>
        <v>0</v>
      </c>
    </row>
    <row r="33" spans="2:3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144"/>
      <c r="P33" s="22">
        <v>0</v>
      </c>
      <c r="Q33" s="22"/>
      <c r="R33" s="22">
        <v>0</v>
      </c>
      <c r="S33" s="144"/>
      <c r="T33" s="22">
        <v>0</v>
      </c>
      <c r="U33" s="144"/>
      <c r="V33" s="22">
        <v>0</v>
      </c>
      <c r="W33" s="144"/>
      <c r="X33" s="22">
        <v>0</v>
      </c>
      <c r="Y33" s="144"/>
      <c r="Z33" s="22">
        <v>0</v>
      </c>
      <c r="AA33" s="24"/>
      <c r="AB33" s="37"/>
      <c r="AC33" s="7">
        <f t="shared" si="1"/>
        <v>0</v>
      </c>
      <c r="AD33" s="121">
        <f t="shared" si="2"/>
        <v>0</v>
      </c>
      <c r="AE33" s="9">
        <f t="shared" si="0"/>
        <v>0</v>
      </c>
    </row>
    <row r="34" spans="2:31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144"/>
      <c r="P34" s="22">
        <v>0</v>
      </c>
      <c r="Q34" s="22"/>
      <c r="R34" s="22">
        <v>0</v>
      </c>
      <c r="S34" s="144"/>
      <c r="T34" s="22">
        <v>0</v>
      </c>
      <c r="U34" s="144"/>
      <c r="V34" s="22">
        <v>0</v>
      </c>
      <c r="W34" s="144"/>
      <c r="X34" s="22">
        <v>0</v>
      </c>
      <c r="Y34" s="144"/>
      <c r="Z34" s="22">
        <v>0</v>
      </c>
      <c r="AA34" s="24"/>
      <c r="AB34" s="37"/>
      <c r="AC34" s="7">
        <f t="shared" si="1"/>
        <v>0</v>
      </c>
      <c r="AD34" s="121">
        <f t="shared" si="2"/>
        <v>0</v>
      </c>
      <c r="AE34" s="9">
        <f t="shared" si="0"/>
        <v>0</v>
      </c>
    </row>
    <row r="35" spans="2:31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6"/>
      <c r="L35" s="26">
        <v>0</v>
      </c>
      <c r="M35" s="26"/>
      <c r="N35" s="26">
        <v>0</v>
      </c>
      <c r="O35" s="145"/>
      <c r="P35" s="26">
        <v>0</v>
      </c>
      <c r="Q35" s="26"/>
      <c r="R35" s="26">
        <v>0</v>
      </c>
      <c r="S35" s="145"/>
      <c r="T35" s="26">
        <v>0</v>
      </c>
      <c r="U35" s="145"/>
      <c r="V35" s="26">
        <v>0</v>
      </c>
      <c r="W35" s="145"/>
      <c r="X35" s="26">
        <v>0</v>
      </c>
      <c r="Y35" s="145"/>
      <c r="Z35" s="26">
        <v>0</v>
      </c>
      <c r="AA35" s="28"/>
      <c r="AB35" s="37"/>
      <c r="AC35" s="148">
        <f t="shared" si="1"/>
        <v>0</v>
      </c>
      <c r="AD35" s="123">
        <f t="shared" si="2"/>
        <v>0</v>
      </c>
      <c r="AE35" s="10">
        <f t="shared" si="0"/>
        <v>0</v>
      </c>
    </row>
    <row r="36" spans="2:31" ht="28.5" x14ac:dyDescent="0.15">
      <c r="AC36" s="40">
        <f>SUM(AC6:AC35)</f>
        <v>0</v>
      </c>
      <c r="AD36" s="40">
        <f>SUM(AD6:AD35)</f>
        <v>0</v>
      </c>
      <c r="AE36" s="40">
        <f>SUM(AE6:AE35)</f>
        <v>0</v>
      </c>
    </row>
    <row r="37" spans="2:31" x14ac:dyDescent="0.15">
      <c r="AC37" s="3" t="s">
        <v>38</v>
      </c>
      <c r="AD37" s="3" t="s">
        <v>39</v>
      </c>
      <c r="AE37" s="3" t="s">
        <v>40</v>
      </c>
    </row>
  </sheetData>
  <dataConsolidate/>
  <mergeCells count="4">
    <mergeCell ref="B2:G3"/>
    <mergeCell ref="AC2:AE3"/>
    <mergeCell ref="H2:AA2"/>
    <mergeCell ref="H3:AA3"/>
  </mergeCells>
  <phoneticPr fontId="1"/>
  <dataValidations count="2">
    <dataValidation imeMode="halfKatakana" allowBlank="1" showInputMessage="1" showErrorMessage="1" sqref="C4:C5 E4:E35" xr:uid="{00000000-0002-0000-0A00-000000000000}"/>
    <dataValidation imeMode="halfAlpha" allowBlank="1" showInputMessage="1" showErrorMessage="1" sqref="C6:C35 N6:N35 J6:J35 R6:R35 F5:G35 H6:I29 M6:M29 K6:K29 L6:L35 O6:O29 P6:P35 Q6:Q29 X6:X35 V6:V35 U6:U29 W6:W29 S6:S29 T6:T35 Y6:Y29 Z6:Z35 AA6:AA29" xr:uid="{00000000-0002-0000-0A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37"/>
  <sheetViews>
    <sheetView zoomScale="70" zoomScaleNormal="70" workbookViewId="0">
      <selection activeCell="L12" sqref="L12:L1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9" t="s">
        <v>63</v>
      </c>
      <c r="C2" s="200"/>
      <c r="D2" s="200"/>
      <c r="E2" s="200"/>
      <c r="F2" s="200"/>
      <c r="G2" s="200"/>
      <c r="H2" s="201"/>
      <c r="I2" s="45" t="s">
        <v>28</v>
      </c>
      <c r="J2" s="46"/>
      <c r="L2" s="204" t="s">
        <v>26</v>
      </c>
      <c r="M2" s="205"/>
      <c r="N2" s="206"/>
    </row>
    <row r="3" spans="2:14" ht="16.5" thickBot="1" x14ac:dyDescent="0.2">
      <c r="B3" s="202"/>
      <c r="C3" s="203"/>
      <c r="D3" s="203"/>
      <c r="E3" s="203"/>
      <c r="F3" s="203"/>
      <c r="G3" s="203"/>
      <c r="H3" s="203"/>
      <c r="I3" s="47" t="s">
        <v>20</v>
      </c>
      <c r="J3" s="48"/>
      <c r="L3" s="207"/>
      <c r="M3" s="208"/>
      <c r="N3" s="209"/>
    </row>
    <row r="4" spans="2:14" ht="23.25" customHeight="1" x14ac:dyDescent="0.15">
      <c r="B4" s="29" t="s">
        <v>5</v>
      </c>
      <c r="C4" s="50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59</v>
      </c>
      <c r="J4" s="31" t="s">
        <v>15</v>
      </c>
      <c r="K4" s="32"/>
      <c r="L4" s="29" t="s">
        <v>18</v>
      </c>
      <c r="M4" s="30" t="s">
        <v>19</v>
      </c>
      <c r="N4" s="31" t="s">
        <v>58</v>
      </c>
    </row>
    <row r="5" spans="2:14" ht="23.25" customHeight="1" thickBot="1" x14ac:dyDescent="0.2">
      <c r="B5" s="51" t="s">
        <v>10</v>
      </c>
      <c r="C5" s="52"/>
      <c r="D5" s="53">
        <v>305</v>
      </c>
      <c r="E5" s="53" t="s">
        <v>11</v>
      </c>
      <c r="F5" s="53" t="s">
        <v>13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218" t="s">
        <v>53</v>
      </c>
      <c r="C6" s="55">
        <v>1</v>
      </c>
      <c r="D6" s="56"/>
      <c r="E6" s="56"/>
      <c r="F6" s="56"/>
      <c r="G6" s="56"/>
      <c r="H6" s="57">
        <f>申込団体!$C$5</f>
        <v>0</v>
      </c>
      <c r="I6" s="221">
        <v>0</v>
      </c>
      <c r="J6" s="224"/>
      <c r="L6" s="227">
        <f>I6</f>
        <v>0</v>
      </c>
      <c r="M6" s="230">
        <f>L6*1000</f>
        <v>0</v>
      </c>
      <c r="N6" s="233">
        <f>IF(L6&gt;0,1,0)</f>
        <v>0</v>
      </c>
    </row>
    <row r="7" spans="2:14" ht="23.25" customHeight="1" x14ac:dyDescent="0.15">
      <c r="B7" s="219"/>
      <c r="C7" s="21">
        <v>2</v>
      </c>
      <c r="D7" s="22"/>
      <c r="E7" s="22"/>
      <c r="F7" s="22"/>
      <c r="G7" s="22"/>
      <c r="H7" s="19">
        <f>申込団体!$C$5</f>
        <v>0</v>
      </c>
      <c r="I7" s="222"/>
      <c r="J7" s="225"/>
      <c r="L7" s="228"/>
      <c r="M7" s="231"/>
      <c r="N7" s="216"/>
    </row>
    <row r="8" spans="2:14" ht="23.25" customHeight="1" x14ac:dyDescent="0.15">
      <c r="B8" s="219"/>
      <c r="C8" s="21">
        <v>3</v>
      </c>
      <c r="D8" s="22"/>
      <c r="E8" s="22"/>
      <c r="F8" s="22"/>
      <c r="G8" s="22"/>
      <c r="H8" s="19">
        <f>申込団体!$C$5</f>
        <v>0</v>
      </c>
      <c r="I8" s="222"/>
      <c r="J8" s="225"/>
      <c r="L8" s="228"/>
      <c r="M8" s="231"/>
      <c r="N8" s="216"/>
    </row>
    <row r="9" spans="2:14" ht="23.25" customHeight="1" x14ac:dyDescent="0.15">
      <c r="B9" s="219"/>
      <c r="C9" s="21">
        <v>4</v>
      </c>
      <c r="D9" s="22"/>
      <c r="E9" s="22"/>
      <c r="F9" s="22"/>
      <c r="G9" s="22"/>
      <c r="H9" s="19">
        <f>申込団体!$C$5</f>
        <v>0</v>
      </c>
      <c r="I9" s="222"/>
      <c r="J9" s="225"/>
      <c r="L9" s="228"/>
      <c r="M9" s="231"/>
      <c r="N9" s="216"/>
    </row>
    <row r="10" spans="2:14" ht="23.25" customHeight="1" x14ac:dyDescent="0.15">
      <c r="B10" s="219"/>
      <c r="C10" s="21">
        <v>5</v>
      </c>
      <c r="D10" s="22"/>
      <c r="E10" s="22"/>
      <c r="F10" s="22"/>
      <c r="G10" s="22"/>
      <c r="H10" s="19">
        <f>申込団体!$C$5</f>
        <v>0</v>
      </c>
      <c r="I10" s="222"/>
      <c r="J10" s="225"/>
      <c r="L10" s="228"/>
      <c r="M10" s="231"/>
      <c r="N10" s="216"/>
    </row>
    <row r="11" spans="2:14" ht="23.25" customHeight="1" thickBot="1" x14ac:dyDescent="0.2">
      <c r="B11" s="220"/>
      <c r="C11" s="25">
        <v>6</v>
      </c>
      <c r="D11" s="26"/>
      <c r="E11" s="26"/>
      <c r="F11" s="26"/>
      <c r="G11" s="26"/>
      <c r="H11" s="49">
        <f>申込団体!$C$5</f>
        <v>0</v>
      </c>
      <c r="I11" s="223"/>
      <c r="J11" s="226"/>
      <c r="L11" s="229"/>
      <c r="M11" s="232"/>
      <c r="N11" s="217"/>
    </row>
    <row r="12" spans="2:14" ht="23.25" customHeight="1" x14ac:dyDescent="0.15">
      <c r="B12" s="218" t="s">
        <v>54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21">
        <v>0</v>
      </c>
      <c r="J12" s="224"/>
      <c r="L12" s="227">
        <f t="shared" ref="L12" si="0">I12</f>
        <v>0</v>
      </c>
      <c r="M12" s="230">
        <f t="shared" ref="M12" si="1">L12*1000</f>
        <v>0</v>
      </c>
      <c r="N12" s="233">
        <f t="shared" ref="N12" si="2">IF(L12&gt;0,1,0)</f>
        <v>0</v>
      </c>
    </row>
    <row r="13" spans="2:14" ht="23.25" customHeight="1" x14ac:dyDescent="0.15">
      <c r="B13" s="219"/>
      <c r="C13" s="21">
        <v>2</v>
      </c>
      <c r="D13" s="22"/>
      <c r="E13" s="22"/>
      <c r="F13" s="22"/>
      <c r="G13" s="22"/>
      <c r="H13" s="19">
        <f>申込団体!$C$5</f>
        <v>0</v>
      </c>
      <c r="I13" s="222"/>
      <c r="J13" s="225"/>
      <c r="L13" s="228"/>
      <c r="M13" s="231"/>
      <c r="N13" s="216"/>
    </row>
    <row r="14" spans="2:14" ht="23.25" customHeight="1" x14ac:dyDescent="0.15">
      <c r="B14" s="219"/>
      <c r="C14" s="21">
        <v>3</v>
      </c>
      <c r="D14" s="22"/>
      <c r="E14" s="22"/>
      <c r="F14" s="22"/>
      <c r="G14" s="22"/>
      <c r="H14" s="19">
        <f>申込団体!$C$5</f>
        <v>0</v>
      </c>
      <c r="I14" s="222"/>
      <c r="J14" s="225"/>
      <c r="L14" s="228"/>
      <c r="M14" s="231"/>
      <c r="N14" s="216"/>
    </row>
    <row r="15" spans="2:14" ht="23.25" customHeight="1" x14ac:dyDescent="0.15">
      <c r="B15" s="219"/>
      <c r="C15" s="21">
        <v>4</v>
      </c>
      <c r="D15" s="22"/>
      <c r="E15" s="22"/>
      <c r="F15" s="22"/>
      <c r="G15" s="22"/>
      <c r="H15" s="19">
        <f>申込団体!$C$5</f>
        <v>0</v>
      </c>
      <c r="I15" s="222"/>
      <c r="J15" s="225"/>
      <c r="L15" s="228"/>
      <c r="M15" s="231"/>
      <c r="N15" s="216"/>
    </row>
    <row r="16" spans="2:14" ht="23.25" customHeight="1" x14ac:dyDescent="0.15">
      <c r="B16" s="219"/>
      <c r="C16" s="21">
        <v>5</v>
      </c>
      <c r="D16" s="22"/>
      <c r="E16" s="22"/>
      <c r="F16" s="22"/>
      <c r="G16" s="22"/>
      <c r="H16" s="19">
        <f>申込団体!$C$5</f>
        <v>0</v>
      </c>
      <c r="I16" s="222"/>
      <c r="J16" s="225"/>
      <c r="L16" s="228"/>
      <c r="M16" s="231"/>
      <c r="N16" s="216"/>
    </row>
    <row r="17" spans="2:14" ht="23.25" customHeight="1" thickBot="1" x14ac:dyDescent="0.2">
      <c r="B17" s="220"/>
      <c r="C17" s="25">
        <v>6</v>
      </c>
      <c r="D17" s="26"/>
      <c r="E17" s="26"/>
      <c r="F17" s="26"/>
      <c r="G17" s="26"/>
      <c r="H17" s="49">
        <f>申込団体!$C$5</f>
        <v>0</v>
      </c>
      <c r="I17" s="223"/>
      <c r="J17" s="226"/>
      <c r="L17" s="229"/>
      <c r="M17" s="232"/>
      <c r="N17" s="217"/>
    </row>
    <row r="18" spans="2:14" ht="23.25" customHeight="1" x14ac:dyDescent="0.15">
      <c r="B18" s="218" t="s">
        <v>55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21">
        <v>0</v>
      </c>
      <c r="J18" s="224"/>
      <c r="L18" s="228">
        <f t="shared" ref="L18" si="3">I18</f>
        <v>0</v>
      </c>
      <c r="M18" s="230">
        <f t="shared" ref="M18" si="4">L18*1000</f>
        <v>0</v>
      </c>
      <c r="N18" s="216">
        <f t="shared" ref="N18" si="5">IF(L18&gt;0,1,0)</f>
        <v>0</v>
      </c>
    </row>
    <row r="19" spans="2:14" ht="23.25" customHeight="1" x14ac:dyDescent="0.15">
      <c r="B19" s="219"/>
      <c r="C19" s="21">
        <v>2</v>
      </c>
      <c r="D19" s="22"/>
      <c r="E19" s="22"/>
      <c r="F19" s="22"/>
      <c r="G19" s="22"/>
      <c r="H19" s="19">
        <f>申込団体!$C$5</f>
        <v>0</v>
      </c>
      <c r="I19" s="222"/>
      <c r="J19" s="225"/>
      <c r="L19" s="228"/>
      <c r="M19" s="231"/>
      <c r="N19" s="216"/>
    </row>
    <row r="20" spans="2:14" ht="23.25" customHeight="1" x14ac:dyDescent="0.15">
      <c r="B20" s="219"/>
      <c r="C20" s="21">
        <v>3</v>
      </c>
      <c r="D20" s="22"/>
      <c r="E20" s="22"/>
      <c r="F20" s="22"/>
      <c r="G20" s="22"/>
      <c r="H20" s="19">
        <f>申込団体!$C$5</f>
        <v>0</v>
      </c>
      <c r="I20" s="222"/>
      <c r="J20" s="225"/>
      <c r="L20" s="228"/>
      <c r="M20" s="231"/>
      <c r="N20" s="216"/>
    </row>
    <row r="21" spans="2:14" ht="23.25" customHeight="1" x14ac:dyDescent="0.15">
      <c r="B21" s="219"/>
      <c r="C21" s="21">
        <v>4</v>
      </c>
      <c r="D21" s="22"/>
      <c r="E21" s="22"/>
      <c r="F21" s="22"/>
      <c r="G21" s="22"/>
      <c r="H21" s="19">
        <f>申込団体!$C$5</f>
        <v>0</v>
      </c>
      <c r="I21" s="222"/>
      <c r="J21" s="225"/>
      <c r="L21" s="228"/>
      <c r="M21" s="231"/>
      <c r="N21" s="216"/>
    </row>
    <row r="22" spans="2:14" ht="23.25" customHeight="1" x14ac:dyDescent="0.15">
      <c r="B22" s="219"/>
      <c r="C22" s="21">
        <v>5</v>
      </c>
      <c r="D22" s="22"/>
      <c r="E22" s="22"/>
      <c r="F22" s="22"/>
      <c r="G22" s="22"/>
      <c r="H22" s="19">
        <f>申込団体!$C$5</f>
        <v>0</v>
      </c>
      <c r="I22" s="222"/>
      <c r="J22" s="225"/>
      <c r="L22" s="228"/>
      <c r="M22" s="231"/>
      <c r="N22" s="216"/>
    </row>
    <row r="23" spans="2:14" ht="23.25" customHeight="1" thickBot="1" x14ac:dyDescent="0.2">
      <c r="B23" s="220"/>
      <c r="C23" s="25">
        <v>6</v>
      </c>
      <c r="D23" s="26"/>
      <c r="E23" s="26"/>
      <c r="F23" s="26"/>
      <c r="G23" s="26"/>
      <c r="H23" s="49">
        <f>申込団体!$C$5</f>
        <v>0</v>
      </c>
      <c r="I23" s="223"/>
      <c r="J23" s="226"/>
      <c r="L23" s="228"/>
      <c r="M23" s="232"/>
      <c r="N23" s="216"/>
    </row>
    <row r="24" spans="2:14" ht="23.25" customHeight="1" x14ac:dyDescent="0.15">
      <c r="B24" s="218" t="s">
        <v>56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21">
        <v>0</v>
      </c>
      <c r="J24" s="224"/>
      <c r="L24" s="227">
        <f t="shared" ref="L24" si="6">I24</f>
        <v>0</v>
      </c>
      <c r="M24" s="230">
        <f t="shared" ref="M24" si="7">L24*1000</f>
        <v>0</v>
      </c>
      <c r="N24" s="233">
        <f t="shared" ref="N24" si="8">IF(L24&gt;0,1,0)</f>
        <v>0</v>
      </c>
    </row>
    <row r="25" spans="2:14" ht="23.25" customHeight="1" x14ac:dyDescent="0.15">
      <c r="B25" s="219"/>
      <c r="C25" s="21">
        <v>2</v>
      </c>
      <c r="D25" s="22"/>
      <c r="E25" s="22"/>
      <c r="F25" s="22"/>
      <c r="G25" s="22"/>
      <c r="H25" s="19">
        <f>申込団体!$C$5</f>
        <v>0</v>
      </c>
      <c r="I25" s="222"/>
      <c r="J25" s="225"/>
      <c r="L25" s="228"/>
      <c r="M25" s="231"/>
      <c r="N25" s="216"/>
    </row>
    <row r="26" spans="2:14" ht="23.25" customHeight="1" x14ac:dyDescent="0.15">
      <c r="B26" s="219"/>
      <c r="C26" s="21">
        <v>3</v>
      </c>
      <c r="D26" s="22"/>
      <c r="E26" s="22"/>
      <c r="F26" s="22"/>
      <c r="G26" s="22"/>
      <c r="H26" s="19">
        <f>申込団体!$C$5</f>
        <v>0</v>
      </c>
      <c r="I26" s="222"/>
      <c r="J26" s="225"/>
      <c r="L26" s="228"/>
      <c r="M26" s="231"/>
      <c r="N26" s="216"/>
    </row>
    <row r="27" spans="2:14" ht="23.25" customHeight="1" x14ac:dyDescent="0.15">
      <c r="B27" s="219"/>
      <c r="C27" s="21">
        <v>4</v>
      </c>
      <c r="D27" s="22"/>
      <c r="E27" s="22"/>
      <c r="F27" s="22"/>
      <c r="G27" s="22"/>
      <c r="H27" s="19">
        <f>申込団体!$C$5</f>
        <v>0</v>
      </c>
      <c r="I27" s="222"/>
      <c r="J27" s="225"/>
      <c r="L27" s="228"/>
      <c r="M27" s="231"/>
      <c r="N27" s="216"/>
    </row>
    <row r="28" spans="2:14" ht="23.25" customHeight="1" x14ac:dyDescent="0.15">
      <c r="B28" s="219"/>
      <c r="C28" s="21">
        <v>5</v>
      </c>
      <c r="D28" s="22"/>
      <c r="E28" s="22"/>
      <c r="F28" s="22"/>
      <c r="G28" s="22"/>
      <c r="H28" s="19">
        <f>申込団体!$C$5</f>
        <v>0</v>
      </c>
      <c r="I28" s="222"/>
      <c r="J28" s="225"/>
      <c r="L28" s="228"/>
      <c r="M28" s="231"/>
      <c r="N28" s="216"/>
    </row>
    <row r="29" spans="2:14" ht="23.25" customHeight="1" thickBot="1" x14ac:dyDescent="0.2">
      <c r="B29" s="220"/>
      <c r="C29" s="25">
        <v>6</v>
      </c>
      <c r="D29" s="26"/>
      <c r="E29" s="26"/>
      <c r="F29" s="26"/>
      <c r="G29" s="26"/>
      <c r="H29" s="49">
        <f>申込団体!$C$5</f>
        <v>0</v>
      </c>
      <c r="I29" s="223"/>
      <c r="J29" s="226"/>
      <c r="L29" s="229"/>
      <c r="M29" s="232"/>
      <c r="N29" s="217"/>
    </row>
    <row r="30" spans="2:14" ht="23.25" customHeight="1" x14ac:dyDescent="0.15">
      <c r="B30" s="218" t="s">
        <v>57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21">
        <v>0</v>
      </c>
      <c r="J30" s="224"/>
      <c r="L30" s="228">
        <f t="shared" ref="L30" si="9">I30</f>
        <v>0</v>
      </c>
      <c r="M30" s="230">
        <f t="shared" ref="M30" si="10">L30*1000</f>
        <v>0</v>
      </c>
      <c r="N30" s="216">
        <f t="shared" ref="N30" si="11">IF(L30&gt;0,1,0)</f>
        <v>0</v>
      </c>
    </row>
    <row r="31" spans="2:14" ht="23.25" customHeight="1" x14ac:dyDescent="0.15">
      <c r="B31" s="219"/>
      <c r="C31" s="21">
        <v>2</v>
      </c>
      <c r="D31" s="22"/>
      <c r="E31" s="22"/>
      <c r="F31" s="22"/>
      <c r="G31" s="22"/>
      <c r="H31" s="23">
        <f>申込団体!$C$5</f>
        <v>0</v>
      </c>
      <c r="I31" s="222"/>
      <c r="J31" s="225"/>
      <c r="K31" s="37"/>
      <c r="L31" s="228"/>
      <c r="M31" s="231"/>
      <c r="N31" s="216"/>
    </row>
    <row r="32" spans="2:14" ht="23.25" customHeight="1" x14ac:dyDescent="0.15">
      <c r="B32" s="219"/>
      <c r="C32" s="21">
        <v>3</v>
      </c>
      <c r="D32" s="22"/>
      <c r="E32" s="22"/>
      <c r="F32" s="22"/>
      <c r="G32" s="22"/>
      <c r="H32" s="23">
        <f>申込団体!$C$5</f>
        <v>0</v>
      </c>
      <c r="I32" s="222"/>
      <c r="J32" s="225"/>
      <c r="K32" s="37"/>
      <c r="L32" s="228"/>
      <c r="M32" s="231"/>
      <c r="N32" s="216"/>
    </row>
    <row r="33" spans="2:14" ht="23.25" customHeight="1" x14ac:dyDescent="0.15">
      <c r="B33" s="219"/>
      <c r="C33" s="21">
        <v>4</v>
      </c>
      <c r="D33" s="22"/>
      <c r="E33" s="22"/>
      <c r="F33" s="22"/>
      <c r="G33" s="22"/>
      <c r="H33" s="23">
        <f>申込団体!$C$5</f>
        <v>0</v>
      </c>
      <c r="I33" s="222"/>
      <c r="J33" s="225"/>
      <c r="K33" s="37"/>
      <c r="L33" s="228"/>
      <c r="M33" s="231"/>
      <c r="N33" s="216"/>
    </row>
    <row r="34" spans="2:14" ht="23.25" customHeight="1" x14ac:dyDescent="0.15">
      <c r="B34" s="219"/>
      <c r="C34" s="21">
        <v>5</v>
      </c>
      <c r="D34" s="22"/>
      <c r="E34" s="22"/>
      <c r="F34" s="22"/>
      <c r="G34" s="22"/>
      <c r="H34" s="23">
        <f>申込団体!$C$5</f>
        <v>0</v>
      </c>
      <c r="I34" s="222"/>
      <c r="J34" s="225"/>
      <c r="K34" s="37"/>
      <c r="L34" s="228"/>
      <c r="M34" s="231"/>
      <c r="N34" s="216"/>
    </row>
    <row r="35" spans="2:14" ht="23.25" customHeight="1" thickBot="1" x14ac:dyDescent="0.2">
      <c r="B35" s="220"/>
      <c r="C35" s="25">
        <v>6</v>
      </c>
      <c r="D35" s="26"/>
      <c r="E35" s="26"/>
      <c r="F35" s="26"/>
      <c r="G35" s="26"/>
      <c r="H35" s="27">
        <f>申込団体!$C$5</f>
        <v>0</v>
      </c>
      <c r="I35" s="223"/>
      <c r="J35" s="226"/>
      <c r="K35" s="37"/>
      <c r="L35" s="229"/>
      <c r="M35" s="232"/>
      <c r="N35" s="21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38</v>
      </c>
      <c r="M37" s="3" t="s">
        <v>39</v>
      </c>
      <c r="N37" s="3" t="s">
        <v>40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 xr:uid="{00000000-0002-0000-0B00-000000000000}"/>
    <dataValidation imeMode="halfKatakana" allowBlank="1" showInputMessage="1" showErrorMessage="1" sqref="D4:D5 F4:F35" xr:uid="{00000000-0002-0000-0B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D5231-5263-4C73-B30E-522D451B92F6}">
  <dimension ref="B1:AK37"/>
  <sheetViews>
    <sheetView zoomScale="55" zoomScaleNormal="55" workbookViewId="0">
      <selection activeCell="V45" sqref="V4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3" width="9" style="3"/>
    <col min="14" max="14" width="11.25" style="3" bestFit="1" customWidth="1"/>
    <col min="15" max="17" width="9" style="3"/>
    <col min="18" max="18" width="11.25" style="3" bestFit="1" customWidth="1"/>
    <col min="19" max="34" width="9" style="3"/>
    <col min="35" max="35" width="11.25" style="3" bestFit="1" customWidth="1"/>
    <col min="36" max="36" width="14.875" style="3" customWidth="1"/>
    <col min="37" max="37" width="11" style="3" customWidth="1"/>
    <col min="38" max="16384" width="9" style="3"/>
  </cols>
  <sheetData>
    <row r="1" spans="2:37" ht="16.5" thickBot="1" x14ac:dyDescent="0.2"/>
    <row r="2" spans="2:37" x14ac:dyDescent="0.15">
      <c r="B2" s="199" t="s">
        <v>119</v>
      </c>
      <c r="C2" s="200"/>
      <c r="D2" s="200"/>
      <c r="E2" s="200"/>
      <c r="F2" s="200"/>
      <c r="G2" s="200"/>
      <c r="H2" s="210" t="s">
        <v>28</v>
      </c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2"/>
      <c r="AI2" s="204" t="s">
        <v>26</v>
      </c>
      <c r="AJ2" s="205"/>
      <c r="AK2" s="206"/>
    </row>
    <row r="3" spans="2:37" ht="16.5" thickBot="1" x14ac:dyDescent="0.2">
      <c r="B3" s="202"/>
      <c r="C3" s="203"/>
      <c r="D3" s="203"/>
      <c r="E3" s="203"/>
      <c r="F3" s="203"/>
      <c r="G3" s="203"/>
      <c r="H3" s="237" t="s">
        <v>20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9"/>
      <c r="AI3" s="207"/>
      <c r="AJ3" s="208"/>
      <c r="AK3" s="209"/>
    </row>
    <row r="4" spans="2:37" ht="23.25" customHeight="1" x14ac:dyDescent="0.15">
      <c r="B4" s="29" t="s">
        <v>5</v>
      </c>
      <c r="C4" s="30" t="s">
        <v>9</v>
      </c>
      <c r="D4" s="30" t="s">
        <v>6</v>
      </c>
      <c r="E4" s="30" t="s">
        <v>2</v>
      </c>
      <c r="F4" s="30" t="s">
        <v>7</v>
      </c>
      <c r="G4" s="38" t="s">
        <v>27</v>
      </c>
      <c r="H4" s="29" t="s">
        <v>84</v>
      </c>
      <c r="I4" s="30" t="s">
        <v>15</v>
      </c>
      <c r="J4" s="30" t="s">
        <v>89</v>
      </c>
      <c r="K4" s="30" t="s">
        <v>15</v>
      </c>
      <c r="L4" s="30" t="s">
        <v>107</v>
      </c>
      <c r="M4" s="30" t="s">
        <v>15</v>
      </c>
      <c r="N4" s="30" t="s">
        <v>98</v>
      </c>
      <c r="O4" s="30" t="s">
        <v>15</v>
      </c>
      <c r="P4" s="30" t="s">
        <v>82</v>
      </c>
      <c r="Q4" s="30" t="s">
        <v>15</v>
      </c>
      <c r="R4" s="30" t="s">
        <v>108</v>
      </c>
      <c r="S4" s="30" t="s">
        <v>15</v>
      </c>
      <c r="T4" s="30" t="s">
        <v>111</v>
      </c>
      <c r="U4" s="30" t="s">
        <v>15</v>
      </c>
      <c r="V4" s="30" t="s">
        <v>112</v>
      </c>
      <c r="W4" s="30" t="s">
        <v>15</v>
      </c>
      <c r="X4" s="30" t="s">
        <v>17</v>
      </c>
      <c r="Y4" s="30" t="s">
        <v>15</v>
      </c>
      <c r="Z4" s="30" t="s">
        <v>92</v>
      </c>
      <c r="AA4" s="30" t="s">
        <v>15</v>
      </c>
      <c r="AB4" s="30" t="s">
        <v>104</v>
      </c>
      <c r="AC4" s="30" t="s">
        <v>15</v>
      </c>
      <c r="AD4" s="30" t="s">
        <v>113</v>
      </c>
      <c r="AE4" s="30" t="s">
        <v>15</v>
      </c>
      <c r="AF4" s="30" t="s">
        <v>115</v>
      </c>
      <c r="AG4" s="31" t="s">
        <v>15</v>
      </c>
      <c r="AH4" s="32"/>
      <c r="AI4" s="29" t="s">
        <v>18</v>
      </c>
      <c r="AJ4" s="30" t="s">
        <v>19</v>
      </c>
      <c r="AK4" s="31" t="s">
        <v>8</v>
      </c>
    </row>
    <row r="5" spans="2:37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5">
        <v>24.56</v>
      </c>
      <c r="L5" s="5">
        <v>0</v>
      </c>
      <c r="M5" s="5">
        <v>63.25</v>
      </c>
      <c r="N5" s="5">
        <v>0</v>
      </c>
      <c r="O5" s="5" t="s">
        <v>100</v>
      </c>
      <c r="P5" s="5">
        <v>0</v>
      </c>
      <c r="Q5" s="147" t="s">
        <v>116</v>
      </c>
      <c r="R5" s="5">
        <v>0</v>
      </c>
      <c r="S5" s="5" t="s">
        <v>117</v>
      </c>
      <c r="T5" s="5">
        <v>1</v>
      </c>
      <c r="U5" s="147" t="s">
        <v>118</v>
      </c>
      <c r="V5" s="5">
        <v>1</v>
      </c>
      <c r="W5" s="147" t="s">
        <v>93</v>
      </c>
      <c r="X5" s="5">
        <v>1</v>
      </c>
      <c r="Y5" s="147">
        <v>5.25</v>
      </c>
      <c r="Z5" s="5">
        <v>1</v>
      </c>
      <c r="AA5" s="147">
        <v>10.220000000000001</v>
      </c>
      <c r="AB5" s="5">
        <v>1</v>
      </c>
      <c r="AC5" s="147">
        <v>1.55</v>
      </c>
      <c r="AD5" s="5">
        <v>1</v>
      </c>
      <c r="AE5" s="147">
        <v>3.6</v>
      </c>
      <c r="AF5" s="5">
        <v>1</v>
      </c>
      <c r="AG5" s="11">
        <v>26.25</v>
      </c>
      <c r="AI5" s="4">
        <f>H5+J5+L5+N5+P5+R5+T5+V5+X5+Z5+AB5+AD5+AF5</f>
        <v>8</v>
      </c>
      <c r="AJ5" s="12">
        <f>AI5*500</f>
        <v>4000</v>
      </c>
      <c r="AK5" s="6">
        <f>IF(AI5&gt;0,1,0)</f>
        <v>1</v>
      </c>
    </row>
    <row r="6" spans="2:37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18"/>
      <c r="P6" s="18">
        <v>0</v>
      </c>
      <c r="Q6" s="146"/>
      <c r="R6" s="18">
        <v>0</v>
      </c>
      <c r="S6" s="18"/>
      <c r="T6" s="18">
        <v>0</v>
      </c>
      <c r="U6" s="146"/>
      <c r="V6" s="18">
        <v>0</v>
      </c>
      <c r="W6" s="146"/>
      <c r="X6" s="18">
        <v>0</v>
      </c>
      <c r="Y6" s="146"/>
      <c r="Z6" s="18">
        <v>0</v>
      </c>
      <c r="AA6" s="146"/>
      <c r="AB6" s="18">
        <v>0</v>
      </c>
      <c r="AC6" s="146"/>
      <c r="AD6" s="18">
        <v>0</v>
      </c>
      <c r="AE6" s="146"/>
      <c r="AF6" s="18">
        <v>0</v>
      </c>
      <c r="AG6" s="20"/>
      <c r="AI6" s="7">
        <f>H6+J6+L6+N6+P6+R6+T6+V6+X6+Z6+AB6+AD6+AF6</f>
        <v>0</v>
      </c>
      <c r="AJ6" s="13">
        <f>AI6*500</f>
        <v>0</v>
      </c>
      <c r="AK6" s="8">
        <f t="shared" ref="AK6:AK35" si="0">IF(AI6&gt;0,1,0)</f>
        <v>0</v>
      </c>
    </row>
    <row r="7" spans="2:37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21">
        <v>0</v>
      </c>
      <c r="I7" s="22"/>
      <c r="J7" s="22">
        <v>0</v>
      </c>
      <c r="K7" s="22"/>
      <c r="L7" s="22">
        <v>0</v>
      </c>
      <c r="M7" s="22"/>
      <c r="N7" s="22">
        <v>0</v>
      </c>
      <c r="O7" s="22"/>
      <c r="P7" s="22">
        <v>0</v>
      </c>
      <c r="Q7" s="144"/>
      <c r="R7" s="22">
        <v>0</v>
      </c>
      <c r="S7" s="22"/>
      <c r="T7" s="22">
        <v>0</v>
      </c>
      <c r="U7" s="144"/>
      <c r="V7" s="22">
        <v>0</v>
      </c>
      <c r="W7" s="144"/>
      <c r="X7" s="22">
        <v>0</v>
      </c>
      <c r="Y7" s="144"/>
      <c r="Z7" s="22">
        <v>0</v>
      </c>
      <c r="AA7" s="144"/>
      <c r="AB7" s="22">
        <v>0</v>
      </c>
      <c r="AC7" s="144"/>
      <c r="AD7" s="22">
        <v>0</v>
      </c>
      <c r="AE7" s="144"/>
      <c r="AF7" s="22">
        <v>0</v>
      </c>
      <c r="AG7" s="24"/>
      <c r="AI7" s="7">
        <f t="shared" ref="AI7:AI35" si="1">H7+J7+L7+N7+P7+R7+T7+V7+X7+Z7+AB7+AD7+AF7</f>
        <v>0</v>
      </c>
      <c r="AJ7" s="14">
        <f>AI7*500</f>
        <v>0</v>
      </c>
      <c r="AK7" s="9">
        <f t="shared" si="0"/>
        <v>0</v>
      </c>
    </row>
    <row r="8" spans="2:37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21">
        <v>0</v>
      </c>
      <c r="I8" s="22"/>
      <c r="J8" s="22">
        <v>0</v>
      </c>
      <c r="K8" s="22"/>
      <c r="L8" s="22">
        <v>0</v>
      </c>
      <c r="M8" s="22"/>
      <c r="N8" s="22">
        <v>0</v>
      </c>
      <c r="O8" s="22"/>
      <c r="P8" s="22">
        <v>0</v>
      </c>
      <c r="Q8" s="144"/>
      <c r="R8" s="22">
        <v>0</v>
      </c>
      <c r="S8" s="22"/>
      <c r="T8" s="22">
        <v>0</v>
      </c>
      <c r="U8" s="144"/>
      <c r="V8" s="22">
        <v>0</v>
      </c>
      <c r="W8" s="144"/>
      <c r="X8" s="22">
        <v>0</v>
      </c>
      <c r="Y8" s="144"/>
      <c r="Z8" s="22">
        <v>0</v>
      </c>
      <c r="AA8" s="144"/>
      <c r="AB8" s="22">
        <v>0</v>
      </c>
      <c r="AC8" s="144"/>
      <c r="AD8" s="22">
        <v>0</v>
      </c>
      <c r="AE8" s="144"/>
      <c r="AF8" s="22">
        <v>0</v>
      </c>
      <c r="AG8" s="24"/>
      <c r="AI8" s="7">
        <f t="shared" si="1"/>
        <v>0</v>
      </c>
      <c r="AJ8" s="14">
        <f t="shared" ref="AJ8:AJ35" si="2">AI8*500</f>
        <v>0</v>
      </c>
      <c r="AK8" s="9">
        <f t="shared" si="0"/>
        <v>0</v>
      </c>
    </row>
    <row r="9" spans="2:37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21">
        <v>0</v>
      </c>
      <c r="I9" s="22"/>
      <c r="J9" s="22">
        <v>0</v>
      </c>
      <c r="K9" s="22"/>
      <c r="L9" s="22">
        <v>0</v>
      </c>
      <c r="M9" s="22"/>
      <c r="N9" s="22">
        <v>0</v>
      </c>
      <c r="O9" s="22"/>
      <c r="P9" s="22">
        <v>0</v>
      </c>
      <c r="Q9" s="144"/>
      <c r="R9" s="22">
        <v>0</v>
      </c>
      <c r="S9" s="22"/>
      <c r="T9" s="22">
        <v>0</v>
      </c>
      <c r="U9" s="144"/>
      <c r="V9" s="22">
        <v>0</v>
      </c>
      <c r="W9" s="144"/>
      <c r="X9" s="22">
        <v>0</v>
      </c>
      <c r="Y9" s="144"/>
      <c r="Z9" s="22">
        <v>0</v>
      </c>
      <c r="AA9" s="144"/>
      <c r="AB9" s="22">
        <v>0</v>
      </c>
      <c r="AC9" s="144"/>
      <c r="AD9" s="22">
        <v>0</v>
      </c>
      <c r="AE9" s="144"/>
      <c r="AF9" s="22">
        <v>0</v>
      </c>
      <c r="AG9" s="24"/>
      <c r="AI9" s="7">
        <f t="shared" si="1"/>
        <v>0</v>
      </c>
      <c r="AJ9" s="14">
        <f t="shared" si="2"/>
        <v>0</v>
      </c>
      <c r="AK9" s="9">
        <f t="shared" si="0"/>
        <v>0</v>
      </c>
    </row>
    <row r="10" spans="2:37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21">
        <v>0</v>
      </c>
      <c r="I10" s="22"/>
      <c r="J10" s="22">
        <v>0</v>
      </c>
      <c r="K10" s="22"/>
      <c r="L10" s="22">
        <v>0</v>
      </c>
      <c r="M10" s="22"/>
      <c r="N10" s="22">
        <v>0</v>
      </c>
      <c r="O10" s="22"/>
      <c r="P10" s="22">
        <v>0</v>
      </c>
      <c r="Q10" s="144"/>
      <c r="R10" s="22">
        <v>0</v>
      </c>
      <c r="S10" s="22"/>
      <c r="T10" s="22">
        <v>0</v>
      </c>
      <c r="U10" s="144"/>
      <c r="V10" s="22">
        <v>0</v>
      </c>
      <c r="W10" s="144"/>
      <c r="X10" s="22">
        <v>0</v>
      </c>
      <c r="Y10" s="144"/>
      <c r="Z10" s="22">
        <v>0</v>
      </c>
      <c r="AA10" s="144"/>
      <c r="AB10" s="22">
        <v>0</v>
      </c>
      <c r="AC10" s="144"/>
      <c r="AD10" s="22">
        <v>0</v>
      </c>
      <c r="AE10" s="144"/>
      <c r="AF10" s="22">
        <v>0</v>
      </c>
      <c r="AG10" s="24"/>
      <c r="AI10" s="7">
        <f t="shared" si="1"/>
        <v>0</v>
      </c>
      <c r="AJ10" s="14">
        <f t="shared" si="2"/>
        <v>0</v>
      </c>
      <c r="AK10" s="9">
        <f t="shared" si="0"/>
        <v>0</v>
      </c>
    </row>
    <row r="11" spans="2:37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21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144"/>
      <c r="R11" s="22">
        <v>0</v>
      </c>
      <c r="S11" s="22"/>
      <c r="T11" s="22">
        <v>0</v>
      </c>
      <c r="U11" s="144"/>
      <c r="V11" s="22">
        <v>0</v>
      </c>
      <c r="W11" s="144"/>
      <c r="X11" s="22">
        <v>0</v>
      </c>
      <c r="Y11" s="144"/>
      <c r="Z11" s="22">
        <v>0</v>
      </c>
      <c r="AA11" s="144"/>
      <c r="AB11" s="22">
        <v>0</v>
      </c>
      <c r="AC11" s="144"/>
      <c r="AD11" s="22">
        <v>0</v>
      </c>
      <c r="AE11" s="144"/>
      <c r="AF11" s="22">
        <v>0</v>
      </c>
      <c r="AG11" s="24"/>
      <c r="AI11" s="7">
        <f t="shared" si="1"/>
        <v>0</v>
      </c>
      <c r="AJ11" s="14">
        <f t="shared" si="2"/>
        <v>0</v>
      </c>
      <c r="AK11" s="9">
        <f t="shared" si="0"/>
        <v>0</v>
      </c>
    </row>
    <row r="12" spans="2:37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21">
        <v>0</v>
      </c>
      <c r="I12" s="22"/>
      <c r="J12" s="22">
        <v>0</v>
      </c>
      <c r="K12" s="22"/>
      <c r="L12" s="22">
        <v>0</v>
      </c>
      <c r="M12" s="22"/>
      <c r="N12" s="22">
        <v>0</v>
      </c>
      <c r="O12" s="22"/>
      <c r="P12" s="22">
        <v>0</v>
      </c>
      <c r="Q12" s="144"/>
      <c r="R12" s="22">
        <v>0</v>
      </c>
      <c r="S12" s="22"/>
      <c r="T12" s="22">
        <v>0</v>
      </c>
      <c r="U12" s="144"/>
      <c r="V12" s="22">
        <v>0</v>
      </c>
      <c r="W12" s="144"/>
      <c r="X12" s="22">
        <v>0</v>
      </c>
      <c r="Y12" s="144"/>
      <c r="Z12" s="22">
        <v>0</v>
      </c>
      <c r="AA12" s="144"/>
      <c r="AB12" s="22">
        <v>0</v>
      </c>
      <c r="AC12" s="144"/>
      <c r="AD12" s="22">
        <v>0</v>
      </c>
      <c r="AE12" s="144"/>
      <c r="AF12" s="22">
        <v>0</v>
      </c>
      <c r="AG12" s="24"/>
      <c r="AI12" s="7">
        <f t="shared" si="1"/>
        <v>0</v>
      </c>
      <c r="AJ12" s="14">
        <f t="shared" si="2"/>
        <v>0</v>
      </c>
      <c r="AK12" s="9">
        <f t="shared" si="0"/>
        <v>0</v>
      </c>
    </row>
    <row r="13" spans="2:37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21">
        <v>0</v>
      </c>
      <c r="I13" s="22"/>
      <c r="J13" s="22">
        <v>0</v>
      </c>
      <c r="K13" s="22"/>
      <c r="L13" s="22">
        <v>0</v>
      </c>
      <c r="M13" s="22"/>
      <c r="N13" s="22">
        <v>0</v>
      </c>
      <c r="O13" s="22"/>
      <c r="P13" s="22">
        <v>0</v>
      </c>
      <c r="Q13" s="144"/>
      <c r="R13" s="22">
        <v>0</v>
      </c>
      <c r="S13" s="22"/>
      <c r="T13" s="22">
        <v>0</v>
      </c>
      <c r="U13" s="144"/>
      <c r="V13" s="22">
        <v>0</v>
      </c>
      <c r="W13" s="144"/>
      <c r="X13" s="22">
        <v>0</v>
      </c>
      <c r="Y13" s="144"/>
      <c r="Z13" s="22">
        <v>0</v>
      </c>
      <c r="AA13" s="144"/>
      <c r="AB13" s="22">
        <v>0</v>
      </c>
      <c r="AC13" s="144"/>
      <c r="AD13" s="22">
        <v>0</v>
      </c>
      <c r="AE13" s="144"/>
      <c r="AF13" s="22">
        <v>0</v>
      </c>
      <c r="AG13" s="24"/>
      <c r="AI13" s="7">
        <f t="shared" si="1"/>
        <v>0</v>
      </c>
      <c r="AJ13" s="14">
        <f t="shared" si="2"/>
        <v>0</v>
      </c>
      <c r="AK13" s="9">
        <f t="shared" si="0"/>
        <v>0</v>
      </c>
    </row>
    <row r="14" spans="2:37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21">
        <v>0</v>
      </c>
      <c r="I14" s="22"/>
      <c r="J14" s="22">
        <v>0</v>
      </c>
      <c r="K14" s="22"/>
      <c r="L14" s="22">
        <v>0</v>
      </c>
      <c r="M14" s="22"/>
      <c r="N14" s="22">
        <v>0</v>
      </c>
      <c r="O14" s="22"/>
      <c r="P14" s="22">
        <v>0</v>
      </c>
      <c r="Q14" s="144"/>
      <c r="R14" s="22">
        <v>0</v>
      </c>
      <c r="S14" s="22"/>
      <c r="T14" s="22">
        <v>0</v>
      </c>
      <c r="U14" s="144"/>
      <c r="V14" s="22">
        <v>0</v>
      </c>
      <c r="W14" s="144"/>
      <c r="X14" s="22">
        <v>0</v>
      </c>
      <c r="Y14" s="144"/>
      <c r="Z14" s="22">
        <v>0</v>
      </c>
      <c r="AA14" s="144"/>
      <c r="AB14" s="22">
        <v>0</v>
      </c>
      <c r="AC14" s="144"/>
      <c r="AD14" s="22">
        <v>0</v>
      </c>
      <c r="AE14" s="144"/>
      <c r="AF14" s="22">
        <v>0</v>
      </c>
      <c r="AG14" s="24"/>
      <c r="AI14" s="7">
        <f t="shared" si="1"/>
        <v>0</v>
      </c>
      <c r="AJ14" s="14">
        <f t="shared" si="2"/>
        <v>0</v>
      </c>
      <c r="AK14" s="9">
        <f t="shared" si="0"/>
        <v>0</v>
      </c>
    </row>
    <row r="15" spans="2:37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21">
        <v>0</v>
      </c>
      <c r="I15" s="22"/>
      <c r="J15" s="22">
        <v>0</v>
      </c>
      <c r="K15" s="22"/>
      <c r="L15" s="22">
        <v>0</v>
      </c>
      <c r="M15" s="22"/>
      <c r="N15" s="22">
        <v>0</v>
      </c>
      <c r="O15" s="22"/>
      <c r="P15" s="22">
        <v>0</v>
      </c>
      <c r="Q15" s="144"/>
      <c r="R15" s="22">
        <v>0</v>
      </c>
      <c r="S15" s="22"/>
      <c r="T15" s="22">
        <v>0</v>
      </c>
      <c r="U15" s="144"/>
      <c r="V15" s="22">
        <v>0</v>
      </c>
      <c r="W15" s="144"/>
      <c r="X15" s="22">
        <v>0</v>
      </c>
      <c r="Y15" s="144"/>
      <c r="Z15" s="22">
        <v>0</v>
      </c>
      <c r="AA15" s="144"/>
      <c r="AB15" s="22">
        <v>0</v>
      </c>
      <c r="AC15" s="144"/>
      <c r="AD15" s="22">
        <v>0</v>
      </c>
      <c r="AE15" s="144"/>
      <c r="AF15" s="22">
        <v>0</v>
      </c>
      <c r="AG15" s="24"/>
      <c r="AI15" s="7">
        <f t="shared" si="1"/>
        <v>0</v>
      </c>
      <c r="AJ15" s="14">
        <f t="shared" si="2"/>
        <v>0</v>
      </c>
      <c r="AK15" s="9">
        <f t="shared" si="0"/>
        <v>0</v>
      </c>
    </row>
    <row r="16" spans="2:37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21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144"/>
      <c r="R16" s="22">
        <v>0</v>
      </c>
      <c r="S16" s="22"/>
      <c r="T16" s="22">
        <v>0</v>
      </c>
      <c r="U16" s="144"/>
      <c r="V16" s="22">
        <v>0</v>
      </c>
      <c r="W16" s="144"/>
      <c r="X16" s="22">
        <v>0</v>
      </c>
      <c r="Y16" s="144"/>
      <c r="Z16" s="22">
        <v>0</v>
      </c>
      <c r="AA16" s="144"/>
      <c r="AB16" s="22">
        <v>0</v>
      </c>
      <c r="AC16" s="144"/>
      <c r="AD16" s="22">
        <v>0</v>
      </c>
      <c r="AE16" s="144"/>
      <c r="AF16" s="22">
        <v>0</v>
      </c>
      <c r="AG16" s="24"/>
      <c r="AI16" s="7">
        <f t="shared" si="1"/>
        <v>0</v>
      </c>
      <c r="AJ16" s="14">
        <f t="shared" si="2"/>
        <v>0</v>
      </c>
      <c r="AK16" s="9">
        <f t="shared" si="0"/>
        <v>0</v>
      </c>
    </row>
    <row r="17" spans="2:37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21">
        <v>0</v>
      </c>
      <c r="I17" s="22"/>
      <c r="J17" s="22">
        <v>0</v>
      </c>
      <c r="K17" s="22"/>
      <c r="L17" s="22">
        <v>0</v>
      </c>
      <c r="M17" s="22"/>
      <c r="N17" s="22">
        <v>0</v>
      </c>
      <c r="O17" s="22"/>
      <c r="P17" s="22">
        <v>0</v>
      </c>
      <c r="Q17" s="144"/>
      <c r="R17" s="22">
        <v>0</v>
      </c>
      <c r="S17" s="22"/>
      <c r="T17" s="22">
        <v>0</v>
      </c>
      <c r="U17" s="144"/>
      <c r="V17" s="22">
        <v>0</v>
      </c>
      <c r="W17" s="144"/>
      <c r="X17" s="22">
        <v>0</v>
      </c>
      <c r="Y17" s="144"/>
      <c r="Z17" s="22">
        <v>0</v>
      </c>
      <c r="AA17" s="144"/>
      <c r="AB17" s="22">
        <v>0</v>
      </c>
      <c r="AC17" s="144"/>
      <c r="AD17" s="22">
        <v>0</v>
      </c>
      <c r="AE17" s="144"/>
      <c r="AF17" s="22">
        <v>0</v>
      </c>
      <c r="AG17" s="24"/>
      <c r="AI17" s="7">
        <f t="shared" si="1"/>
        <v>0</v>
      </c>
      <c r="AJ17" s="14">
        <f t="shared" si="2"/>
        <v>0</v>
      </c>
      <c r="AK17" s="9">
        <f t="shared" si="0"/>
        <v>0</v>
      </c>
    </row>
    <row r="18" spans="2:37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21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144"/>
      <c r="R18" s="22">
        <v>0</v>
      </c>
      <c r="S18" s="22"/>
      <c r="T18" s="22">
        <v>0</v>
      </c>
      <c r="U18" s="144"/>
      <c r="V18" s="22">
        <v>0</v>
      </c>
      <c r="W18" s="144"/>
      <c r="X18" s="22">
        <v>0</v>
      </c>
      <c r="Y18" s="144"/>
      <c r="Z18" s="22">
        <v>0</v>
      </c>
      <c r="AA18" s="144"/>
      <c r="AB18" s="22">
        <v>0</v>
      </c>
      <c r="AC18" s="144"/>
      <c r="AD18" s="22">
        <v>0</v>
      </c>
      <c r="AE18" s="144"/>
      <c r="AF18" s="22">
        <v>0</v>
      </c>
      <c r="AG18" s="24"/>
      <c r="AI18" s="7">
        <f t="shared" si="1"/>
        <v>0</v>
      </c>
      <c r="AJ18" s="14">
        <f t="shared" si="2"/>
        <v>0</v>
      </c>
      <c r="AK18" s="9">
        <f t="shared" si="0"/>
        <v>0</v>
      </c>
    </row>
    <row r="19" spans="2:37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21">
        <v>0</v>
      </c>
      <c r="I19" s="22"/>
      <c r="J19" s="22">
        <v>0</v>
      </c>
      <c r="K19" s="22"/>
      <c r="L19" s="22">
        <v>0</v>
      </c>
      <c r="M19" s="22"/>
      <c r="N19" s="22">
        <v>0</v>
      </c>
      <c r="O19" s="22"/>
      <c r="P19" s="22">
        <v>0</v>
      </c>
      <c r="Q19" s="144"/>
      <c r="R19" s="22">
        <v>0</v>
      </c>
      <c r="S19" s="22"/>
      <c r="T19" s="22">
        <v>0</v>
      </c>
      <c r="U19" s="144"/>
      <c r="V19" s="22">
        <v>0</v>
      </c>
      <c r="W19" s="144"/>
      <c r="X19" s="22">
        <v>0</v>
      </c>
      <c r="Y19" s="144"/>
      <c r="Z19" s="22">
        <v>0</v>
      </c>
      <c r="AA19" s="144"/>
      <c r="AB19" s="22">
        <v>0</v>
      </c>
      <c r="AC19" s="144"/>
      <c r="AD19" s="22">
        <v>0</v>
      </c>
      <c r="AE19" s="144"/>
      <c r="AF19" s="22">
        <v>0</v>
      </c>
      <c r="AG19" s="24"/>
      <c r="AI19" s="7">
        <f t="shared" si="1"/>
        <v>0</v>
      </c>
      <c r="AJ19" s="14">
        <f t="shared" si="2"/>
        <v>0</v>
      </c>
      <c r="AK19" s="9">
        <f t="shared" si="0"/>
        <v>0</v>
      </c>
    </row>
    <row r="20" spans="2:37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21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144"/>
      <c r="R20" s="22">
        <v>0</v>
      </c>
      <c r="S20" s="22"/>
      <c r="T20" s="22">
        <v>0</v>
      </c>
      <c r="U20" s="144"/>
      <c r="V20" s="22">
        <v>0</v>
      </c>
      <c r="W20" s="144"/>
      <c r="X20" s="22">
        <v>0</v>
      </c>
      <c r="Y20" s="144"/>
      <c r="Z20" s="22">
        <v>0</v>
      </c>
      <c r="AA20" s="144"/>
      <c r="AB20" s="22">
        <v>0</v>
      </c>
      <c r="AC20" s="144"/>
      <c r="AD20" s="22">
        <v>0</v>
      </c>
      <c r="AE20" s="144"/>
      <c r="AF20" s="22">
        <v>0</v>
      </c>
      <c r="AG20" s="24"/>
      <c r="AI20" s="7">
        <f t="shared" si="1"/>
        <v>0</v>
      </c>
      <c r="AJ20" s="14">
        <f t="shared" si="2"/>
        <v>0</v>
      </c>
      <c r="AK20" s="9">
        <f t="shared" si="0"/>
        <v>0</v>
      </c>
    </row>
    <row r="21" spans="2:37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21">
        <v>0</v>
      </c>
      <c r="I21" s="22"/>
      <c r="J21" s="22">
        <v>0</v>
      </c>
      <c r="K21" s="22"/>
      <c r="L21" s="22">
        <v>0</v>
      </c>
      <c r="M21" s="22"/>
      <c r="N21" s="22">
        <v>0</v>
      </c>
      <c r="O21" s="22"/>
      <c r="P21" s="22">
        <v>0</v>
      </c>
      <c r="Q21" s="144"/>
      <c r="R21" s="22">
        <v>0</v>
      </c>
      <c r="S21" s="22"/>
      <c r="T21" s="22">
        <v>0</v>
      </c>
      <c r="U21" s="144"/>
      <c r="V21" s="22">
        <v>0</v>
      </c>
      <c r="W21" s="144"/>
      <c r="X21" s="22">
        <v>0</v>
      </c>
      <c r="Y21" s="144"/>
      <c r="Z21" s="22">
        <v>0</v>
      </c>
      <c r="AA21" s="144"/>
      <c r="AB21" s="22">
        <v>0</v>
      </c>
      <c r="AC21" s="144"/>
      <c r="AD21" s="22">
        <v>0</v>
      </c>
      <c r="AE21" s="144"/>
      <c r="AF21" s="22">
        <v>0</v>
      </c>
      <c r="AG21" s="24"/>
      <c r="AI21" s="7">
        <f t="shared" si="1"/>
        <v>0</v>
      </c>
      <c r="AJ21" s="14">
        <f t="shared" si="2"/>
        <v>0</v>
      </c>
      <c r="AK21" s="9">
        <f t="shared" si="0"/>
        <v>0</v>
      </c>
    </row>
    <row r="22" spans="2:37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21">
        <v>0</v>
      </c>
      <c r="I22" s="22"/>
      <c r="J22" s="22">
        <v>0</v>
      </c>
      <c r="K22" s="22"/>
      <c r="L22" s="22">
        <v>0</v>
      </c>
      <c r="M22" s="22"/>
      <c r="N22" s="22">
        <v>0</v>
      </c>
      <c r="O22" s="22"/>
      <c r="P22" s="22">
        <v>0</v>
      </c>
      <c r="Q22" s="144"/>
      <c r="R22" s="22">
        <v>0</v>
      </c>
      <c r="S22" s="22"/>
      <c r="T22" s="22">
        <v>0</v>
      </c>
      <c r="U22" s="144"/>
      <c r="V22" s="22">
        <v>0</v>
      </c>
      <c r="W22" s="144"/>
      <c r="X22" s="22">
        <v>0</v>
      </c>
      <c r="Y22" s="144"/>
      <c r="Z22" s="22">
        <v>0</v>
      </c>
      <c r="AA22" s="144"/>
      <c r="AB22" s="22">
        <v>0</v>
      </c>
      <c r="AC22" s="144"/>
      <c r="AD22" s="22">
        <v>0</v>
      </c>
      <c r="AE22" s="144"/>
      <c r="AF22" s="22">
        <v>0</v>
      </c>
      <c r="AG22" s="24"/>
      <c r="AI22" s="7">
        <f t="shared" si="1"/>
        <v>0</v>
      </c>
      <c r="AJ22" s="14">
        <f t="shared" si="2"/>
        <v>0</v>
      </c>
      <c r="AK22" s="9">
        <f t="shared" si="0"/>
        <v>0</v>
      </c>
    </row>
    <row r="23" spans="2:37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21">
        <v>0</v>
      </c>
      <c r="I23" s="22"/>
      <c r="J23" s="22">
        <v>0</v>
      </c>
      <c r="K23" s="22"/>
      <c r="L23" s="22">
        <v>0</v>
      </c>
      <c r="M23" s="22"/>
      <c r="N23" s="22">
        <v>0</v>
      </c>
      <c r="O23" s="22"/>
      <c r="P23" s="22">
        <v>0</v>
      </c>
      <c r="Q23" s="144"/>
      <c r="R23" s="22">
        <v>0</v>
      </c>
      <c r="S23" s="22"/>
      <c r="T23" s="22">
        <v>0</v>
      </c>
      <c r="U23" s="144"/>
      <c r="V23" s="22">
        <v>0</v>
      </c>
      <c r="W23" s="144"/>
      <c r="X23" s="22">
        <v>0</v>
      </c>
      <c r="Y23" s="144"/>
      <c r="Z23" s="22">
        <v>0</v>
      </c>
      <c r="AA23" s="144"/>
      <c r="AB23" s="22">
        <v>0</v>
      </c>
      <c r="AC23" s="144"/>
      <c r="AD23" s="22">
        <v>0</v>
      </c>
      <c r="AE23" s="144"/>
      <c r="AF23" s="22">
        <v>0</v>
      </c>
      <c r="AG23" s="24"/>
      <c r="AI23" s="7">
        <f t="shared" si="1"/>
        <v>0</v>
      </c>
      <c r="AJ23" s="14">
        <f t="shared" si="2"/>
        <v>0</v>
      </c>
      <c r="AK23" s="9">
        <f t="shared" si="0"/>
        <v>0</v>
      </c>
    </row>
    <row r="24" spans="2:37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21">
        <v>0</v>
      </c>
      <c r="I24" s="22"/>
      <c r="J24" s="22">
        <v>0</v>
      </c>
      <c r="K24" s="22"/>
      <c r="L24" s="22">
        <v>0</v>
      </c>
      <c r="M24" s="22"/>
      <c r="N24" s="22">
        <v>0</v>
      </c>
      <c r="O24" s="22"/>
      <c r="P24" s="22">
        <v>0</v>
      </c>
      <c r="Q24" s="144"/>
      <c r="R24" s="22">
        <v>0</v>
      </c>
      <c r="S24" s="22"/>
      <c r="T24" s="22">
        <v>0</v>
      </c>
      <c r="U24" s="144"/>
      <c r="V24" s="22">
        <v>0</v>
      </c>
      <c r="W24" s="144"/>
      <c r="X24" s="22">
        <v>0</v>
      </c>
      <c r="Y24" s="144"/>
      <c r="Z24" s="22">
        <v>0</v>
      </c>
      <c r="AA24" s="144"/>
      <c r="AB24" s="22">
        <v>0</v>
      </c>
      <c r="AC24" s="144"/>
      <c r="AD24" s="22">
        <v>0</v>
      </c>
      <c r="AE24" s="144"/>
      <c r="AF24" s="22">
        <v>0</v>
      </c>
      <c r="AG24" s="24"/>
      <c r="AI24" s="7">
        <f t="shared" si="1"/>
        <v>0</v>
      </c>
      <c r="AJ24" s="14">
        <f t="shared" si="2"/>
        <v>0</v>
      </c>
      <c r="AK24" s="9">
        <f t="shared" si="0"/>
        <v>0</v>
      </c>
    </row>
    <row r="25" spans="2:37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21">
        <v>0</v>
      </c>
      <c r="I25" s="22"/>
      <c r="J25" s="22">
        <v>0</v>
      </c>
      <c r="K25" s="22"/>
      <c r="L25" s="22">
        <v>0</v>
      </c>
      <c r="M25" s="22"/>
      <c r="N25" s="22">
        <v>0</v>
      </c>
      <c r="O25" s="22"/>
      <c r="P25" s="22">
        <v>0</v>
      </c>
      <c r="Q25" s="144"/>
      <c r="R25" s="22">
        <v>0</v>
      </c>
      <c r="S25" s="22"/>
      <c r="T25" s="22">
        <v>0</v>
      </c>
      <c r="U25" s="144"/>
      <c r="V25" s="22">
        <v>0</v>
      </c>
      <c r="W25" s="144"/>
      <c r="X25" s="22">
        <v>0</v>
      </c>
      <c r="Y25" s="144"/>
      <c r="Z25" s="22">
        <v>0</v>
      </c>
      <c r="AA25" s="144"/>
      <c r="AB25" s="22">
        <v>0</v>
      </c>
      <c r="AC25" s="144"/>
      <c r="AD25" s="22">
        <v>0</v>
      </c>
      <c r="AE25" s="144"/>
      <c r="AF25" s="22">
        <v>0</v>
      </c>
      <c r="AG25" s="24"/>
      <c r="AI25" s="7">
        <f t="shared" si="1"/>
        <v>0</v>
      </c>
      <c r="AJ25" s="14">
        <f t="shared" si="2"/>
        <v>0</v>
      </c>
      <c r="AK25" s="9">
        <f t="shared" si="0"/>
        <v>0</v>
      </c>
    </row>
    <row r="26" spans="2:37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21">
        <v>0</v>
      </c>
      <c r="I26" s="22"/>
      <c r="J26" s="22">
        <v>0</v>
      </c>
      <c r="K26" s="22"/>
      <c r="L26" s="22">
        <v>0</v>
      </c>
      <c r="M26" s="22"/>
      <c r="N26" s="22">
        <v>0</v>
      </c>
      <c r="O26" s="22"/>
      <c r="P26" s="22">
        <v>0</v>
      </c>
      <c r="Q26" s="144"/>
      <c r="R26" s="22">
        <v>0</v>
      </c>
      <c r="S26" s="22"/>
      <c r="T26" s="22">
        <v>0</v>
      </c>
      <c r="U26" s="144"/>
      <c r="V26" s="22">
        <v>0</v>
      </c>
      <c r="W26" s="144"/>
      <c r="X26" s="22">
        <v>0</v>
      </c>
      <c r="Y26" s="144"/>
      <c r="Z26" s="22">
        <v>0</v>
      </c>
      <c r="AA26" s="144"/>
      <c r="AB26" s="22">
        <v>0</v>
      </c>
      <c r="AC26" s="144"/>
      <c r="AD26" s="22">
        <v>0</v>
      </c>
      <c r="AE26" s="144"/>
      <c r="AF26" s="22">
        <v>0</v>
      </c>
      <c r="AG26" s="24"/>
      <c r="AI26" s="7">
        <f t="shared" si="1"/>
        <v>0</v>
      </c>
      <c r="AJ26" s="14">
        <f t="shared" si="2"/>
        <v>0</v>
      </c>
      <c r="AK26" s="9">
        <f t="shared" si="0"/>
        <v>0</v>
      </c>
    </row>
    <row r="27" spans="2:37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21">
        <v>0</v>
      </c>
      <c r="I27" s="22"/>
      <c r="J27" s="22">
        <v>0</v>
      </c>
      <c r="K27" s="22"/>
      <c r="L27" s="22">
        <v>0</v>
      </c>
      <c r="M27" s="22"/>
      <c r="N27" s="22">
        <v>0</v>
      </c>
      <c r="O27" s="22"/>
      <c r="P27" s="22">
        <v>0</v>
      </c>
      <c r="Q27" s="144"/>
      <c r="R27" s="22">
        <v>0</v>
      </c>
      <c r="S27" s="22"/>
      <c r="T27" s="22">
        <v>0</v>
      </c>
      <c r="U27" s="144"/>
      <c r="V27" s="22">
        <v>0</v>
      </c>
      <c r="W27" s="144"/>
      <c r="X27" s="22">
        <v>0</v>
      </c>
      <c r="Y27" s="144"/>
      <c r="Z27" s="22">
        <v>0</v>
      </c>
      <c r="AA27" s="144"/>
      <c r="AB27" s="22">
        <v>0</v>
      </c>
      <c r="AC27" s="144"/>
      <c r="AD27" s="22">
        <v>0</v>
      </c>
      <c r="AE27" s="144"/>
      <c r="AF27" s="22">
        <v>0</v>
      </c>
      <c r="AG27" s="24"/>
      <c r="AI27" s="7">
        <f>H27+J27+L27+N27+P27+R27+T27+V27+X27+Z27+AB27+AD27+AF27</f>
        <v>0</v>
      </c>
      <c r="AJ27" s="14">
        <f t="shared" si="2"/>
        <v>0</v>
      </c>
      <c r="AK27" s="9">
        <f t="shared" si="0"/>
        <v>0</v>
      </c>
    </row>
    <row r="28" spans="2:37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21">
        <v>0</v>
      </c>
      <c r="I28" s="22"/>
      <c r="J28" s="22">
        <v>0</v>
      </c>
      <c r="K28" s="22"/>
      <c r="L28" s="22">
        <v>0</v>
      </c>
      <c r="M28" s="22"/>
      <c r="N28" s="22">
        <v>0</v>
      </c>
      <c r="O28" s="22"/>
      <c r="P28" s="22">
        <v>0</v>
      </c>
      <c r="Q28" s="144"/>
      <c r="R28" s="22">
        <v>0</v>
      </c>
      <c r="S28" s="22"/>
      <c r="T28" s="22">
        <v>0</v>
      </c>
      <c r="U28" s="144"/>
      <c r="V28" s="22">
        <v>0</v>
      </c>
      <c r="W28" s="144"/>
      <c r="X28" s="22">
        <v>0</v>
      </c>
      <c r="Y28" s="144"/>
      <c r="Z28" s="22">
        <v>0</v>
      </c>
      <c r="AA28" s="144"/>
      <c r="AB28" s="22">
        <v>0</v>
      </c>
      <c r="AC28" s="144"/>
      <c r="AD28" s="22">
        <v>0</v>
      </c>
      <c r="AE28" s="144"/>
      <c r="AF28" s="22">
        <v>0</v>
      </c>
      <c r="AG28" s="24"/>
      <c r="AI28" s="7">
        <f t="shared" si="1"/>
        <v>0</v>
      </c>
      <c r="AJ28" s="14">
        <f t="shared" si="2"/>
        <v>0</v>
      </c>
      <c r="AK28" s="9">
        <f t="shared" si="0"/>
        <v>0</v>
      </c>
    </row>
    <row r="29" spans="2:37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21">
        <v>0</v>
      </c>
      <c r="I29" s="22"/>
      <c r="J29" s="22">
        <v>0</v>
      </c>
      <c r="K29" s="22"/>
      <c r="L29" s="22">
        <v>0</v>
      </c>
      <c r="M29" s="22"/>
      <c r="N29" s="22">
        <v>0</v>
      </c>
      <c r="O29" s="22"/>
      <c r="P29" s="22">
        <v>0</v>
      </c>
      <c r="Q29" s="144"/>
      <c r="R29" s="22">
        <v>0</v>
      </c>
      <c r="S29" s="22"/>
      <c r="T29" s="22">
        <v>0</v>
      </c>
      <c r="U29" s="144"/>
      <c r="V29" s="22">
        <v>0</v>
      </c>
      <c r="W29" s="144"/>
      <c r="X29" s="22">
        <v>0</v>
      </c>
      <c r="Y29" s="144"/>
      <c r="Z29" s="22">
        <v>0</v>
      </c>
      <c r="AA29" s="144"/>
      <c r="AB29" s="22">
        <v>0</v>
      </c>
      <c r="AC29" s="144"/>
      <c r="AD29" s="22">
        <v>0</v>
      </c>
      <c r="AE29" s="144"/>
      <c r="AF29" s="22">
        <v>0</v>
      </c>
      <c r="AG29" s="24"/>
      <c r="AI29" s="7">
        <f t="shared" si="1"/>
        <v>0</v>
      </c>
      <c r="AJ29" s="14">
        <f t="shared" si="2"/>
        <v>0</v>
      </c>
      <c r="AK29" s="9">
        <f t="shared" si="0"/>
        <v>0</v>
      </c>
    </row>
    <row r="30" spans="2:37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21">
        <v>0</v>
      </c>
      <c r="I30" s="22"/>
      <c r="J30" s="22">
        <v>0</v>
      </c>
      <c r="K30" s="22"/>
      <c r="L30" s="22">
        <v>0</v>
      </c>
      <c r="M30" s="22"/>
      <c r="N30" s="22">
        <v>0</v>
      </c>
      <c r="O30" s="22"/>
      <c r="P30" s="22">
        <v>0</v>
      </c>
      <c r="Q30" s="144"/>
      <c r="R30" s="22">
        <v>0</v>
      </c>
      <c r="S30" s="22"/>
      <c r="T30" s="22">
        <v>0</v>
      </c>
      <c r="U30" s="144"/>
      <c r="V30" s="22">
        <v>0</v>
      </c>
      <c r="W30" s="144"/>
      <c r="X30" s="22">
        <v>0</v>
      </c>
      <c r="Y30" s="144"/>
      <c r="Z30" s="22">
        <v>0</v>
      </c>
      <c r="AA30" s="144"/>
      <c r="AB30" s="22">
        <v>0</v>
      </c>
      <c r="AC30" s="144"/>
      <c r="AD30" s="22">
        <v>0</v>
      </c>
      <c r="AE30" s="144"/>
      <c r="AF30" s="22">
        <v>0</v>
      </c>
      <c r="AG30" s="24"/>
      <c r="AI30" s="7">
        <f t="shared" si="1"/>
        <v>0</v>
      </c>
      <c r="AJ30" s="14">
        <f t="shared" si="2"/>
        <v>0</v>
      </c>
      <c r="AK30" s="9">
        <f t="shared" si="0"/>
        <v>0</v>
      </c>
    </row>
    <row r="31" spans="2:37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2"/>
      <c r="P31" s="22">
        <v>0</v>
      </c>
      <c r="Q31" s="144"/>
      <c r="R31" s="22">
        <v>0</v>
      </c>
      <c r="S31" s="22"/>
      <c r="T31" s="22">
        <v>0</v>
      </c>
      <c r="U31" s="144"/>
      <c r="V31" s="22">
        <v>0</v>
      </c>
      <c r="W31" s="144"/>
      <c r="X31" s="22">
        <v>0</v>
      </c>
      <c r="Y31" s="144"/>
      <c r="Z31" s="22">
        <v>0</v>
      </c>
      <c r="AA31" s="144"/>
      <c r="AB31" s="22">
        <v>0</v>
      </c>
      <c r="AC31" s="144"/>
      <c r="AD31" s="22">
        <v>0</v>
      </c>
      <c r="AE31" s="144"/>
      <c r="AF31" s="22">
        <v>0</v>
      </c>
      <c r="AG31" s="24"/>
      <c r="AH31" s="132"/>
      <c r="AI31" s="7">
        <f t="shared" si="1"/>
        <v>0</v>
      </c>
      <c r="AJ31" s="14">
        <f t="shared" si="2"/>
        <v>0</v>
      </c>
      <c r="AK31" s="9">
        <f t="shared" si="0"/>
        <v>0</v>
      </c>
    </row>
    <row r="32" spans="2:37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2"/>
      <c r="P32" s="22">
        <v>0</v>
      </c>
      <c r="Q32" s="144"/>
      <c r="R32" s="22">
        <v>0</v>
      </c>
      <c r="S32" s="22"/>
      <c r="T32" s="22">
        <v>0</v>
      </c>
      <c r="U32" s="144"/>
      <c r="V32" s="22">
        <v>0</v>
      </c>
      <c r="W32" s="144"/>
      <c r="X32" s="22">
        <v>0</v>
      </c>
      <c r="Y32" s="144"/>
      <c r="Z32" s="22">
        <v>0</v>
      </c>
      <c r="AA32" s="144"/>
      <c r="AB32" s="22">
        <v>0</v>
      </c>
      <c r="AC32" s="144"/>
      <c r="AD32" s="22">
        <v>0</v>
      </c>
      <c r="AE32" s="144"/>
      <c r="AF32" s="22">
        <v>0</v>
      </c>
      <c r="AG32" s="24"/>
      <c r="AH32" s="132"/>
      <c r="AI32" s="7">
        <f t="shared" si="1"/>
        <v>0</v>
      </c>
      <c r="AJ32" s="14">
        <f t="shared" si="2"/>
        <v>0</v>
      </c>
      <c r="AK32" s="9">
        <f t="shared" si="0"/>
        <v>0</v>
      </c>
    </row>
    <row r="33" spans="2:37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2"/>
      <c r="P33" s="22">
        <v>0</v>
      </c>
      <c r="Q33" s="144"/>
      <c r="R33" s="22">
        <v>0</v>
      </c>
      <c r="S33" s="22"/>
      <c r="T33" s="22">
        <v>0</v>
      </c>
      <c r="U33" s="144"/>
      <c r="V33" s="22">
        <v>0</v>
      </c>
      <c r="W33" s="144"/>
      <c r="X33" s="22">
        <v>0</v>
      </c>
      <c r="Y33" s="144"/>
      <c r="Z33" s="22">
        <v>0</v>
      </c>
      <c r="AA33" s="144"/>
      <c r="AB33" s="22">
        <v>0</v>
      </c>
      <c r="AC33" s="144"/>
      <c r="AD33" s="22">
        <v>0</v>
      </c>
      <c r="AE33" s="144"/>
      <c r="AF33" s="22">
        <v>0</v>
      </c>
      <c r="AG33" s="24"/>
      <c r="AH33" s="132"/>
      <c r="AI33" s="7">
        <f t="shared" si="1"/>
        <v>0</v>
      </c>
      <c r="AJ33" s="14">
        <f t="shared" si="2"/>
        <v>0</v>
      </c>
      <c r="AK33" s="9">
        <f t="shared" si="0"/>
        <v>0</v>
      </c>
    </row>
    <row r="34" spans="2:37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2"/>
      <c r="P34" s="22">
        <v>0</v>
      </c>
      <c r="Q34" s="144"/>
      <c r="R34" s="22">
        <v>0</v>
      </c>
      <c r="S34" s="22"/>
      <c r="T34" s="22">
        <v>0</v>
      </c>
      <c r="U34" s="144"/>
      <c r="V34" s="22">
        <v>0</v>
      </c>
      <c r="W34" s="144"/>
      <c r="X34" s="22">
        <v>0</v>
      </c>
      <c r="Y34" s="144"/>
      <c r="Z34" s="22">
        <v>0</v>
      </c>
      <c r="AA34" s="144"/>
      <c r="AB34" s="22">
        <v>0</v>
      </c>
      <c r="AC34" s="144"/>
      <c r="AD34" s="22">
        <v>0</v>
      </c>
      <c r="AE34" s="144"/>
      <c r="AF34" s="22">
        <v>0</v>
      </c>
      <c r="AG34" s="24"/>
      <c r="AH34" s="132"/>
      <c r="AI34" s="7">
        <f t="shared" si="1"/>
        <v>0</v>
      </c>
      <c r="AJ34" s="14">
        <f t="shared" si="2"/>
        <v>0</v>
      </c>
      <c r="AK34" s="9">
        <f t="shared" si="0"/>
        <v>0</v>
      </c>
    </row>
    <row r="35" spans="2:37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6"/>
      <c r="L35" s="26">
        <v>0</v>
      </c>
      <c r="M35" s="26"/>
      <c r="N35" s="26">
        <v>0</v>
      </c>
      <c r="O35" s="26"/>
      <c r="P35" s="26">
        <v>0</v>
      </c>
      <c r="Q35" s="145"/>
      <c r="R35" s="26">
        <v>0</v>
      </c>
      <c r="S35" s="26"/>
      <c r="T35" s="26">
        <v>0</v>
      </c>
      <c r="U35" s="145"/>
      <c r="V35" s="26">
        <v>0</v>
      </c>
      <c r="W35" s="145"/>
      <c r="X35" s="26">
        <v>0</v>
      </c>
      <c r="Y35" s="145"/>
      <c r="Z35" s="26">
        <v>0</v>
      </c>
      <c r="AA35" s="145"/>
      <c r="AB35" s="26">
        <v>0</v>
      </c>
      <c r="AC35" s="145"/>
      <c r="AD35" s="26">
        <v>0</v>
      </c>
      <c r="AE35" s="145"/>
      <c r="AF35" s="26">
        <v>0</v>
      </c>
      <c r="AG35" s="28"/>
      <c r="AH35" s="132"/>
      <c r="AI35" s="143">
        <f t="shared" si="1"/>
        <v>0</v>
      </c>
      <c r="AJ35" s="15">
        <f t="shared" si="2"/>
        <v>0</v>
      </c>
      <c r="AK35" s="10">
        <f t="shared" si="0"/>
        <v>0</v>
      </c>
    </row>
    <row r="36" spans="2:37" ht="28.5" x14ac:dyDescent="0.15">
      <c r="AI36" s="40">
        <f>SUM(AI6:AI35)</f>
        <v>0</v>
      </c>
      <c r="AJ36" s="40">
        <f>SUM(AJ6:AJ35)</f>
        <v>0</v>
      </c>
      <c r="AK36" s="40">
        <f>SUM(AK6:AK35)</f>
        <v>0</v>
      </c>
    </row>
    <row r="37" spans="2:37" x14ac:dyDescent="0.15">
      <c r="AI37" s="3" t="s">
        <v>38</v>
      </c>
      <c r="AJ37" s="3" t="s">
        <v>39</v>
      </c>
      <c r="AK37" s="3" t="s">
        <v>40</v>
      </c>
    </row>
  </sheetData>
  <dataConsolidate/>
  <mergeCells count="4">
    <mergeCell ref="B2:G3"/>
    <mergeCell ref="H2:AG2"/>
    <mergeCell ref="AI2:AK3"/>
    <mergeCell ref="H3:AG3"/>
  </mergeCells>
  <phoneticPr fontId="1"/>
  <dataValidations count="2">
    <dataValidation imeMode="halfAlpha" allowBlank="1" showInputMessage="1" showErrorMessage="1" sqref="C6:C35 P6:P35 J6:J35 V6:V35 F5:G35 H6:I29 M6:M29 O6:O29 N6:N35 K6:K29 L6:L35 Q6:Q29 R6:R35 T6:T35 S6:S29 U6:U29 AD6:AD35 AB6:AB35 Y6:Y29 AC6:AC29 AG6:AG29 Z6:Z35 X6:X35 AA6:AA29 AE6:AE29 AF6:AF35 W6:W29" xr:uid="{3736EB7A-A8F1-4770-90D1-E4342D300CA1}"/>
    <dataValidation imeMode="halfKatakana" allowBlank="1" showInputMessage="1" showErrorMessage="1" sqref="C4:C5 E4:E35" xr:uid="{2823E3FE-BDEE-47CA-BCAA-45216D44EB13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37"/>
  <sheetViews>
    <sheetView zoomScale="70" zoomScaleNormal="70" workbookViewId="0">
      <selection activeCell="R19" sqref="R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9" t="s">
        <v>64</v>
      </c>
      <c r="C2" s="200"/>
      <c r="D2" s="200"/>
      <c r="E2" s="200"/>
      <c r="F2" s="200"/>
      <c r="G2" s="200"/>
      <c r="H2" s="201"/>
      <c r="I2" s="45" t="s">
        <v>28</v>
      </c>
      <c r="J2" s="46"/>
      <c r="L2" s="204" t="s">
        <v>26</v>
      </c>
      <c r="M2" s="205"/>
      <c r="N2" s="206"/>
    </row>
    <row r="3" spans="2:14" ht="16.5" thickBot="1" x14ac:dyDescent="0.2">
      <c r="B3" s="202"/>
      <c r="C3" s="203"/>
      <c r="D3" s="203"/>
      <c r="E3" s="203"/>
      <c r="F3" s="203"/>
      <c r="G3" s="203"/>
      <c r="H3" s="203"/>
      <c r="I3" s="47" t="s">
        <v>20</v>
      </c>
      <c r="J3" s="48"/>
      <c r="L3" s="207"/>
      <c r="M3" s="208"/>
      <c r="N3" s="209"/>
    </row>
    <row r="4" spans="2:14" ht="23.25" customHeight="1" x14ac:dyDescent="0.15">
      <c r="B4" s="29" t="s">
        <v>5</v>
      </c>
      <c r="C4" s="50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59</v>
      </c>
      <c r="J4" s="31" t="s">
        <v>15</v>
      </c>
      <c r="K4" s="32"/>
      <c r="L4" s="29" t="s">
        <v>18</v>
      </c>
      <c r="M4" s="30" t="s">
        <v>19</v>
      </c>
      <c r="N4" s="31" t="s">
        <v>58</v>
      </c>
    </row>
    <row r="5" spans="2:14" ht="23.25" customHeight="1" thickBot="1" x14ac:dyDescent="0.2">
      <c r="B5" s="51" t="s">
        <v>10</v>
      </c>
      <c r="C5" s="52"/>
      <c r="D5" s="53">
        <v>305</v>
      </c>
      <c r="E5" s="53" t="s">
        <v>11</v>
      </c>
      <c r="F5" s="53" t="s">
        <v>13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218" t="s">
        <v>53</v>
      </c>
      <c r="C6" s="55">
        <v>1</v>
      </c>
      <c r="D6" s="56"/>
      <c r="E6" s="56"/>
      <c r="F6" s="56"/>
      <c r="G6" s="56"/>
      <c r="H6" s="57">
        <f>申込団体!$C$5</f>
        <v>0</v>
      </c>
      <c r="I6" s="221">
        <v>0</v>
      </c>
      <c r="J6" s="224"/>
      <c r="L6" s="227">
        <f>I6</f>
        <v>0</v>
      </c>
      <c r="M6" s="230">
        <f>L6*1000</f>
        <v>0</v>
      </c>
      <c r="N6" s="233">
        <f>IF(L6&gt;0,1,0)</f>
        <v>0</v>
      </c>
    </row>
    <row r="7" spans="2:14" ht="23.25" customHeight="1" x14ac:dyDescent="0.15">
      <c r="B7" s="219"/>
      <c r="C7" s="21">
        <v>2</v>
      </c>
      <c r="D7" s="22"/>
      <c r="E7" s="22"/>
      <c r="F7" s="22"/>
      <c r="G7" s="22"/>
      <c r="H7" s="19">
        <f>申込団体!$C$5</f>
        <v>0</v>
      </c>
      <c r="I7" s="222"/>
      <c r="J7" s="225"/>
      <c r="L7" s="228"/>
      <c r="M7" s="231"/>
      <c r="N7" s="216"/>
    </row>
    <row r="8" spans="2:14" ht="23.25" customHeight="1" x14ac:dyDescent="0.15">
      <c r="B8" s="219"/>
      <c r="C8" s="21">
        <v>3</v>
      </c>
      <c r="D8" s="22"/>
      <c r="E8" s="22"/>
      <c r="F8" s="22"/>
      <c r="G8" s="22"/>
      <c r="H8" s="19">
        <f>申込団体!$C$5</f>
        <v>0</v>
      </c>
      <c r="I8" s="222"/>
      <c r="J8" s="225"/>
      <c r="L8" s="228"/>
      <c r="M8" s="231"/>
      <c r="N8" s="216"/>
    </row>
    <row r="9" spans="2:14" ht="23.25" customHeight="1" x14ac:dyDescent="0.15">
      <c r="B9" s="219"/>
      <c r="C9" s="21">
        <v>4</v>
      </c>
      <c r="D9" s="22"/>
      <c r="E9" s="22"/>
      <c r="F9" s="22"/>
      <c r="G9" s="22"/>
      <c r="H9" s="19">
        <f>申込団体!$C$5</f>
        <v>0</v>
      </c>
      <c r="I9" s="222"/>
      <c r="J9" s="225"/>
      <c r="L9" s="228"/>
      <c r="M9" s="231"/>
      <c r="N9" s="216"/>
    </row>
    <row r="10" spans="2:14" ht="23.25" customHeight="1" x14ac:dyDescent="0.15">
      <c r="B10" s="219"/>
      <c r="C10" s="21">
        <v>5</v>
      </c>
      <c r="D10" s="22"/>
      <c r="E10" s="22"/>
      <c r="F10" s="22"/>
      <c r="G10" s="22"/>
      <c r="H10" s="19">
        <f>申込団体!$C$5</f>
        <v>0</v>
      </c>
      <c r="I10" s="222"/>
      <c r="J10" s="225"/>
      <c r="L10" s="228"/>
      <c r="M10" s="231"/>
      <c r="N10" s="216"/>
    </row>
    <row r="11" spans="2:14" ht="23.25" customHeight="1" thickBot="1" x14ac:dyDescent="0.2">
      <c r="B11" s="220"/>
      <c r="C11" s="25">
        <v>6</v>
      </c>
      <c r="D11" s="26"/>
      <c r="E11" s="26"/>
      <c r="F11" s="26"/>
      <c r="G11" s="26"/>
      <c r="H11" s="49">
        <f>申込団体!$C$5</f>
        <v>0</v>
      </c>
      <c r="I11" s="223"/>
      <c r="J11" s="226"/>
      <c r="L11" s="229"/>
      <c r="M11" s="232"/>
      <c r="N11" s="217"/>
    </row>
    <row r="12" spans="2:14" ht="23.25" customHeight="1" x14ac:dyDescent="0.15">
      <c r="B12" s="218" t="s">
        <v>54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21">
        <v>0</v>
      </c>
      <c r="J12" s="224"/>
      <c r="L12" s="227">
        <f t="shared" ref="L12" si="0">I12</f>
        <v>0</v>
      </c>
      <c r="M12" s="230">
        <f t="shared" ref="M12" si="1">L12*1000</f>
        <v>0</v>
      </c>
      <c r="N12" s="233">
        <f t="shared" ref="N12" si="2">IF(L12&gt;0,1,0)</f>
        <v>0</v>
      </c>
    </row>
    <row r="13" spans="2:14" ht="23.25" customHeight="1" x14ac:dyDescent="0.15">
      <c r="B13" s="219"/>
      <c r="C13" s="21">
        <v>2</v>
      </c>
      <c r="D13" s="22"/>
      <c r="E13" s="22"/>
      <c r="F13" s="22"/>
      <c r="G13" s="22"/>
      <c r="H13" s="19">
        <f>申込団体!$C$5</f>
        <v>0</v>
      </c>
      <c r="I13" s="222"/>
      <c r="J13" s="225"/>
      <c r="L13" s="228"/>
      <c r="M13" s="231"/>
      <c r="N13" s="216"/>
    </row>
    <row r="14" spans="2:14" ht="23.25" customHeight="1" x14ac:dyDescent="0.15">
      <c r="B14" s="219"/>
      <c r="C14" s="21">
        <v>3</v>
      </c>
      <c r="D14" s="22"/>
      <c r="E14" s="22"/>
      <c r="F14" s="22"/>
      <c r="G14" s="22"/>
      <c r="H14" s="19">
        <f>申込団体!$C$5</f>
        <v>0</v>
      </c>
      <c r="I14" s="222"/>
      <c r="J14" s="225"/>
      <c r="L14" s="228"/>
      <c r="M14" s="231"/>
      <c r="N14" s="216"/>
    </row>
    <row r="15" spans="2:14" ht="23.25" customHeight="1" x14ac:dyDescent="0.15">
      <c r="B15" s="219"/>
      <c r="C15" s="21">
        <v>4</v>
      </c>
      <c r="D15" s="22"/>
      <c r="E15" s="22"/>
      <c r="F15" s="22"/>
      <c r="G15" s="22"/>
      <c r="H15" s="19">
        <f>申込団体!$C$5</f>
        <v>0</v>
      </c>
      <c r="I15" s="222"/>
      <c r="J15" s="225"/>
      <c r="L15" s="228"/>
      <c r="M15" s="231"/>
      <c r="N15" s="216"/>
    </row>
    <row r="16" spans="2:14" ht="23.25" customHeight="1" x14ac:dyDescent="0.15">
      <c r="B16" s="219"/>
      <c r="C16" s="21">
        <v>5</v>
      </c>
      <c r="D16" s="22"/>
      <c r="E16" s="22"/>
      <c r="F16" s="22"/>
      <c r="G16" s="22"/>
      <c r="H16" s="19">
        <f>申込団体!$C$5</f>
        <v>0</v>
      </c>
      <c r="I16" s="222"/>
      <c r="J16" s="225"/>
      <c r="L16" s="228"/>
      <c r="M16" s="231"/>
      <c r="N16" s="216"/>
    </row>
    <row r="17" spans="2:14" ht="23.25" customHeight="1" thickBot="1" x14ac:dyDescent="0.2">
      <c r="B17" s="220"/>
      <c r="C17" s="25">
        <v>6</v>
      </c>
      <c r="D17" s="26"/>
      <c r="E17" s="26"/>
      <c r="F17" s="26"/>
      <c r="G17" s="26"/>
      <c r="H17" s="49">
        <f>申込団体!$C$5</f>
        <v>0</v>
      </c>
      <c r="I17" s="223"/>
      <c r="J17" s="226"/>
      <c r="L17" s="229"/>
      <c r="M17" s="232"/>
      <c r="N17" s="217"/>
    </row>
    <row r="18" spans="2:14" ht="23.25" customHeight="1" x14ac:dyDescent="0.15">
      <c r="B18" s="218" t="s">
        <v>55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21">
        <v>0</v>
      </c>
      <c r="J18" s="224"/>
      <c r="L18" s="228">
        <f t="shared" ref="L18" si="3">I18</f>
        <v>0</v>
      </c>
      <c r="M18" s="230">
        <f t="shared" ref="M18" si="4">L18*1000</f>
        <v>0</v>
      </c>
      <c r="N18" s="216">
        <f t="shared" ref="N18" si="5">IF(L18&gt;0,1,0)</f>
        <v>0</v>
      </c>
    </row>
    <row r="19" spans="2:14" ht="23.25" customHeight="1" x14ac:dyDescent="0.15">
      <c r="B19" s="219"/>
      <c r="C19" s="21">
        <v>2</v>
      </c>
      <c r="D19" s="22"/>
      <c r="E19" s="22"/>
      <c r="F19" s="22"/>
      <c r="G19" s="22"/>
      <c r="H19" s="19">
        <f>申込団体!$C$5</f>
        <v>0</v>
      </c>
      <c r="I19" s="222"/>
      <c r="J19" s="225"/>
      <c r="L19" s="228"/>
      <c r="M19" s="231"/>
      <c r="N19" s="216"/>
    </row>
    <row r="20" spans="2:14" ht="23.25" customHeight="1" x14ac:dyDescent="0.15">
      <c r="B20" s="219"/>
      <c r="C20" s="21">
        <v>3</v>
      </c>
      <c r="D20" s="22"/>
      <c r="E20" s="22"/>
      <c r="F20" s="22"/>
      <c r="G20" s="22"/>
      <c r="H20" s="19">
        <f>申込団体!$C$5</f>
        <v>0</v>
      </c>
      <c r="I20" s="222"/>
      <c r="J20" s="225"/>
      <c r="L20" s="228"/>
      <c r="M20" s="231"/>
      <c r="N20" s="216"/>
    </row>
    <row r="21" spans="2:14" ht="23.25" customHeight="1" x14ac:dyDescent="0.15">
      <c r="B21" s="219"/>
      <c r="C21" s="21">
        <v>4</v>
      </c>
      <c r="D21" s="22"/>
      <c r="E21" s="22"/>
      <c r="F21" s="22"/>
      <c r="G21" s="22"/>
      <c r="H21" s="19">
        <f>申込団体!$C$5</f>
        <v>0</v>
      </c>
      <c r="I21" s="222"/>
      <c r="J21" s="225"/>
      <c r="L21" s="228"/>
      <c r="M21" s="231"/>
      <c r="N21" s="216"/>
    </row>
    <row r="22" spans="2:14" ht="23.25" customHeight="1" x14ac:dyDescent="0.15">
      <c r="B22" s="219"/>
      <c r="C22" s="21">
        <v>5</v>
      </c>
      <c r="D22" s="22"/>
      <c r="E22" s="22"/>
      <c r="F22" s="22"/>
      <c r="G22" s="22"/>
      <c r="H22" s="19">
        <f>申込団体!$C$5</f>
        <v>0</v>
      </c>
      <c r="I22" s="222"/>
      <c r="J22" s="225"/>
      <c r="L22" s="228"/>
      <c r="M22" s="231"/>
      <c r="N22" s="216"/>
    </row>
    <row r="23" spans="2:14" ht="23.25" customHeight="1" thickBot="1" x14ac:dyDescent="0.2">
      <c r="B23" s="220"/>
      <c r="C23" s="25">
        <v>6</v>
      </c>
      <c r="D23" s="26"/>
      <c r="E23" s="26"/>
      <c r="F23" s="26"/>
      <c r="G23" s="26"/>
      <c r="H23" s="49">
        <f>申込団体!$C$5</f>
        <v>0</v>
      </c>
      <c r="I23" s="223"/>
      <c r="J23" s="226"/>
      <c r="L23" s="228"/>
      <c r="M23" s="232"/>
      <c r="N23" s="216"/>
    </row>
    <row r="24" spans="2:14" ht="23.25" customHeight="1" x14ac:dyDescent="0.15">
      <c r="B24" s="218" t="s">
        <v>56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21">
        <v>0</v>
      </c>
      <c r="J24" s="224"/>
      <c r="L24" s="227">
        <f t="shared" ref="L24" si="6">I24</f>
        <v>0</v>
      </c>
      <c r="M24" s="230">
        <f t="shared" ref="M24" si="7">L24*1000</f>
        <v>0</v>
      </c>
      <c r="N24" s="233">
        <f t="shared" ref="N24" si="8">IF(L24&gt;0,1,0)</f>
        <v>0</v>
      </c>
    </row>
    <row r="25" spans="2:14" ht="23.25" customHeight="1" x14ac:dyDescent="0.15">
      <c r="B25" s="219"/>
      <c r="C25" s="21">
        <v>2</v>
      </c>
      <c r="D25" s="22"/>
      <c r="E25" s="22"/>
      <c r="F25" s="22"/>
      <c r="G25" s="22"/>
      <c r="H25" s="19">
        <f>申込団体!$C$5</f>
        <v>0</v>
      </c>
      <c r="I25" s="222"/>
      <c r="J25" s="225"/>
      <c r="L25" s="228"/>
      <c r="M25" s="231"/>
      <c r="N25" s="216"/>
    </row>
    <row r="26" spans="2:14" ht="23.25" customHeight="1" x14ac:dyDescent="0.15">
      <c r="B26" s="219"/>
      <c r="C26" s="21">
        <v>3</v>
      </c>
      <c r="D26" s="22"/>
      <c r="E26" s="22"/>
      <c r="F26" s="22"/>
      <c r="G26" s="22"/>
      <c r="H26" s="19">
        <f>申込団体!$C$5</f>
        <v>0</v>
      </c>
      <c r="I26" s="222"/>
      <c r="J26" s="225"/>
      <c r="L26" s="228"/>
      <c r="M26" s="231"/>
      <c r="N26" s="216"/>
    </row>
    <row r="27" spans="2:14" ht="23.25" customHeight="1" x14ac:dyDescent="0.15">
      <c r="B27" s="219"/>
      <c r="C27" s="21">
        <v>4</v>
      </c>
      <c r="D27" s="22"/>
      <c r="E27" s="22"/>
      <c r="F27" s="22"/>
      <c r="G27" s="22"/>
      <c r="H27" s="19">
        <f>申込団体!$C$5</f>
        <v>0</v>
      </c>
      <c r="I27" s="222"/>
      <c r="J27" s="225"/>
      <c r="L27" s="228"/>
      <c r="M27" s="231"/>
      <c r="N27" s="216"/>
    </row>
    <row r="28" spans="2:14" ht="23.25" customHeight="1" x14ac:dyDescent="0.15">
      <c r="B28" s="219"/>
      <c r="C28" s="21">
        <v>5</v>
      </c>
      <c r="D28" s="22"/>
      <c r="E28" s="22"/>
      <c r="F28" s="22"/>
      <c r="G28" s="22"/>
      <c r="H28" s="19">
        <f>申込団体!$C$5</f>
        <v>0</v>
      </c>
      <c r="I28" s="222"/>
      <c r="J28" s="225"/>
      <c r="L28" s="228"/>
      <c r="M28" s="231"/>
      <c r="N28" s="216"/>
    </row>
    <row r="29" spans="2:14" ht="23.25" customHeight="1" thickBot="1" x14ac:dyDescent="0.2">
      <c r="B29" s="220"/>
      <c r="C29" s="25">
        <v>6</v>
      </c>
      <c r="D29" s="26"/>
      <c r="E29" s="26"/>
      <c r="F29" s="26"/>
      <c r="G29" s="26"/>
      <c r="H29" s="49">
        <f>申込団体!$C$5</f>
        <v>0</v>
      </c>
      <c r="I29" s="223"/>
      <c r="J29" s="226"/>
      <c r="L29" s="229"/>
      <c r="M29" s="232"/>
      <c r="N29" s="217"/>
    </row>
    <row r="30" spans="2:14" ht="23.25" customHeight="1" x14ac:dyDescent="0.15">
      <c r="B30" s="218" t="s">
        <v>57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21">
        <v>0</v>
      </c>
      <c r="J30" s="224"/>
      <c r="L30" s="228">
        <f t="shared" ref="L30" si="9">I30</f>
        <v>0</v>
      </c>
      <c r="M30" s="230">
        <f t="shared" ref="M30" si="10">L30*1000</f>
        <v>0</v>
      </c>
      <c r="N30" s="216">
        <f t="shared" ref="N30" si="11">IF(L30&gt;0,1,0)</f>
        <v>0</v>
      </c>
    </row>
    <row r="31" spans="2:14" ht="23.25" customHeight="1" x14ac:dyDescent="0.15">
      <c r="B31" s="219"/>
      <c r="C31" s="21">
        <v>2</v>
      </c>
      <c r="D31" s="22"/>
      <c r="E31" s="22"/>
      <c r="F31" s="22"/>
      <c r="G31" s="22"/>
      <c r="H31" s="23">
        <f>申込団体!$C$5</f>
        <v>0</v>
      </c>
      <c r="I31" s="222"/>
      <c r="J31" s="225"/>
      <c r="K31" s="37"/>
      <c r="L31" s="228"/>
      <c r="M31" s="231"/>
      <c r="N31" s="216"/>
    </row>
    <row r="32" spans="2:14" ht="23.25" customHeight="1" x14ac:dyDescent="0.15">
      <c r="B32" s="219"/>
      <c r="C32" s="21">
        <v>3</v>
      </c>
      <c r="D32" s="22"/>
      <c r="E32" s="22"/>
      <c r="F32" s="22"/>
      <c r="G32" s="22"/>
      <c r="H32" s="23">
        <f>申込団体!$C$5</f>
        <v>0</v>
      </c>
      <c r="I32" s="222"/>
      <c r="J32" s="225"/>
      <c r="K32" s="37"/>
      <c r="L32" s="228"/>
      <c r="M32" s="231"/>
      <c r="N32" s="216"/>
    </row>
    <row r="33" spans="2:14" ht="23.25" customHeight="1" x14ac:dyDescent="0.15">
      <c r="B33" s="219"/>
      <c r="C33" s="21">
        <v>4</v>
      </c>
      <c r="D33" s="22"/>
      <c r="E33" s="22"/>
      <c r="F33" s="22"/>
      <c r="G33" s="22"/>
      <c r="H33" s="23">
        <f>申込団体!$C$5</f>
        <v>0</v>
      </c>
      <c r="I33" s="222"/>
      <c r="J33" s="225"/>
      <c r="K33" s="37"/>
      <c r="L33" s="228"/>
      <c r="M33" s="231"/>
      <c r="N33" s="216"/>
    </row>
    <row r="34" spans="2:14" ht="23.25" customHeight="1" x14ac:dyDescent="0.15">
      <c r="B34" s="219"/>
      <c r="C34" s="21">
        <v>5</v>
      </c>
      <c r="D34" s="22"/>
      <c r="E34" s="22"/>
      <c r="F34" s="22"/>
      <c r="G34" s="22"/>
      <c r="H34" s="23">
        <f>申込団体!$C$5</f>
        <v>0</v>
      </c>
      <c r="I34" s="222"/>
      <c r="J34" s="225"/>
      <c r="K34" s="37"/>
      <c r="L34" s="228"/>
      <c r="M34" s="231"/>
      <c r="N34" s="216"/>
    </row>
    <row r="35" spans="2:14" ht="23.25" customHeight="1" thickBot="1" x14ac:dyDescent="0.2">
      <c r="B35" s="220"/>
      <c r="C35" s="25">
        <v>6</v>
      </c>
      <c r="D35" s="26"/>
      <c r="E35" s="26"/>
      <c r="F35" s="26"/>
      <c r="G35" s="26"/>
      <c r="H35" s="27">
        <f>申込団体!$C$5</f>
        <v>0</v>
      </c>
      <c r="I35" s="223"/>
      <c r="J35" s="226"/>
      <c r="K35" s="37"/>
      <c r="L35" s="229"/>
      <c r="M35" s="232"/>
      <c r="N35" s="21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38</v>
      </c>
      <c r="M37" s="3" t="s">
        <v>39</v>
      </c>
      <c r="N37" s="3" t="s">
        <v>40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 xr:uid="{00000000-0002-0000-0D00-000000000000}"/>
    <dataValidation imeMode="halfAlpha" allowBlank="1" showInputMessage="1" showErrorMessage="1" sqref="D6:D35 G5:H35 I30:J30 I12:J12 I6:J6 I18:J18 I24:J24" xr:uid="{00000000-0002-0000-0D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G15"/>
  <sheetViews>
    <sheetView workbookViewId="0">
      <selection activeCell="F19" sqref="F19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46">
        <f>申込団体!C5</f>
        <v>0</v>
      </c>
      <c r="C2" s="247"/>
      <c r="D2" s="244" t="s">
        <v>18</v>
      </c>
      <c r="E2" s="244" t="s">
        <v>19</v>
      </c>
      <c r="F2" s="242" t="s">
        <v>80</v>
      </c>
      <c r="G2" s="242"/>
    </row>
    <row r="3" spans="2:7" ht="16.5" thickBot="1" x14ac:dyDescent="0.2">
      <c r="B3" s="248"/>
      <c r="C3" s="249"/>
      <c r="D3" s="245"/>
      <c r="E3" s="245"/>
      <c r="F3" s="243"/>
      <c r="G3" s="243"/>
    </row>
    <row r="4" spans="2:7" ht="22.5" customHeight="1" thickTop="1" x14ac:dyDescent="0.15">
      <c r="B4" s="234" t="s">
        <v>65</v>
      </c>
      <c r="C4" s="235"/>
      <c r="D4" s="60">
        <f>小女!T36</f>
        <v>0</v>
      </c>
      <c r="E4" s="60">
        <f>小女!U36</f>
        <v>0</v>
      </c>
      <c r="F4" s="61">
        <f>小女!V36</f>
        <v>0</v>
      </c>
      <c r="G4" s="60" t="s">
        <v>76</v>
      </c>
    </row>
    <row r="5" spans="2:7" ht="22.5" customHeight="1" x14ac:dyDescent="0.15">
      <c r="B5" s="234" t="s">
        <v>66</v>
      </c>
      <c r="C5" s="235"/>
      <c r="D5" s="60">
        <f>小男!T36</f>
        <v>0</v>
      </c>
      <c r="E5" s="60">
        <f>小男!U36</f>
        <v>0</v>
      </c>
      <c r="F5" s="61">
        <f>小男!V36</f>
        <v>0</v>
      </c>
      <c r="G5" s="60" t="s">
        <v>76</v>
      </c>
    </row>
    <row r="6" spans="2:7" ht="22.5" customHeight="1" thickBot="1" x14ac:dyDescent="0.2">
      <c r="B6" s="240" t="s">
        <v>120</v>
      </c>
      <c r="C6" s="241"/>
      <c r="D6" s="62">
        <f>小男女R!L36</f>
        <v>0</v>
      </c>
      <c r="E6" s="62">
        <f>小男女R!M36</f>
        <v>0</v>
      </c>
      <c r="F6" s="63">
        <f>小男女R!N36</f>
        <v>0</v>
      </c>
      <c r="G6" s="62" t="s">
        <v>77</v>
      </c>
    </row>
    <row r="7" spans="2:7" ht="22.5" customHeight="1" thickTop="1" x14ac:dyDescent="0.15">
      <c r="B7" s="234" t="s">
        <v>67</v>
      </c>
      <c r="C7" s="235"/>
      <c r="D7" s="60">
        <f>中女!Y66</f>
        <v>0</v>
      </c>
      <c r="E7" s="60">
        <f>中女!Z66</f>
        <v>0</v>
      </c>
      <c r="F7" s="61">
        <f>中女!AA66</f>
        <v>0</v>
      </c>
      <c r="G7" s="60" t="s">
        <v>78</v>
      </c>
    </row>
    <row r="8" spans="2:7" ht="22.5" customHeight="1" x14ac:dyDescent="0.15">
      <c r="B8" s="234" t="s">
        <v>68</v>
      </c>
      <c r="C8" s="235"/>
      <c r="D8" s="60">
        <f>中女R!L36</f>
        <v>0</v>
      </c>
      <c r="E8" s="60">
        <f>中女R!M36</f>
        <v>0</v>
      </c>
      <c r="F8" s="61">
        <f>中女R!N36</f>
        <v>0</v>
      </c>
      <c r="G8" s="60" t="s">
        <v>79</v>
      </c>
    </row>
    <row r="9" spans="2:7" ht="22.5" customHeight="1" x14ac:dyDescent="0.15">
      <c r="B9" s="234" t="s">
        <v>69</v>
      </c>
      <c r="C9" s="235"/>
      <c r="D9" s="60">
        <f>中男!AC66</f>
        <v>0</v>
      </c>
      <c r="E9" s="60">
        <f>中男!AD66</f>
        <v>0</v>
      </c>
      <c r="F9" s="60">
        <f>中男!AE66</f>
        <v>0</v>
      </c>
      <c r="G9" s="60" t="s">
        <v>78</v>
      </c>
    </row>
    <row r="10" spans="2:7" ht="22.5" customHeight="1" thickBot="1" x14ac:dyDescent="0.2">
      <c r="B10" s="240" t="s">
        <v>70</v>
      </c>
      <c r="C10" s="241"/>
      <c r="D10" s="62">
        <f>中男R!L36</f>
        <v>0</v>
      </c>
      <c r="E10" s="62">
        <f>中男R!M36</f>
        <v>0</v>
      </c>
      <c r="F10" s="63">
        <f>中男R!N36</f>
        <v>0</v>
      </c>
      <c r="G10" s="62" t="s">
        <v>79</v>
      </c>
    </row>
    <row r="11" spans="2:7" ht="22.5" customHeight="1" thickTop="1" x14ac:dyDescent="0.15">
      <c r="B11" s="234" t="s">
        <v>71</v>
      </c>
      <c r="C11" s="235"/>
      <c r="D11" s="60">
        <f>一般･高校女!AC36</f>
        <v>0</v>
      </c>
      <c r="E11" s="60">
        <f>一般･高校女!AD36</f>
        <v>0</v>
      </c>
      <c r="F11" s="61">
        <f>一般･高校女!AE36</f>
        <v>0</v>
      </c>
      <c r="G11" s="60" t="s">
        <v>78</v>
      </c>
    </row>
    <row r="12" spans="2:7" ht="22.5" customHeight="1" x14ac:dyDescent="0.15">
      <c r="B12" s="234" t="s">
        <v>72</v>
      </c>
      <c r="C12" s="235"/>
      <c r="D12" s="60">
        <f>一般・高校女R!L36</f>
        <v>0</v>
      </c>
      <c r="E12" s="60">
        <f>一般・高校女R!M36</f>
        <v>0</v>
      </c>
      <c r="F12" s="61">
        <f>一般・高校女R!N36</f>
        <v>0</v>
      </c>
      <c r="G12" s="60" t="s">
        <v>79</v>
      </c>
    </row>
    <row r="13" spans="2:7" ht="22.5" customHeight="1" x14ac:dyDescent="0.15">
      <c r="B13" s="234" t="s">
        <v>73</v>
      </c>
      <c r="C13" s="235"/>
      <c r="D13" s="60">
        <f>一般･高校男!AI36</f>
        <v>0</v>
      </c>
      <c r="E13" s="60">
        <f>一般･高校男!AJ36</f>
        <v>0</v>
      </c>
      <c r="F13" s="60">
        <f>一般･高校男!AK36</f>
        <v>0</v>
      </c>
      <c r="G13" s="60" t="s">
        <v>78</v>
      </c>
    </row>
    <row r="14" spans="2:7" ht="22.5" customHeight="1" thickBot="1" x14ac:dyDescent="0.2">
      <c r="B14" s="240" t="s">
        <v>74</v>
      </c>
      <c r="C14" s="241"/>
      <c r="D14" s="62">
        <f>一般・高校男R!L36</f>
        <v>0</v>
      </c>
      <c r="E14" s="62">
        <f>一般・高校男R!M36</f>
        <v>0</v>
      </c>
      <c r="F14" s="63">
        <f>一般・高校男R!N36</f>
        <v>0</v>
      </c>
      <c r="G14" s="62" t="s">
        <v>79</v>
      </c>
    </row>
    <row r="15" spans="2:7" ht="40.5" customHeight="1" thickTop="1" thickBot="1" x14ac:dyDescent="0.2">
      <c r="B15" s="207" t="s">
        <v>75</v>
      </c>
      <c r="C15" s="208"/>
      <c r="D15" s="64">
        <f>SUM(D4:D14)</f>
        <v>0</v>
      </c>
      <c r="E15" s="64">
        <f t="shared" ref="E15:F15" si="0">SUM(E4:E14)</f>
        <v>0</v>
      </c>
      <c r="F15" s="64">
        <f t="shared" si="0"/>
        <v>0</v>
      </c>
      <c r="G15" s="154"/>
    </row>
  </sheetData>
  <mergeCells count="17">
    <mergeCell ref="B5:C5"/>
    <mergeCell ref="B6:C6"/>
    <mergeCell ref="G2:G3"/>
    <mergeCell ref="B13:C13"/>
    <mergeCell ref="B14:C14"/>
    <mergeCell ref="B15:C15"/>
    <mergeCell ref="D2:D3"/>
    <mergeCell ref="E2:E3"/>
    <mergeCell ref="B11:C11"/>
    <mergeCell ref="B12:C12"/>
    <mergeCell ref="F2:F3"/>
    <mergeCell ref="B7:C7"/>
    <mergeCell ref="B8:C8"/>
    <mergeCell ref="B9:C9"/>
    <mergeCell ref="B10:C10"/>
    <mergeCell ref="B2:C3"/>
    <mergeCell ref="B4:C4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46"/>
  <sheetViews>
    <sheetView zoomScale="70" zoomScaleNormal="70" workbookViewId="0">
      <selection activeCell="U19" sqref="U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6.5" thickBot="1" x14ac:dyDescent="0.2">
      <c r="A2" s="65"/>
      <c r="B2" s="187" t="s">
        <v>37</v>
      </c>
      <c r="C2" s="188"/>
      <c r="D2" s="188"/>
      <c r="E2" s="188"/>
      <c r="F2" s="188"/>
      <c r="G2" s="189"/>
      <c r="H2" s="66" t="s">
        <v>28</v>
      </c>
      <c r="I2" s="67"/>
      <c r="J2" s="67"/>
      <c r="K2" s="67"/>
      <c r="L2" s="67"/>
      <c r="M2" s="68"/>
      <c r="N2" s="65"/>
      <c r="O2" s="192" t="s">
        <v>26</v>
      </c>
      <c r="P2" s="193"/>
      <c r="Q2" s="194"/>
      <c r="R2" s="65"/>
      <c r="S2" s="65"/>
    </row>
    <row r="3" spans="1:19" ht="16.5" thickBot="1" x14ac:dyDescent="0.2">
      <c r="A3" s="65"/>
      <c r="B3" s="190"/>
      <c r="C3" s="191"/>
      <c r="D3" s="191"/>
      <c r="E3" s="191"/>
      <c r="F3" s="191"/>
      <c r="G3" s="191"/>
      <c r="H3" s="69" t="s">
        <v>20</v>
      </c>
      <c r="I3" s="70"/>
      <c r="J3" s="70"/>
      <c r="K3" s="70"/>
      <c r="L3" s="70"/>
      <c r="M3" s="71"/>
      <c r="N3" s="65"/>
      <c r="O3" s="195"/>
      <c r="P3" s="196"/>
      <c r="Q3" s="197"/>
      <c r="R3" s="65"/>
      <c r="S3" s="65"/>
    </row>
    <row r="4" spans="1:19" ht="23.25" customHeight="1" x14ac:dyDescent="0.15">
      <c r="A4" s="65"/>
      <c r="B4" s="72" t="s">
        <v>5</v>
      </c>
      <c r="C4" s="73" t="s">
        <v>9</v>
      </c>
      <c r="D4" s="73" t="s">
        <v>6</v>
      </c>
      <c r="E4" s="73" t="s">
        <v>2</v>
      </c>
      <c r="F4" s="73" t="s">
        <v>7</v>
      </c>
      <c r="G4" s="74" t="s">
        <v>27</v>
      </c>
      <c r="H4" s="72" t="s">
        <v>14</v>
      </c>
      <c r="I4" s="73" t="s">
        <v>15</v>
      </c>
      <c r="J4" s="73" t="s">
        <v>16</v>
      </c>
      <c r="K4" s="73" t="s">
        <v>15</v>
      </c>
      <c r="L4" s="73" t="s">
        <v>17</v>
      </c>
      <c r="M4" s="75" t="s">
        <v>15</v>
      </c>
      <c r="N4" s="76"/>
      <c r="O4" s="72" t="s">
        <v>18</v>
      </c>
      <c r="P4" s="73" t="s">
        <v>19</v>
      </c>
      <c r="Q4" s="75" t="s">
        <v>8</v>
      </c>
      <c r="R4" s="65"/>
      <c r="S4" s="65"/>
    </row>
    <row r="5" spans="1:19" ht="23.25" customHeight="1" thickBot="1" x14ac:dyDescent="0.2">
      <c r="A5" s="65"/>
      <c r="B5" s="77" t="s">
        <v>10</v>
      </c>
      <c r="C5" s="78">
        <v>305</v>
      </c>
      <c r="D5" s="78" t="s">
        <v>11</v>
      </c>
      <c r="E5" s="78" t="s">
        <v>13</v>
      </c>
      <c r="F5" s="78">
        <v>4</v>
      </c>
      <c r="G5" s="79" t="s">
        <v>1</v>
      </c>
      <c r="H5" s="77">
        <v>1</v>
      </c>
      <c r="I5" s="78">
        <v>12.05</v>
      </c>
      <c r="J5" s="78">
        <v>0</v>
      </c>
      <c r="K5" s="78"/>
      <c r="L5" s="78">
        <v>1</v>
      </c>
      <c r="M5" s="80">
        <v>3.5</v>
      </c>
      <c r="N5" s="65"/>
      <c r="O5" s="77">
        <f>H5+J5+L5</f>
        <v>2</v>
      </c>
      <c r="P5" s="81">
        <f>O5*300</f>
        <v>600</v>
      </c>
      <c r="Q5" s="82">
        <f>IF(O5&gt;0,1,0)</f>
        <v>1</v>
      </c>
      <c r="R5" s="65"/>
      <c r="S5" s="65"/>
    </row>
    <row r="6" spans="1:19" ht="23.25" customHeight="1" thickTop="1" x14ac:dyDescent="0.15">
      <c r="A6" s="65"/>
      <c r="B6" s="83">
        <v>1</v>
      </c>
      <c r="C6" s="84" t="s">
        <v>41</v>
      </c>
      <c r="D6" s="84" t="s">
        <v>43</v>
      </c>
      <c r="E6" s="84" t="s">
        <v>46</v>
      </c>
      <c r="F6" s="84">
        <v>5</v>
      </c>
      <c r="G6" s="85" t="s">
        <v>1</v>
      </c>
      <c r="H6" s="83">
        <v>1</v>
      </c>
      <c r="I6" s="84">
        <v>14.99</v>
      </c>
      <c r="J6" s="84">
        <v>1</v>
      </c>
      <c r="K6" s="84">
        <v>14.99</v>
      </c>
      <c r="L6" s="84">
        <v>0</v>
      </c>
      <c r="M6" s="86"/>
      <c r="N6" s="65"/>
      <c r="O6" s="83">
        <f t="shared" ref="O6:O10" si="0">H6+J6+L6</f>
        <v>2</v>
      </c>
      <c r="P6" s="87">
        <f t="shared" ref="P6:P10" si="1">O6*300</f>
        <v>600</v>
      </c>
      <c r="Q6" s="88">
        <f>IF(O6&gt;0,1,0)</f>
        <v>1</v>
      </c>
      <c r="R6" s="65"/>
      <c r="S6" s="65"/>
    </row>
    <row r="7" spans="1:19" ht="23.25" customHeight="1" x14ac:dyDescent="0.15">
      <c r="A7" s="65"/>
      <c r="B7" s="89">
        <v>2</v>
      </c>
      <c r="C7" s="90" t="s">
        <v>42</v>
      </c>
      <c r="D7" s="90" t="s">
        <v>45</v>
      </c>
      <c r="E7" s="90" t="s">
        <v>47</v>
      </c>
      <c r="F7" s="90">
        <v>5</v>
      </c>
      <c r="G7" s="85" t="s">
        <v>1</v>
      </c>
      <c r="H7" s="83">
        <v>1</v>
      </c>
      <c r="I7" s="90">
        <v>15.03</v>
      </c>
      <c r="J7" s="90">
        <v>0</v>
      </c>
      <c r="K7" s="90"/>
      <c r="L7" s="84">
        <v>1</v>
      </c>
      <c r="M7" s="91">
        <v>4.2</v>
      </c>
      <c r="N7" s="65"/>
      <c r="O7" s="89">
        <f t="shared" si="0"/>
        <v>2</v>
      </c>
      <c r="P7" s="92">
        <f t="shared" si="1"/>
        <v>600</v>
      </c>
      <c r="Q7" s="93">
        <f t="shared" ref="Q7:Q10" si="2">IF(O7&gt;0,1,0)</f>
        <v>1</v>
      </c>
      <c r="R7" s="65"/>
      <c r="S7" s="65"/>
    </row>
    <row r="8" spans="1:19" ht="23.25" customHeight="1" x14ac:dyDescent="0.15">
      <c r="A8" s="65"/>
      <c r="B8" s="89">
        <v>3</v>
      </c>
      <c r="C8" s="90">
        <v>210</v>
      </c>
      <c r="D8" s="90" t="s">
        <v>44</v>
      </c>
      <c r="E8" s="90" t="s">
        <v>48</v>
      </c>
      <c r="F8" s="90">
        <v>5</v>
      </c>
      <c r="G8" s="85" t="s">
        <v>1</v>
      </c>
      <c r="H8" s="83">
        <v>0</v>
      </c>
      <c r="I8" s="90"/>
      <c r="J8" s="90">
        <v>0</v>
      </c>
      <c r="K8" s="90"/>
      <c r="L8" s="84">
        <v>1</v>
      </c>
      <c r="M8" s="91">
        <v>4</v>
      </c>
      <c r="N8" s="65"/>
      <c r="O8" s="89">
        <f t="shared" si="0"/>
        <v>1</v>
      </c>
      <c r="P8" s="92">
        <f t="shared" si="1"/>
        <v>300</v>
      </c>
      <c r="Q8" s="93">
        <f t="shared" si="2"/>
        <v>1</v>
      </c>
      <c r="R8" s="65"/>
      <c r="S8" s="65"/>
    </row>
    <row r="9" spans="1:19" ht="23.25" customHeight="1" x14ac:dyDescent="0.15">
      <c r="A9" s="65"/>
      <c r="B9" s="89">
        <v>4</v>
      </c>
      <c r="C9" s="90">
        <v>560</v>
      </c>
      <c r="D9" s="90" t="s">
        <v>50</v>
      </c>
      <c r="E9" s="90" t="s">
        <v>51</v>
      </c>
      <c r="F9" s="90">
        <v>6</v>
      </c>
      <c r="G9" s="85" t="s">
        <v>1</v>
      </c>
      <c r="H9" s="83">
        <v>0</v>
      </c>
      <c r="I9" s="90"/>
      <c r="J9" s="90">
        <v>1</v>
      </c>
      <c r="K9" s="90">
        <v>13.55</v>
      </c>
      <c r="L9" s="84">
        <v>1</v>
      </c>
      <c r="M9" s="91">
        <v>5.2</v>
      </c>
      <c r="N9" s="65"/>
      <c r="O9" s="89">
        <f t="shared" si="0"/>
        <v>2</v>
      </c>
      <c r="P9" s="92">
        <f t="shared" si="1"/>
        <v>600</v>
      </c>
      <c r="Q9" s="93">
        <f t="shared" si="2"/>
        <v>1</v>
      </c>
      <c r="R9" s="65"/>
      <c r="S9" s="65"/>
    </row>
    <row r="10" spans="1:19" ht="23.25" customHeight="1" thickBot="1" x14ac:dyDescent="0.2">
      <c r="A10" s="65"/>
      <c r="B10" s="94">
        <v>5</v>
      </c>
      <c r="C10" s="95">
        <v>890</v>
      </c>
      <c r="D10" s="95" t="s">
        <v>49</v>
      </c>
      <c r="E10" s="95" t="s">
        <v>52</v>
      </c>
      <c r="F10" s="95">
        <v>6</v>
      </c>
      <c r="G10" s="113" t="s">
        <v>1</v>
      </c>
      <c r="H10" s="96">
        <v>0</v>
      </c>
      <c r="I10" s="95"/>
      <c r="J10" s="95">
        <v>1</v>
      </c>
      <c r="K10" s="95">
        <v>17.98</v>
      </c>
      <c r="L10" s="97">
        <v>0</v>
      </c>
      <c r="M10" s="98"/>
      <c r="N10" s="65"/>
      <c r="O10" s="94">
        <f t="shared" si="0"/>
        <v>1</v>
      </c>
      <c r="P10" s="99">
        <f t="shared" si="1"/>
        <v>300</v>
      </c>
      <c r="Q10" s="100">
        <f t="shared" si="2"/>
        <v>1</v>
      </c>
      <c r="R10" s="65"/>
      <c r="S10" s="65"/>
    </row>
    <row r="11" spans="1:19" ht="28.5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01">
        <f>SUM(O6:O10)</f>
        <v>8</v>
      </c>
      <c r="P11" s="101">
        <f>SUM(P6:P10)</f>
        <v>2400</v>
      </c>
      <c r="Q11" s="101">
        <f>SUM(Q6:Q10)</f>
        <v>5</v>
      </c>
      <c r="R11" s="65"/>
      <c r="S11" s="65"/>
    </row>
    <row r="12" spans="1:19" x14ac:dyDescent="0.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38</v>
      </c>
      <c r="P12" s="65" t="s">
        <v>39</v>
      </c>
      <c r="Q12" s="65" t="s">
        <v>40</v>
      </c>
      <c r="R12" s="65"/>
      <c r="S12" s="65"/>
    </row>
    <row r="13" spans="1:19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6.5" thickBo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15">
      <c r="A26" s="65"/>
      <c r="B26" s="187" t="s">
        <v>60</v>
      </c>
      <c r="C26" s="188"/>
      <c r="D26" s="188"/>
      <c r="E26" s="188"/>
      <c r="F26" s="188"/>
      <c r="G26" s="188"/>
      <c r="H26" s="189"/>
      <c r="I26" s="186"/>
      <c r="J26" s="186"/>
      <c r="K26" s="186"/>
      <c r="L26" s="186"/>
      <c r="M26" s="186"/>
      <c r="N26" s="186"/>
      <c r="O26" s="186"/>
      <c r="P26" s="65"/>
      <c r="Q26" s="65"/>
      <c r="R26" s="65"/>
      <c r="S26" s="65"/>
    </row>
    <row r="27" spans="1:19" ht="16.5" thickBot="1" x14ac:dyDescent="0.2">
      <c r="A27" s="65"/>
      <c r="B27" s="190"/>
      <c r="C27" s="191"/>
      <c r="D27" s="191"/>
      <c r="E27" s="191"/>
      <c r="F27" s="191"/>
      <c r="G27" s="191"/>
      <c r="H27" s="198"/>
      <c r="I27" s="186"/>
      <c r="J27" s="186"/>
      <c r="K27" s="186"/>
      <c r="L27" s="186"/>
      <c r="M27" s="186"/>
      <c r="N27" s="186"/>
      <c r="O27" s="186"/>
      <c r="P27" s="65"/>
      <c r="Q27" s="65"/>
      <c r="R27" s="65"/>
      <c r="S27" s="65"/>
    </row>
    <row r="28" spans="1:19" x14ac:dyDescent="0.15">
      <c r="A28" s="65"/>
      <c r="B28" s="72" t="s">
        <v>5</v>
      </c>
      <c r="C28" s="102"/>
      <c r="D28" s="73" t="s">
        <v>9</v>
      </c>
      <c r="E28" s="73" t="s">
        <v>6</v>
      </c>
      <c r="F28" s="73" t="s">
        <v>2</v>
      </c>
      <c r="G28" s="73" t="s">
        <v>7</v>
      </c>
      <c r="H28" s="103" t="s">
        <v>81</v>
      </c>
      <c r="I28" s="104"/>
      <c r="J28" s="104"/>
      <c r="K28" s="65"/>
      <c r="L28" s="65"/>
      <c r="M28" s="65"/>
      <c r="N28" s="65"/>
      <c r="O28" s="65"/>
      <c r="P28" s="65"/>
      <c r="Q28" s="65"/>
      <c r="R28" s="65"/>
      <c r="S28" s="65"/>
    </row>
    <row r="29" spans="1:19" ht="16.5" thickBot="1" x14ac:dyDescent="0.2">
      <c r="A29" s="65"/>
      <c r="B29" s="105" t="s">
        <v>10</v>
      </c>
      <c r="C29" s="106"/>
      <c r="D29" s="107">
        <v>305</v>
      </c>
      <c r="E29" s="107" t="s">
        <v>11</v>
      </c>
      <c r="F29" s="107" t="s">
        <v>13</v>
      </c>
      <c r="G29" s="107">
        <v>4</v>
      </c>
      <c r="H29" s="108" t="s">
        <v>1</v>
      </c>
      <c r="I29" s="115"/>
      <c r="J29" s="115"/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15">
      <c r="A30" s="65"/>
      <c r="B30" s="183" t="s">
        <v>53</v>
      </c>
      <c r="C30" s="109">
        <v>1</v>
      </c>
      <c r="D30" s="110"/>
      <c r="E30" s="110"/>
      <c r="F30" s="110"/>
      <c r="G30" s="110"/>
      <c r="H30" s="111">
        <f>申込団体!$C$5</f>
        <v>0</v>
      </c>
      <c r="I30" s="186"/>
      <c r="J30" s="186"/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15">
      <c r="A31" s="65"/>
      <c r="B31" s="184"/>
      <c r="C31" s="89">
        <v>2</v>
      </c>
      <c r="D31" s="90"/>
      <c r="E31" s="90"/>
      <c r="F31" s="90"/>
      <c r="G31" s="90"/>
      <c r="H31" s="112">
        <f>申込団体!$C$5</f>
        <v>0</v>
      </c>
      <c r="I31" s="186"/>
      <c r="J31" s="186"/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15">
      <c r="A32" s="65"/>
      <c r="B32" s="184"/>
      <c r="C32" s="89">
        <v>3</v>
      </c>
      <c r="D32" s="90"/>
      <c r="E32" s="90"/>
      <c r="F32" s="90"/>
      <c r="G32" s="90"/>
      <c r="H32" s="112">
        <f>申込団体!$C$5</f>
        <v>0</v>
      </c>
      <c r="I32" s="186"/>
      <c r="J32" s="186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15">
      <c r="A33" s="65"/>
      <c r="B33" s="184"/>
      <c r="C33" s="89">
        <v>4</v>
      </c>
      <c r="D33" s="90"/>
      <c r="E33" s="90"/>
      <c r="F33" s="90"/>
      <c r="G33" s="90"/>
      <c r="H33" s="112">
        <f>申込団体!$C$5</f>
        <v>0</v>
      </c>
      <c r="I33" s="186"/>
      <c r="J33" s="186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15">
      <c r="A34" s="65"/>
      <c r="B34" s="184"/>
      <c r="C34" s="89">
        <v>5</v>
      </c>
      <c r="D34" s="90"/>
      <c r="E34" s="90"/>
      <c r="F34" s="90"/>
      <c r="G34" s="90"/>
      <c r="H34" s="112">
        <f>申込団体!$C$5</f>
        <v>0</v>
      </c>
      <c r="I34" s="186"/>
      <c r="J34" s="186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6.5" thickBot="1" x14ac:dyDescent="0.2">
      <c r="A35" s="65"/>
      <c r="B35" s="185"/>
      <c r="C35" s="94">
        <v>6</v>
      </c>
      <c r="D35" s="95"/>
      <c r="E35" s="95"/>
      <c r="F35" s="95"/>
      <c r="G35" s="95"/>
      <c r="H35" s="114">
        <f>申込団体!$C$5</f>
        <v>0</v>
      </c>
      <c r="I35" s="186"/>
      <c r="J35" s="186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15">
      <c r="A36" s="65"/>
      <c r="B36" s="183" t="s">
        <v>54</v>
      </c>
      <c r="C36" s="109">
        <v>1</v>
      </c>
      <c r="D36" s="110"/>
      <c r="E36" s="110"/>
      <c r="F36" s="110"/>
      <c r="G36" s="110"/>
      <c r="H36" s="111">
        <f>申込団体!$C$5</f>
        <v>0</v>
      </c>
      <c r="I36" s="186"/>
      <c r="J36" s="186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15">
      <c r="A37" s="65"/>
      <c r="B37" s="184"/>
      <c r="C37" s="89">
        <v>2</v>
      </c>
      <c r="D37" s="90"/>
      <c r="E37" s="90"/>
      <c r="F37" s="90"/>
      <c r="G37" s="90"/>
      <c r="H37" s="112">
        <f>申込団体!$C$5</f>
        <v>0</v>
      </c>
      <c r="I37" s="186"/>
      <c r="J37" s="186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15">
      <c r="A38" s="65"/>
      <c r="B38" s="184"/>
      <c r="C38" s="89">
        <v>3</v>
      </c>
      <c r="D38" s="90"/>
      <c r="E38" s="90"/>
      <c r="F38" s="90"/>
      <c r="G38" s="90"/>
      <c r="H38" s="112">
        <f>申込団体!$C$5</f>
        <v>0</v>
      </c>
      <c r="I38" s="186"/>
      <c r="J38" s="186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15">
      <c r="A39" s="65"/>
      <c r="B39" s="184"/>
      <c r="C39" s="89">
        <v>4</v>
      </c>
      <c r="D39" s="90"/>
      <c r="E39" s="90"/>
      <c r="F39" s="90"/>
      <c r="G39" s="90"/>
      <c r="H39" s="112">
        <f>申込団体!$C$5</f>
        <v>0</v>
      </c>
      <c r="I39" s="186"/>
      <c r="J39" s="186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15">
      <c r="A40" s="65"/>
      <c r="B40" s="184"/>
      <c r="C40" s="89">
        <v>5</v>
      </c>
      <c r="D40" s="90"/>
      <c r="E40" s="90"/>
      <c r="F40" s="90"/>
      <c r="G40" s="90"/>
      <c r="H40" s="112">
        <f>申込団体!$C$5</f>
        <v>0</v>
      </c>
      <c r="I40" s="186"/>
      <c r="J40" s="186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6.5" thickBot="1" x14ac:dyDescent="0.2">
      <c r="A41" s="65"/>
      <c r="B41" s="185"/>
      <c r="C41" s="94">
        <v>6</v>
      </c>
      <c r="D41" s="95"/>
      <c r="E41" s="95"/>
      <c r="F41" s="95"/>
      <c r="G41" s="95"/>
      <c r="H41" s="114">
        <f>申込団体!$C$5</f>
        <v>0</v>
      </c>
      <c r="I41" s="186"/>
      <c r="J41" s="186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</sheetData>
  <dataConsolidate/>
  <mergeCells count="11">
    <mergeCell ref="B2:G3"/>
    <mergeCell ref="O2:Q3"/>
    <mergeCell ref="B26:H27"/>
    <mergeCell ref="B30:B35"/>
    <mergeCell ref="I30:I35"/>
    <mergeCell ref="J30:J35"/>
    <mergeCell ref="B36:B41"/>
    <mergeCell ref="I36:I41"/>
    <mergeCell ref="J36:J41"/>
    <mergeCell ref="I26:O26"/>
    <mergeCell ref="I27:O27"/>
  </mergeCells>
  <phoneticPr fontId="1"/>
  <dataValidations count="2">
    <dataValidation imeMode="halfAlpha" allowBlank="1" showInputMessage="1" showErrorMessage="1" sqref="C6:C10 H6:M10 F5:G10 D30:D41 G29:H41 I36:J36 I30:J30" xr:uid="{00000000-0002-0000-0100-000000000000}"/>
    <dataValidation imeMode="halfKatakana" allowBlank="1" showInputMessage="1" showErrorMessage="1" sqref="C4:C5 E4:E10 D28:D29 F28:F41" xr:uid="{00000000-0002-0000-01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37"/>
  <sheetViews>
    <sheetView zoomScale="70" zoomScaleNormal="70" workbookViewId="0">
      <selection activeCell="Z18" sqref="Z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18.125" style="3" customWidth="1"/>
    <col min="4" max="4" width="17.875" style="3" customWidth="1"/>
    <col min="5" max="5" width="6.875" style="3" customWidth="1"/>
    <col min="6" max="6" width="22.75" style="3" bestFit="1" customWidth="1"/>
    <col min="7" max="7" width="11.25" style="3" bestFit="1" customWidth="1"/>
    <col min="8" max="8" width="9" style="3"/>
    <col min="9" max="9" width="11.25" style="3" bestFit="1" customWidth="1"/>
    <col min="10" max="10" width="9" style="3"/>
    <col min="11" max="11" width="11.25" style="3" bestFit="1" customWidth="1"/>
    <col min="12" max="12" width="9" style="3"/>
    <col min="13" max="13" width="11.25" style="3" bestFit="1" customWidth="1"/>
    <col min="14" max="14" width="9" style="3"/>
    <col min="15" max="15" width="11.25" style="3" bestFit="1" customWidth="1"/>
    <col min="16" max="19" width="9" style="3"/>
    <col min="20" max="20" width="11.25" style="3" bestFit="1" customWidth="1"/>
    <col min="21" max="21" width="14.875" style="3" customWidth="1"/>
    <col min="22" max="22" width="11" style="3" customWidth="1"/>
    <col min="23" max="16384" width="9" style="3"/>
  </cols>
  <sheetData>
    <row r="1" spans="2:22" ht="16.5" thickBot="1" x14ac:dyDescent="0.2"/>
    <row r="2" spans="2:22" ht="16.5" thickBot="1" x14ac:dyDescent="0.2">
      <c r="B2" s="199" t="s">
        <v>21</v>
      </c>
      <c r="C2" s="200"/>
      <c r="D2" s="200"/>
      <c r="E2" s="200"/>
      <c r="F2" s="201"/>
      <c r="G2" s="125" t="s">
        <v>28</v>
      </c>
      <c r="H2" s="126"/>
      <c r="I2" s="150" t="s">
        <v>28</v>
      </c>
      <c r="J2" s="151"/>
      <c r="K2" s="125"/>
      <c r="L2" s="126"/>
      <c r="M2" s="126"/>
      <c r="N2" s="126"/>
      <c r="O2" s="131"/>
      <c r="P2" s="131"/>
      <c r="Q2" s="126"/>
      <c r="R2" s="127"/>
      <c r="T2" s="204" t="s">
        <v>26</v>
      </c>
      <c r="U2" s="205"/>
      <c r="V2" s="206"/>
    </row>
    <row r="3" spans="2:22" ht="16.5" thickBot="1" x14ac:dyDescent="0.2">
      <c r="B3" s="202"/>
      <c r="C3" s="203"/>
      <c r="D3" s="203"/>
      <c r="E3" s="203"/>
      <c r="F3" s="203"/>
      <c r="G3" s="125" t="s">
        <v>20</v>
      </c>
      <c r="H3" s="126"/>
      <c r="I3" s="150" t="s">
        <v>20</v>
      </c>
      <c r="J3" s="151"/>
      <c r="K3" s="125"/>
      <c r="L3" s="126"/>
      <c r="M3" s="126"/>
      <c r="N3" s="126"/>
      <c r="O3" s="131"/>
      <c r="P3" s="131"/>
      <c r="Q3" s="126"/>
      <c r="R3" s="127"/>
      <c r="T3" s="207"/>
      <c r="U3" s="208"/>
      <c r="V3" s="209"/>
    </row>
    <row r="4" spans="2:22" ht="23.25" customHeight="1" x14ac:dyDescent="0.15">
      <c r="B4" s="29" t="s">
        <v>5</v>
      </c>
      <c r="C4" s="30" t="s">
        <v>6</v>
      </c>
      <c r="D4" s="30" t="s">
        <v>12</v>
      </c>
      <c r="E4" s="30" t="s">
        <v>7</v>
      </c>
      <c r="F4" s="38" t="s">
        <v>27</v>
      </c>
      <c r="G4" s="29" t="s">
        <v>84</v>
      </c>
      <c r="H4" s="30" t="s">
        <v>15</v>
      </c>
      <c r="I4" s="29" t="s">
        <v>98</v>
      </c>
      <c r="J4" s="30" t="s">
        <v>15</v>
      </c>
      <c r="K4" s="29" t="s">
        <v>103</v>
      </c>
      <c r="L4" s="119" t="s">
        <v>15</v>
      </c>
      <c r="M4" s="29" t="s">
        <v>17</v>
      </c>
      <c r="N4" s="31" t="s">
        <v>15</v>
      </c>
      <c r="O4" s="50" t="s">
        <v>104</v>
      </c>
      <c r="P4" s="119" t="s">
        <v>15</v>
      </c>
      <c r="Q4" s="142" t="s">
        <v>90</v>
      </c>
      <c r="R4" s="31" t="s">
        <v>15</v>
      </c>
      <c r="S4" s="32"/>
      <c r="T4" s="29" t="s">
        <v>18</v>
      </c>
      <c r="U4" s="30" t="s">
        <v>19</v>
      </c>
      <c r="V4" s="31" t="s">
        <v>8</v>
      </c>
    </row>
    <row r="5" spans="2:22" ht="23.25" customHeight="1" thickBot="1" x14ac:dyDescent="0.2">
      <c r="B5" s="4" t="s">
        <v>10</v>
      </c>
      <c r="C5" s="5" t="s">
        <v>11</v>
      </c>
      <c r="D5" s="5" t="s">
        <v>13</v>
      </c>
      <c r="E5" s="5">
        <v>4</v>
      </c>
      <c r="F5" s="16" t="s">
        <v>1</v>
      </c>
      <c r="G5" s="4">
        <v>1</v>
      </c>
      <c r="H5" s="5">
        <v>16.05</v>
      </c>
      <c r="I5" s="4">
        <v>0</v>
      </c>
      <c r="J5" s="5"/>
      <c r="K5" s="4">
        <v>1</v>
      </c>
      <c r="L5" s="120">
        <v>16.75</v>
      </c>
      <c r="M5" s="4">
        <v>1</v>
      </c>
      <c r="N5" s="11">
        <v>4.55</v>
      </c>
      <c r="O5" s="133">
        <v>1</v>
      </c>
      <c r="P5" s="120">
        <v>1.25</v>
      </c>
      <c r="Q5" s="4">
        <v>1</v>
      </c>
      <c r="R5" s="11">
        <v>23.5</v>
      </c>
      <c r="T5" s="4">
        <f>G5+M5+Q5+K5+O5</f>
        <v>5</v>
      </c>
      <c r="U5" s="12">
        <f>T5*300</f>
        <v>1500</v>
      </c>
      <c r="V5" s="6">
        <f>IF(T5&gt;0,1,0)</f>
        <v>1</v>
      </c>
    </row>
    <row r="6" spans="2:22" ht="23.25" customHeight="1" thickTop="1" x14ac:dyDescent="0.15">
      <c r="B6" s="17">
        <v>1</v>
      </c>
      <c r="C6" s="18"/>
      <c r="D6" s="18"/>
      <c r="E6" s="18"/>
      <c r="F6" s="19">
        <f>申込団体!$C$5</f>
        <v>0</v>
      </c>
      <c r="G6" s="17">
        <v>0</v>
      </c>
      <c r="H6" s="18"/>
      <c r="I6" s="17">
        <v>0</v>
      </c>
      <c r="J6" s="18"/>
      <c r="K6" s="17">
        <v>0</v>
      </c>
      <c r="L6" s="128"/>
      <c r="M6" s="17">
        <v>0</v>
      </c>
      <c r="N6" s="138"/>
      <c r="O6" s="134">
        <v>0</v>
      </c>
      <c r="P6" s="128"/>
      <c r="Q6" s="17">
        <v>0</v>
      </c>
      <c r="R6" s="20"/>
      <c r="T6" s="7">
        <f>G6+K6+M6+O6+Q6+I6</f>
        <v>0</v>
      </c>
      <c r="U6" s="13">
        <f>T6*300</f>
        <v>0</v>
      </c>
      <c r="V6" s="8">
        <f>IF(T6&gt;0,1,0)</f>
        <v>0</v>
      </c>
    </row>
    <row r="7" spans="2:22" ht="23.25" customHeight="1" x14ac:dyDescent="0.15">
      <c r="B7" s="21">
        <v>2</v>
      </c>
      <c r="C7" s="22"/>
      <c r="D7" s="22"/>
      <c r="E7" s="22"/>
      <c r="F7" s="19">
        <f>申込団体!$C$5</f>
        <v>0</v>
      </c>
      <c r="G7" s="17">
        <v>0</v>
      </c>
      <c r="H7" s="22"/>
      <c r="I7" s="17">
        <v>0</v>
      </c>
      <c r="J7" s="22"/>
      <c r="K7" s="17">
        <v>0</v>
      </c>
      <c r="L7" s="23"/>
      <c r="M7" s="21">
        <v>0</v>
      </c>
      <c r="N7" s="139"/>
      <c r="O7" s="135">
        <v>0</v>
      </c>
      <c r="P7" s="23"/>
      <c r="Q7" s="17">
        <v>0</v>
      </c>
      <c r="R7" s="24"/>
      <c r="T7" s="7">
        <f t="shared" ref="T7:T35" si="0">G7+K7+M7+O7+Q7+I7</f>
        <v>0</v>
      </c>
      <c r="U7" s="14">
        <f t="shared" ref="U7:U35" si="1">T7*300</f>
        <v>0</v>
      </c>
      <c r="V7" s="9">
        <f t="shared" ref="V7:V35" si="2">IF(T7&gt;0,1,0)</f>
        <v>0</v>
      </c>
    </row>
    <row r="8" spans="2:22" ht="23.25" customHeight="1" x14ac:dyDescent="0.15">
      <c r="B8" s="21">
        <v>3</v>
      </c>
      <c r="C8" s="22"/>
      <c r="D8" s="22"/>
      <c r="E8" s="22"/>
      <c r="F8" s="19">
        <f>申込団体!$C$5</f>
        <v>0</v>
      </c>
      <c r="G8" s="17">
        <v>0</v>
      </c>
      <c r="H8" s="22"/>
      <c r="I8" s="17">
        <v>0</v>
      </c>
      <c r="J8" s="22"/>
      <c r="K8" s="17">
        <v>0</v>
      </c>
      <c r="L8" s="23"/>
      <c r="M8" s="21">
        <v>0</v>
      </c>
      <c r="N8" s="139"/>
      <c r="O8" s="135">
        <v>0</v>
      </c>
      <c r="P8" s="23"/>
      <c r="Q8" s="17">
        <v>0</v>
      </c>
      <c r="R8" s="24"/>
      <c r="T8" s="7">
        <f>G8+K8+M8+O8+Q8+I8</f>
        <v>0</v>
      </c>
      <c r="U8" s="14">
        <f t="shared" si="1"/>
        <v>0</v>
      </c>
      <c r="V8" s="9">
        <f t="shared" si="2"/>
        <v>0</v>
      </c>
    </row>
    <row r="9" spans="2:22" ht="23.25" customHeight="1" x14ac:dyDescent="0.15">
      <c r="B9" s="21">
        <v>4</v>
      </c>
      <c r="C9" s="22"/>
      <c r="D9" s="22"/>
      <c r="E9" s="22"/>
      <c r="F9" s="19">
        <f>申込団体!$C$5</f>
        <v>0</v>
      </c>
      <c r="G9" s="17">
        <v>0</v>
      </c>
      <c r="H9" s="22"/>
      <c r="I9" s="17">
        <v>0</v>
      </c>
      <c r="J9" s="22"/>
      <c r="K9" s="17">
        <v>0</v>
      </c>
      <c r="L9" s="23"/>
      <c r="M9" s="21">
        <v>0</v>
      </c>
      <c r="N9" s="139"/>
      <c r="O9" s="135">
        <v>0</v>
      </c>
      <c r="P9" s="23"/>
      <c r="Q9" s="17">
        <v>0</v>
      </c>
      <c r="R9" s="24"/>
      <c r="T9" s="7">
        <f t="shared" si="0"/>
        <v>0</v>
      </c>
      <c r="U9" s="14">
        <f t="shared" si="1"/>
        <v>0</v>
      </c>
      <c r="V9" s="9">
        <f t="shared" si="2"/>
        <v>0</v>
      </c>
    </row>
    <row r="10" spans="2:22" ht="23.25" customHeight="1" x14ac:dyDescent="0.15">
      <c r="B10" s="21">
        <v>5</v>
      </c>
      <c r="C10" s="22"/>
      <c r="D10" s="22"/>
      <c r="E10" s="22"/>
      <c r="F10" s="19">
        <f>申込団体!$C$5</f>
        <v>0</v>
      </c>
      <c r="G10" s="17">
        <v>0</v>
      </c>
      <c r="H10" s="22"/>
      <c r="I10" s="17">
        <v>0</v>
      </c>
      <c r="J10" s="22"/>
      <c r="K10" s="17">
        <v>0</v>
      </c>
      <c r="L10" s="23"/>
      <c r="M10" s="21">
        <v>0</v>
      </c>
      <c r="N10" s="139"/>
      <c r="O10" s="135">
        <v>0</v>
      </c>
      <c r="P10" s="23"/>
      <c r="Q10" s="17">
        <v>0</v>
      </c>
      <c r="R10" s="24"/>
      <c r="T10" s="7">
        <f t="shared" si="0"/>
        <v>0</v>
      </c>
      <c r="U10" s="14">
        <f t="shared" si="1"/>
        <v>0</v>
      </c>
      <c r="V10" s="9">
        <f t="shared" si="2"/>
        <v>0</v>
      </c>
    </row>
    <row r="11" spans="2:22" ht="23.25" customHeight="1" x14ac:dyDescent="0.15">
      <c r="B11" s="21">
        <v>6</v>
      </c>
      <c r="C11" s="22"/>
      <c r="D11" s="22"/>
      <c r="E11" s="22"/>
      <c r="F11" s="19">
        <f>申込団体!$C$5</f>
        <v>0</v>
      </c>
      <c r="G11" s="17">
        <v>0</v>
      </c>
      <c r="H11" s="22"/>
      <c r="I11" s="17">
        <v>0</v>
      </c>
      <c r="J11" s="22"/>
      <c r="K11" s="17">
        <v>0</v>
      </c>
      <c r="L11" s="23"/>
      <c r="M11" s="21">
        <v>0</v>
      </c>
      <c r="N11" s="139"/>
      <c r="O11" s="135">
        <v>0</v>
      </c>
      <c r="P11" s="23"/>
      <c r="Q11" s="17">
        <v>0</v>
      </c>
      <c r="R11" s="24"/>
      <c r="T11" s="7">
        <f t="shared" si="0"/>
        <v>0</v>
      </c>
      <c r="U11" s="14">
        <f t="shared" si="1"/>
        <v>0</v>
      </c>
      <c r="V11" s="9">
        <f t="shared" si="2"/>
        <v>0</v>
      </c>
    </row>
    <row r="12" spans="2:22" ht="23.25" customHeight="1" x14ac:dyDescent="0.15">
      <c r="B12" s="21">
        <v>7</v>
      </c>
      <c r="C12" s="22"/>
      <c r="D12" s="22"/>
      <c r="E12" s="22"/>
      <c r="F12" s="19">
        <f>申込団体!$C$5</f>
        <v>0</v>
      </c>
      <c r="G12" s="17">
        <v>0</v>
      </c>
      <c r="H12" s="22"/>
      <c r="I12" s="17">
        <v>0</v>
      </c>
      <c r="J12" s="22"/>
      <c r="K12" s="17">
        <v>0</v>
      </c>
      <c r="L12" s="23"/>
      <c r="M12" s="21">
        <v>0</v>
      </c>
      <c r="N12" s="139"/>
      <c r="O12" s="135">
        <v>0</v>
      </c>
      <c r="P12" s="23"/>
      <c r="Q12" s="17">
        <v>0</v>
      </c>
      <c r="R12" s="24"/>
      <c r="T12" s="7">
        <f t="shared" si="0"/>
        <v>0</v>
      </c>
      <c r="U12" s="14">
        <f t="shared" si="1"/>
        <v>0</v>
      </c>
      <c r="V12" s="9">
        <f t="shared" si="2"/>
        <v>0</v>
      </c>
    </row>
    <row r="13" spans="2:22" ht="23.25" customHeight="1" x14ac:dyDescent="0.15">
      <c r="B13" s="21">
        <v>8</v>
      </c>
      <c r="C13" s="22"/>
      <c r="D13" s="22"/>
      <c r="E13" s="22"/>
      <c r="F13" s="19">
        <f>申込団体!$C$5</f>
        <v>0</v>
      </c>
      <c r="G13" s="17">
        <v>0</v>
      </c>
      <c r="H13" s="22"/>
      <c r="I13" s="17">
        <v>0</v>
      </c>
      <c r="J13" s="22"/>
      <c r="K13" s="17">
        <v>0</v>
      </c>
      <c r="L13" s="23"/>
      <c r="M13" s="21">
        <v>0</v>
      </c>
      <c r="N13" s="139"/>
      <c r="O13" s="135">
        <v>0</v>
      </c>
      <c r="P13" s="23"/>
      <c r="Q13" s="17">
        <v>0</v>
      </c>
      <c r="R13" s="24"/>
      <c r="T13" s="7">
        <f t="shared" si="0"/>
        <v>0</v>
      </c>
      <c r="U13" s="14">
        <f t="shared" si="1"/>
        <v>0</v>
      </c>
      <c r="V13" s="9">
        <f t="shared" si="2"/>
        <v>0</v>
      </c>
    </row>
    <row r="14" spans="2:22" ht="23.25" customHeight="1" x14ac:dyDescent="0.15">
      <c r="B14" s="21">
        <v>9</v>
      </c>
      <c r="C14" s="22"/>
      <c r="D14" s="22"/>
      <c r="E14" s="22"/>
      <c r="F14" s="19">
        <f>申込団体!$C$5</f>
        <v>0</v>
      </c>
      <c r="G14" s="17">
        <v>0</v>
      </c>
      <c r="H14" s="22"/>
      <c r="I14" s="17">
        <v>0</v>
      </c>
      <c r="J14" s="22"/>
      <c r="K14" s="17">
        <v>0</v>
      </c>
      <c r="L14" s="23"/>
      <c r="M14" s="21">
        <v>0</v>
      </c>
      <c r="N14" s="139"/>
      <c r="O14" s="135">
        <v>0</v>
      </c>
      <c r="P14" s="23"/>
      <c r="Q14" s="17">
        <v>0</v>
      </c>
      <c r="R14" s="24"/>
      <c r="T14" s="7">
        <f t="shared" si="0"/>
        <v>0</v>
      </c>
      <c r="U14" s="14">
        <f t="shared" si="1"/>
        <v>0</v>
      </c>
      <c r="V14" s="9">
        <f t="shared" si="2"/>
        <v>0</v>
      </c>
    </row>
    <row r="15" spans="2:22" ht="23.25" customHeight="1" x14ac:dyDescent="0.15">
      <c r="B15" s="21">
        <v>10</v>
      </c>
      <c r="C15" s="22"/>
      <c r="D15" s="22"/>
      <c r="E15" s="22"/>
      <c r="F15" s="19">
        <f>申込団体!$C$5</f>
        <v>0</v>
      </c>
      <c r="G15" s="17">
        <v>0</v>
      </c>
      <c r="H15" s="22"/>
      <c r="I15" s="17">
        <v>0</v>
      </c>
      <c r="J15" s="22"/>
      <c r="K15" s="17">
        <v>0</v>
      </c>
      <c r="L15" s="23"/>
      <c r="M15" s="21">
        <v>0</v>
      </c>
      <c r="N15" s="139"/>
      <c r="O15" s="135">
        <v>0</v>
      </c>
      <c r="P15" s="23"/>
      <c r="Q15" s="17">
        <v>0</v>
      </c>
      <c r="R15" s="24"/>
      <c r="T15" s="7">
        <f t="shared" si="0"/>
        <v>0</v>
      </c>
      <c r="U15" s="14">
        <f t="shared" si="1"/>
        <v>0</v>
      </c>
      <c r="V15" s="9">
        <f t="shared" si="2"/>
        <v>0</v>
      </c>
    </row>
    <row r="16" spans="2:22" ht="23.25" customHeight="1" x14ac:dyDescent="0.15">
      <c r="B16" s="21">
        <v>11</v>
      </c>
      <c r="C16" s="22"/>
      <c r="D16" s="22"/>
      <c r="E16" s="22"/>
      <c r="F16" s="19">
        <f>申込団体!$C$5</f>
        <v>0</v>
      </c>
      <c r="G16" s="17">
        <v>0</v>
      </c>
      <c r="H16" s="22"/>
      <c r="I16" s="17">
        <v>0</v>
      </c>
      <c r="J16" s="22"/>
      <c r="K16" s="17">
        <v>0</v>
      </c>
      <c r="L16" s="23"/>
      <c r="M16" s="21">
        <v>0</v>
      </c>
      <c r="N16" s="139"/>
      <c r="O16" s="135">
        <v>0</v>
      </c>
      <c r="P16" s="23"/>
      <c r="Q16" s="17">
        <v>0</v>
      </c>
      <c r="R16" s="24"/>
      <c r="T16" s="7">
        <f t="shared" si="0"/>
        <v>0</v>
      </c>
      <c r="U16" s="14">
        <f t="shared" si="1"/>
        <v>0</v>
      </c>
      <c r="V16" s="9">
        <f t="shared" si="2"/>
        <v>0</v>
      </c>
    </row>
    <row r="17" spans="2:22" ht="23.25" customHeight="1" x14ac:dyDescent="0.15">
      <c r="B17" s="21">
        <v>12</v>
      </c>
      <c r="C17" s="22"/>
      <c r="D17" s="22"/>
      <c r="E17" s="22"/>
      <c r="F17" s="19">
        <f>申込団体!$C$5</f>
        <v>0</v>
      </c>
      <c r="G17" s="17">
        <v>0</v>
      </c>
      <c r="H17" s="22"/>
      <c r="I17" s="17">
        <v>0</v>
      </c>
      <c r="J17" s="22"/>
      <c r="K17" s="17">
        <v>0</v>
      </c>
      <c r="L17" s="23"/>
      <c r="M17" s="21">
        <v>0</v>
      </c>
      <c r="N17" s="139"/>
      <c r="O17" s="135">
        <v>0</v>
      </c>
      <c r="P17" s="23"/>
      <c r="Q17" s="17">
        <v>0</v>
      </c>
      <c r="R17" s="24"/>
      <c r="T17" s="7">
        <f t="shared" si="0"/>
        <v>0</v>
      </c>
      <c r="U17" s="14">
        <f t="shared" si="1"/>
        <v>0</v>
      </c>
      <c r="V17" s="9">
        <f t="shared" si="2"/>
        <v>0</v>
      </c>
    </row>
    <row r="18" spans="2:22" ht="23.25" customHeight="1" x14ac:dyDescent="0.15">
      <c r="B18" s="21">
        <v>13</v>
      </c>
      <c r="C18" s="22"/>
      <c r="D18" s="22"/>
      <c r="E18" s="22"/>
      <c r="F18" s="19">
        <f>申込団体!$C$5</f>
        <v>0</v>
      </c>
      <c r="G18" s="17">
        <v>0</v>
      </c>
      <c r="H18" s="22"/>
      <c r="I18" s="17">
        <v>0</v>
      </c>
      <c r="J18" s="22"/>
      <c r="K18" s="17">
        <v>0</v>
      </c>
      <c r="L18" s="23"/>
      <c r="M18" s="21">
        <v>0</v>
      </c>
      <c r="N18" s="139"/>
      <c r="O18" s="135">
        <v>0</v>
      </c>
      <c r="P18" s="23"/>
      <c r="Q18" s="17">
        <v>0</v>
      </c>
      <c r="R18" s="24"/>
      <c r="T18" s="7">
        <f t="shared" si="0"/>
        <v>0</v>
      </c>
      <c r="U18" s="14">
        <f t="shared" si="1"/>
        <v>0</v>
      </c>
      <c r="V18" s="9">
        <f t="shared" si="2"/>
        <v>0</v>
      </c>
    </row>
    <row r="19" spans="2:22" ht="23.25" customHeight="1" x14ac:dyDescent="0.15">
      <c r="B19" s="21">
        <v>14</v>
      </c>
      <c r="C19" s="22"/>
      <c r="D19" s="22"/>
      <c r="E19" s="22"/>
      <c r="F19" s="19">
        <f>申込団体!$C$5</f>
        <v>0</v>
      </c>
      <c r="G19" s="17">
        <v>0</v>
      </c>
      <c r="H19" s="22"/>
      <c r="I19" s="17">
        <v>0</v>
      </c>
      <c r="J19" s="22"/>
      <c r="K19" s="17">
        <v>0</v>
      </c>
      <c r="L19" s="23"/>
      <c r="M19" s="21">
        <v>0</v>
      </c>
      <c r="N19" s="139"/>
      <c r="O19" s="135">
        <v>0</v>
      </c>
      <c r="P19" s="23"/>
      <c r="Q19" s="17">
        <v>0</v>
      </c>
      <c r="R19" s="24"/>
      <c r="T19" s="7">
        <f t="shared" si="0"/>
        <v>0</v>
      </c>
      <c r="U19" s="14">
        <f t="shared" si="1"/>
        <v>0</v>
      </c>
      <c r="V19" s="9">
        <f t="shared" si="2"/>
        <v>0</v>
      </c>
    </row>
    <row r="20" spans="2:22" ht="23.25" customHeight="1" x14ac:dyDescent="0.15">
      <c r="B20" s="21">
        <v>15</v>
      </c>
      <c r="C20" s="22"/>
      <c r="D20" s="22"/>
      <c r="E20" s="22"/>
      <c r="F20" s="19">
        <f>申込団体!$C$5</f>
        <v>0</v>
      </c>
      <c r="G20" s="17">
        <v>0</v>
      </c>
      <c r="H20" s="22"/>
      <c r="I20" s="17">
        <v>0</v>
      </c>
      <c r="J20" s="22"/>
      <c r="K20" s="17">
        <v>0</v>
      </c>
      <c r="L20" s="23"/>
      <c r="M20" s="21">
        <v>0</v>
      </c>
      <c r="N20" s="139"/>
      <c r="O20" s="135">
        <v>0</v>
      </c>
      <c r="P20" s="23"/>
      <c r="Q20" s="17">
        <v>0</v>
      </c>
      <c r="R20" s="24"/>
      <c r="T20" s="7">
        <f t="shared" si="0"/>
        <v>0</v>
      </c>
      <c r="U20" s="14">
        <f t="shared" si="1"/>
        <v>0</v>
      </c>
      <c r="V20" s="9">
        <f t="shared" si="2"/>
        <v>0</v>
      </c>
    </row>
    <row r="21" spans="2:22" ht="23.25" customHeight="1" x14ac:dyDescent="0.15">
      <c r="B21" s="21">
        <v>16</v>
      </c>
      <c r="C21" s="22"/>
      <c r="D21" s="22"/>
      <c r="E21" s="22"/>
      <c r="F21" s="19">
        <f>申込団体!$C$5</f>
        <v>0</v>
      </c>
      <c r="G21" s="17">
        <v>0</v>
      </c>
      <c r="H21" s="22"/>
      <c r="I21" s="17">
        <v>0</v>
      </c>
      <c r="J21" s="22"/>
      <c r="K21" s="17">
        <v>0</v>
      </c>
      <c r="L21" s="23"/>
      <c r="M21" s="21">
        <v>0</v>
      </c>
      <c r="N21" s="139"/>
      <c r="O21" s="135">
        <v>0</v>
      </c>
      <c r="P21" s="23"/>
      <c r="Q21" s="17">
        <v>0</v>
      </c>
      <c r="R21" s="24"/>
      <c r="T21" s="7">
        <f t="shared" si="0"/>
        <v>0</v>
      </c>
      <c r="U21" s="14">
        <f t="shared" si="1"/>
        <v>0</v>
      </c>
      <c r="V21" s="9">
        <f t="shared" si="2"/>
        <v>0</v>
      </c>
    </row>
    <row r="22" spans="2:22" ht="23.25" customHeight="1" x14ac:dyDescent="0.15">
      <c r="B22" s="21">
        <v>17</v>
      </c>
      <c r="C22" s="22"/>
      <c r="D22" s="22"/>
      <c r="E22" s="22"/>
      <c r="F22" s="19">
        <f>申込団体!$C$5</f>
        <v>0</v>
      </c>
      <c r="G22" s="17">
        <v>0</v>
      </c>
      <c r="H22" s="22"/>
      <c r="I22" s="17">
        <v>0</v>
      </c>
      <c r="J22" s="22"/>
      <c r="K22" s="17">
        <v>0</v>
      </c>
      <c r="L22" s="23"/>
      <c r="M22" s="21">
        <v>0</v>
      </c>
      <c r="N22" s="139"/>
      <c r="O22" s="135">
        <v>0</v>
      </c>
      <c r="P22" s="23"/>
      <c r="Q22" s="17">
        <v>0</v>
      </c>
      <c r="R22" s="24"/>
      <c r="T22" s="7">
        <f t="shared" si="0"/>
        <v>0</v>
      </c>
      <c r="U22" s="14">
        <f t="shared" si="1"/>
        <v>0</v>
      </c>
      <c r="V22" s="9">
        <f t="shared" si="2"/>
        <v>0</v>
      </c>
    </row>
    <row r="23" spans="2:22" ht="23.25" customHeight="1" x14ac:dyDescent="0.15">
      <c r="B23" s="21">
        <v>18</v>
      </c>
      <c r="C23" s="22"/>
      <c r="D23" s="22"/>
      <c r="E23" s="22"/>
      <c r="F23" s="19">
        <f>申込団体!$C$5</f>
        <v>0</v>
      </c>
      <c r="G23" s="17">
        <v>0</v>
      </c>
      <c r="H23" s="22"/>
      <c r="I23" s="17">
        <v>0</v>
      </c>
      <c r="J23" s="22"/>
      <c r="K23" s="17">
        <v>0</v>
      </c>
      <c r="L23" s="23"/>
      <c r="M23" s="21">
        <v>0</v>
      </c>
      <c r="N23" s="139"/>
      <c r="O23" s="135">
        <v>0</v>
      </c>
      <c r="P23" s="23"/>
      <c r="Q23" s="17">
        <v>0</v>
      </c>
      <c r="R23" s="24"/>
      <c r="T23" s="7">
        <f t="shared" si="0"/>
        <v>0</v>
      </c>
      <c r="U23" s="14">
        <f t="shared" si="1"/>
        <v>0</v>
      </c>
      <c r="V23" s="9">
        <f t="shared" si="2"/>
        <v>0</v>
      </c>
    </row>
    <row r="24" spans="2:22" ht="23.25" customHeight="1" x14ac:dyDescent="0.15">
      <c r="B24" s="21">
        <v>19</v>
      </c>
      <c r="C24" s="22"/>
      <c r="D24" s="22"/>
      <c r="E24" s="22"/>
      <c r="F24" s="19">
        <f>申込団体!$C$5</f>
        <v>0</v>
      </c>
      <c r="G24" s="17">
        <v>0</v>
      </c>
      <c r="H24" s="22"/>
      <c r="I24" s="17">
        <v>0</v>
      </c>
      <c r="J24" s="22"/>
      <c r="K24" s="17">
        <v>0</v>
      </c>
      <c r="L24" s="23"/>
      <c r="M24" s="21">
        <v>0</v>
      </c>
      <c r="N24" s="139"/>
      <c r="O24" s="135">
        <v>0</v>
      </c>
      <c r="P24" s="23"/>
      <c r="Q24" s="17">
        <v>0</v>
      </c>
      <c r="R24" s="24"/>
      <c r="T24" s="7">
        <f t="shared" si="0"/>
        <v>0</v>
      </c>
      <c r="U24" s="14">
        <f t="shared" si="1"/>
        <v>0</v>
      </c>
      <c r="V24" s="9">
        <f t="shared" si="2"/>
        <v>0</v>
      </c>
    </row>
    <row r="25" spans="2:22" ht="23.25" customHeight="1" x14ac:dyDescent="0.15">
      <c r="B25" s="21">
        <v>20</v>
      </c>
      <c r="C25" s="22"/>
      <c r="D25" s="22"/>
      <c r="E25" s="22"/>
      <c r="F25" s="19">
        <f>申込団体!$C$5</f>
        <v>0</v>
      </c>
      <c r="G25" s="17">
        <v>0</v>
      </c>
      <c r="H25" s="22"/>
      <c r="I25" s="17">
        <v>0</v>
      </c>
      <c r="J25" s="22"/>
      <c r="K25" s="17">
        <v>0</v>
      </c>
      <c r="L25" s="23"/>
      <c r="M25" s="21">
        <v>0</v>
      </c>
      <c r="N25" s="139"/>
      <c r="O25" s="135">
        <v>0</v>
      </c>
      <c r="P25" s="23"/>
      <c r="Q25" s="17">
        <v>0</v>
      </c>
      <c r="R25" s="24"/>
      <c r="T25" s="7">
        <f t="shared" si="0"/>
        <v>0</v>
      </c>
      <c r="U25" s="14">
        <f t="shared" si="1"/>
        <v>0</v>
      </c>
      <c r="V25" s="9">
        <f t="shared" si="2"/>
        <v>0</v>
      </c>
    </row>
    <row r="26" spans="2:22" ht="23.25" customHeight="1" x14ac:dyDescent="0.15">
      <c r="B26" s="21">
        <v>21</v>
      </c>
      <c r="C26" s="22"/>
      <c r="D26" s="22"/>
      <c r="E26" s="22"/>
      <c r="F26" s="19">
        <f>申込団体!$C$5</f>
        <v>0</v>
      </c>
      <c r="G26" s="17">
        <v>0</v>
      </c>
      <c r="H26" s="22"/>
      <c r="I26" s="17">
        <v>0</v>
      </c>
      <c r="J26" s="22"/>
      <c r="K26" s="17">
        <v>0</v>
      </c>
      <c r="L26" s="23"/>
      <c r="M26" s="21">
        <v>0</v>
      </c>
      <c r="N26" s="139"/>
      <c r="O26" s="135">
        <v>0</v>
      </c>
      <c r="P26" s="23"/>
      <c r="Q26" s="17">
        <v>0</v>
      </c>
      <c r="R26" s="24"/>
      <c r="T26" s="7">
        <f t="shared" si="0"/>
        <v>0</v>
      </c>
      <c r="U26" s="14">
        <f t="shared" si="1"/>
        <v>0</v>
      </c>
      <c r="V26" s="9">
        <f t="shared" si="2"/>
        <v>0</v>
      </c>
    </row>
    <row r="27" spans="2:22" ht="23.25" customHeight="1" x14ac:dyDescent="0.15">
      <c r="B27" s="21">
        <v>22</v>
      </c>
      <c r="C27" s="22"/>
      <c r="D27" s="22"/>
      <c r="E27" s="22"/>
      <c r="F27" s="19">
        <f>申込団体!$C$5</f>
        <v>0</v>
      </c>
      <c r="G27" s="17">
        <v>0</v>
      </c>
      <c r="H27" s="22"/>
      <c r="I27" s="17">
        <v>0</v>
      </c>
      <c r="J27" s="22"/>
      <c r="K27" s="17">
        <v>0</v>
      </c>
      <c r="L27" s="23"/>
      <c r="M27" s="21">
        <v>0</v>
      </c>
      <c r="N27" s="139"/>
      <c r="O27" s="135">
        <v>0</v>
      </c>
      <c r="P27" s="23"/>
      <c r="Q27" s="17">
        <v>0</v>
      </c>
      <c r="R27" s="24"/>
      <c r="T27" s="7">
        <f t="shared" si="0"/>
        <v>0</v>
      </c>
      <c r="U27" s="14">
        <f t="shared" si="1"/>
        <v>0</v>
      </c>
      <c r="V27" s="9">
        <f t="shared" si="2"/>
        <v>0</v>
      </c>
    </row>
    <row r="28" spans="2:22" ht="23.25" customHeight="1" x14ac:dyDescent="0.15">
      <c r="B28" s="21">
        <v>23</v>
      </c>
      <c r="C28" s="22"/>
      <c r="D28" s="22"/>
      <c r="E28" s="22"/>
      <c r="F28" s="19">
        <f>申込団体!$C$5</f>
        <v>0</v>
      </c>
      <c r="G28" s="17">
        <v>0</v>
      </c>
      <c r="H28" s="22"/>
      <c r="I28" s="17">
        <v>0</v>
      </c>
      <c r="J28" s="22"/>
      <c r="K28" s="17">
        <v>0</v>
      </c>
      <c r="L28" s="23"/>
      <c r="M28" s="21">
        <v>0</v>
      </c>
      <c r="N28" s="139"/>
      <c r="O28" s="135">
        <v>0</v>
      </c>
      <c r="P28" s="23"/>
      <c r="Q28" s="17">
        <v>0</v>
      </c>
      <c r="R28" s="24"/>
      <c r="T28" s="7">
        <f t="shared" si="0"/>
        <v>0</v>
      </c>
      <c r="U28" s="14">
        <f t="shared" si="1"/>
        <v>0</v>
      </c>
      <c r="V28" s="9">
        <f t="shared" si="2"/>
        <v>0</v>
      </c>
    </row>
    <row r="29" spans="2:22" ht="23.25" customHeight="1" x14ac:dyDescent="0.15">
      <c r="B29" s="21">
        <v>24</v>
      </c>
      <c r="C29" s="22"/>
      <c r="D29" s="22"/>
      <c r="E29" s="22"/>
      <c r="F29" s="19">
        <f>申込団体!$C$5</f>
        <v>0</v>
      </c>
      <c r="G29" s="17">
        <v>0</v>
      </c>
      <c r="H29" s="22"/>
      <c r="I29" s="17">
        <v>0</v>
      </c>
      <c r="J29" s="22"/>
      <c r="K29" s="17">
        <v>0</v>
      </c>
      <c r="L29" s="23"/>
      <c r="M29" s="21">
        <v>0</v>
      </c>
      <c r="N29" s="139"/>
      <c r="O29" s="135">
        <v>0</v>
      </c>
      <c r="P29" s="23"/>
      <c r="Q29" s="17">
        <v>0</v>
      </c>
      <c r="R29" s="24"/>
      <c r="T29" s="7">
        <f t="shared" si="0"/>
        <v>0</v>
      </c>
      <c r="U29" s="14">
        <f t="shared" si="1"/>
        <v>0</v>
      </c>
      <c r="V29" s="9">
        <f t="shared" si="2"/>
        <v>0</v>
      </c>
    </row>
    <row r="30" spans="2:22" ht="23.25" customHeight="1" x14ac:dyDescent="0.15">
      <c r="B30" s="33">
        <v>25</v>
      </c>
      <c r="C30" s="34"/>
      <c r="D30" s="34"/>
      <c r="E30" s="34"/>
      <c r="F30" s="39">
        <f>申込団体!$C$5</f>
        <v>0</v>
      </c>
      <c r="G30" s="33">
        <v>0</v>
      </c>
      <c r="H30" s="34"/>
      <c r="I30" s="33">
        <v>0</v>
      </c>
      <c r="J30" s="34"/>
      <c r="K30" s="33">
        <v>0</v>
      </c>
      <c r="L30" s="129"/>
      <c r="M30" s="33">
        <v>0</v>
      </c>
      <c r="N30" s="140"/>
      <c r="O30" s="136">
        <v>0</v>
      </c>
      <c r="P30" s="129"/>
      <c r="Q30" s="130">
        <v>0</v>
      </c>
      <c r="R30" s="36"/>
      <c r="T30" s="7">
        <f t="shared" si="0"/>
        <v>0</v>
      </c>
      <c r="U30" s="14">
        <f t="shared" si="1"/>
        <v>0</v>
      </c>
      <c r="V30" s="9">
        <f t="shared" si="2"/>
        <v>0</v>
      </c>
    </row>
    <row r="31" spans="2:22" ht="23.25" customHeight="1" x14ac:dyDescent="0.15">
      <c r="B31" s="21">
        <v>26</v>
      </c>
      <c r="C31" s="22"/>
      <c r="D31" s="22"/>
      <c r="E31" s="22"/>
      <c r="F31" s="23">
        <f>申込団体!$C$5</f>
        <v>0</v>
      </c>
      <c r="G31" s="21">
        <v>0</v>
      </c>
      <c r="H31" s="22"/>
      <c r="I31" s="21">
        <v>0</v>
      </c>
      <c r="J31" s="22"/>
      <c r="K31" s="21">
        <v>0</v>
      </c>
      <c r="L31" s="23"/>
      <c r="M31" s="21">
        <v>0</v>
      </c>
      <c r="N31" s="139"/>
      <c r="O31" s="135">
        <v>0</v>
      </c>
      <c r="P31" s="23"/>
      <c r="Q31" s="21">
        <v>0</v>
      </c>
      <c r="R31" s="24"/>
      <c r="S31" s="37"/>
      <c r="T31" s="7">
        <f t="shared" si="0"/>
        <v>0</v>
      </c>
      <c r="U31" s="14">
        <f t="shared" si="1"/>
        <v>0</v>
      </c>
      <c r="V31" s="9">
        <f t="shared" si="2"/>
        <v>0</v>
      </c>
    </row>
    <row r="32" spans="2:22" ht="23.25" customHeight="1" x14ac:dyDescent="0.15">
      <c r="B32" s="21">
        <v>27</v>
      </c>
      <c r="C32" s="22"/>
      <c r="D32" s="22"/>
      <c r="E32" s="22"/>
      <c r="F32" s="23">
        <f>申込団体!$C$5</f>
        <v>0</v>
      </c>
      <c r="G32" s="21">
        <v>0</v>
      </c>
      <c r="H32" s="22"/>
      <c r="I32" s="21">
        <v>0</v>
      </c>
      <c r="J32" s="22"/>
      <c r="K32" s="21">
        <v>0</v>
      </c>
      <c r="L32" s="23"/>
      <c r="M32" s="21">
        <v>0</v>
      </c>
      <c r="N32" s="139"/>
      <c r="O32" s="135">
        <v>0</v>
      </c>
      <c r="P32" s="23"/>
      <c r="Q32" s="21">
        <v>0</v>
      </c>
      <c r="R32" s="24"/>
      <c r="S32" s="37"/>
      <c r="T32" s="7">
        <f t="shared" si="0"/>
        <v>0</v>
      </c>
      <c r="U32" s="14">
        <f t="shared" si="1"/>
        <v>0</v>
      </c>
      <c r="V32" s="9">
        <f t="shared" si="2"/>
        <v>0</v>
      </c>
    </row>
    <row r="33" spans="2:22" ht="23.25" customHeight="1" x14ac:dyDescent="0.15">
      <c r="B33" s="21">
        <v>28</v>
      </c>
      <c r="C33" s="22"/>
      <c r="D33" s="22"/>
      <c r="E33" s="22"/>
      <c r="F33" s="23">
        <f>申込団体!$C$5</f>
        <v>0</v>
      </c>
      <c r="G33" s="21">
        <v>0</v>
      </c>
      <c r="H33" s="22"/>
      <c r="I33" s="21">
        <v>0</v>
      </c>
      <c r="J33" s="22"/>
      <c r="K33" s="21">
        <v>0</v>
      </c>
      <c r="L33" s="23"/>
      <c r="M33" s="21">
        <v>0</v>
      </c>
      <c r="N33" s="139"/>
      <c r="O33" s="135">
        <v>0</v>
      </c>
      <c r="P33" s="23"/>
      <c r="Q33" s="21">
        <v>0</v>
      </c>
      <c r="R33" s="24"/>
      <c r="S33" s="37"/>
      <c r="T33" s="7">
        <f t="shared" si="0"/>
        <v>0</v>
      </c>
      <c r="U33" s="14">
        <f t="shared" si="1"/>
        <v>0</v>
      </c>
      <c r="V33" s="9">
        <f t="shared" si="2"/>
        <v>0</v>
      </c>
    </row>
    <row r="34" spans="2:22" ht="23.25" customHeight="1" x14ac:dyDescent="0.15">
      <c r="B34" s="21">
        <v>29</v>
      </c>
      <c r="C34" s="22"/>
      <c r="D34" s="22"/>
      <c r="E34" s="22"/>
      <c r="F34" s="23">
        <f>申込団体!$C$5</f>
        <v>0</v>
      </c>
      <c r="G34" s="21">
        <v>0</v>
      </c>
      <c r="H34" s="22"/>
      <c r="I34" s="21">
        <v>0</v>
      </c>
      <c r="J34" s="22"/>
      <c r="K34" s="21">
        <v>0</v>
      </c>
      <c r="L34" s="23"/>
      <c r="M34" s="21">
        <v>0</v>
      </c>
      <c r="N34" s="139"/>
      <c r="O34" s="135">
        <v>0</v>
      </c>
      <c r="P34" s="23"/>
      <c r="Q34" s="21">
        <v>0</v>
      </c>
      <c r="R34" s="24"/>
      <c r="S34" s="37"/>
      <c r="T34" s="7">
        <f t="shared" si="0"/>
        <v>0</v>
      </c>
      <c r="U34" s="14">
        <f t="shared" si="1"/>
        <v>0</v>
      </c>
      <c r="V34" s="9">
        <f t="shared" si="2"/>
        <v>0</v>
      </c>
    </row>
    <row r="35" spans="2:22" ht="23.25" customHeight="1" thickBot="1" x14ac:dyDescent="0.2">
      <c r="B35" s="25">
        <v>30</v>
      </c>
      <c r="C35" s="26"/>
      <c r="D35" s="26"/>
      <c r="E35" s="26"/>
      <c r="F35" s="27">
        <f>申込団体!$C$5</f>
        <v>0</v>
      </c>
      <c r="G35" s="25">
        <v>0</v>
      </c>
      <c r="H35" s="26"/>
      <c r="I35" s="25">
        <v>0</v>
      </c>
      <c r="J35" s="26"/>
      <c r="K35" s="25">
        <v>0</v>
      </c>
      <c r="L35" s="27"/>
      <c r="M35" s="25">
        <v>0</v>
      </c>
      <c r="N35" s="141"/>
      <c r="O35" s="137">
        <v>0</v>
      </c>
      <c r="P35" s="27"/>
      <c r="Q35" s="25">
        <v>0</v>
      </c>
      <c r="R35" s="28"/>
      <c r="S35" s="37"/>
      <c r="T35" s="152">
        <f t="shared" si="0"/>
        <v>0</v>
      </c>
      <c r="U35" s="15">
        <f t="shared" si="1"/>
        <v>0</v>
      </c>
      <c r="V35" s="10">
        <f t="shared" si="2"/>
        <v>0</v>
      </c>
    </row>
    <row r="36" spans="2:22" ht="28.5" x14ac:dyDescent="0.15">
      <c r="T36" s="40">
        <f>SUM(T6:T35)</f>
        <v>0</v>
      </c>
      <c r="U36" s="40">
        <f>SUM(U6:U35)</f>
        <v>0</v>
      </c>
      <c r="V36" s="40">
        <f>SUM(V6:V35)</f>
        <v>0</v>
      </c>
    </row>
    <row r="37" spans="2:22" x14ac:dyDescent="0.15">
      <c r="T37" s="3" t="s">
        <v>38</v>
      </c>
      <c r="U37" s="3" t="s">
        <v>39</v>
      </c>
      <c r="V37" s="3" t="s">
        <v>40</v>
      </c>
    </row>
  </sheetData>
  <dataConsolidate/>
  <mergeCells count="2">
    <mergeCell ref="B2:F3"/>
    <mergeCell ref="T2:V3"/>
  </mergeCells>
  <phoneticPr fontId="1"/>
  <dataValidations count="2">
    <dataValidation imeMode="halfKatakana" allowBlank="1" showInputMessage="1" showErrorMessage="1" sqref="D4:D35" xr:uid="{00000000-0002-0000-0200-000000000000}"/>
    <dataValidation imeMode="halfAlpha" allowBlank="1" showInputMessage="1" showErrorMessage="1" sqref="Q6:Q35 M6:M35 P6:P29 R6:R29 E5:F35 N6:N29 O6:O35 G6:L29" xr:uid="{00000000-0002-0000-02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37"/>
  <sheetViews>
    <sheetView zoomScale="70" zoomScaleNormal="70" workbookViewId="0">
      <selection activeCell="N26" sqref="N2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18.125" style="3" customWidth="1"/>
    <col min="4" max="4" width="17.875" style="3" customWidth="1"/>
    <col min="5" max="5" width="6.875" style="3" customWidth="1"/>
    <col min="6" max="6" width="22.75" style="3" bestFit="1" customWidth="1"/>
    <col min="7" max="7" width="11.25" style="3" bestFit="1" customWidth="1"/>
    <col min="8" max="8" width="9" style="3"/>
    <col min="9" max="9" width="11.25" style="3" bestFit="1" customWidth="1"/>
    <col min="10" max="10" width="9" style="3"/>
    <col min="11" max="11" width="11.25" style="3" bestFit="1" customWidth="1"/>
    <col min="12" max="12" width="9" style="3"/>
    <col min="13" max="13" width="11.25" style="3" bestFit="1" customWidth="1"/>
    <col min="14" max="14" width="9" style="3"/>
    <col min="15" max="15" width="11.25" style="3" bestFit="1" customWidth="1"/>
    <col min="16" max="19" width="9" style="3"/>
    <col min="20" max="20" width="11.25" style="3" bestFit="1" customWidth="1"/>
    <col min="21" max="21" width="14.875" style="3" customWidth="1"/>
    <col min="22" max="22" width="11" style="3" customWidth="1"/>
    <col min="23" max="16384" width="9" style="3"/>
  </cols>
  <sheetData>
    <row r="1" spans="2:22" ht="16.5" thickBot="1" x14ac:dyDescent="0.2"/>
    <row r="2" spans="2:22" ht="16.5" thickBot="1" x14ac:dyDescent="0.2">
      <c r="B2" s="199" t="s">
        <v>22</v>
      </c>
      <c r="C2" s="200"/>
      <c r="D2" s="200"/>
      <c r="E2" s="200"/>
      <c r="F2" s="201"/>
      <c r="G2" s="210" t="s">
        <v>28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2"/>
      <c r="T2" s="204" t="s">
        <v>26</v>
      </c>
      <c r="U2" s="205"/>
      <c r="V2" s="206"/>
    </row>
    <row r="3" spans="2:22" ht="16.5" thickBot="1" x14ac:dyDescent="0.2">
      <c r="B3" s="202"/>
      <c r="C3" s="203"/>
      <c r="D3" s="203"/>
      <c r="E3" s="203"/>
      <c r="F3" s="203"/>
      <c r="G3" s="213" t="s">
        <v>20</v>
      </c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5"/>
      <c r="T3" s="207"/>
      <c r="U3" s="208"/>
      <c r="V3" s="209"/>
    </row>
    <row r="4" spans="2:22" ht="23.25" customHeight="1" x14ac:dyDescent="0.15">
      <c r="B4" s="29" t="s">
        <v>5</v>
      </c>
      <c r="C4" s="30" t="s">
        <v>6</v>
      </c>
      <c r="D4" s="30" t="s">
        <v>12</v>
      </c>
      <c r="E4" s="30" t="s">
        <v>7</v>
      </c>
      <c r="F4" s="38" t="s">
        <v>27</v>
      </c>
      <c r="G4" s="29" t="s">
        <v>84</v>
      </c>
      <c r="H4" s="30" t="s">
        <v>15</v>
      </c>
      <c r="I4" s="29" t="s">
        <v>121</v>
      </c>
      <c r="J4" s="30" t="s">
        <v>15</v>
      </c>
      <c r="K4" s="29" t="s">
        <v>105</v>
      </c>
      <c r="L4" s="119" t="s">
        <v>15</v>
      </c>
      <c r="M4" s="29" t="s">
        <v>17</v>
      </c>
      <c r="N4" s="31" t="s">
        <v>15</v>
      </c>
      <c r="O4" s="29" t="s">
        <v>104</v>
      </c>
      <c r="P4" s="119" t="s">
        <v>15</v>
      </c>
      <c r="Q4" s="142" t="s">
        <v>90</v>
      </c>
      <c r="R4" s="31" t="s">
        <v>15</v>
      </c>
      <c r="S4" s="32"/>
      <c r="T4" s="29" t="s">
        <v>18</v>
      </c>
      <c r="U4" s="30" t="s">
        <v>19</v>
      </c>
      <c r="V4" s="31" t="s">
        <v>8</v>
      </c>
    </row>
    <row r="5" spans="2:22" ht="23.25" customHeight="1" thickBot="1" x14ac:dyDescent="0.2">
      <c r="B5" s="4" t="s">
        <v>10</v>
      </c>
      <c r="C5" s="5" t="s">
        <v>11</v>
      </c>
      <c r="D5" s="5" t="s">
        <v>13</v>
      </c>
      <c r="E5" s="5">
        <v>4</v>
      </c>
      <c r="F5" s="16" t="s">
        <v>1</v>
      </c>
      <c r="G5" s="4">
        <v>1</v>
      </c>
      <c r="H5" s="5">
        <v>12.05</v>
      </c>
      <c r="I5" s="4">
        <v>1</v>
      </c>
      <c r="J5" s="5">
        <v>12.05</v>
      </c>
      <c r="K5" s="4">
        <v>1</v>
      </c>
      <c r="L5" s="12" t="s">
        <v>91</v>
      </c>
      <c r="M5" s="4">
        <v>1</v>
      </c>
      <c r="N5" s="11">
        <v>3.5</v>
      </c>
      <c r="O5" s="4">
        <v>1</v>
      </c>
      <c r="P5" s="12">
        <v>1.55</v>
      </c>
      <c r="Q5" s="4">
        <v>1</v>
      </c>
      <c r="R5" s="11">
        <v>23.5</v>
      </c>
      <c r="T5" s="4">
        <f>G5+M5+Q5+K5+O5</f>
        <v>5</v>
      </c>
      <c r="U5" s="12">
        <f>T5*300</f>
        <v>1500</v>
      </c>
      <c r="V5" s="6">
        <f>IF(T5&gt;0,1,0)</f>
        <v>1</v>
      </c>
    </row>
    <row r="6" spans="2:22" ht="23.25" customHeight="1" thickTop="1" x14ac:dyDescent="0.15">
      <c r="B6" s="17">
        <v>1</v>
      </c>
      <c r="C6" s="18"/>
      <c r="D6" s="18"/>
      <c r="E6" s="18"/>
      <c r="F6" s="19">
        <f>申込団体!$C$5</f>
        <v>0</v>
      </c>
      <c r="G6" s="17">
        <v>0</v>
      </c>
      <c r="H6" s="18"/>
      <c r="I6" s="17">
        <v>0</v>
      </c>
      <c r="J6" s="18"/>
      <c r="K6" s="17">
        <v>0</v>
      </c>
      <c r="L6" s="128"/>
      <c r="M6" s="17">
        <v>0</v>
      </c>
      <c r="N6" s="138"/>
      <c r="O6" s="17">
        <v>0</v>
      </c>
      <c r="P6" s="128"/>
      <c r="Q6" s="17">
        <v>0</v>
      </c>
      <c r="R6" s="20"/>
      <c r="T6" s="7">
        <f>G6+K6+M6+O6+Q6+I6</f>
        <v>0</v>
      </c>
      <c r="U6" s="13">
        <f t="shared" ref="U6:U21" si="0">T6*300</f>
        <v>0</v>
      </c>
      <c r="V6" s="8">
        <f t="shared" ref="V6:V35" si="1">IF(T6&gt;0,1,0)</f>
        <v>0</v>
      </c>
    </row>
    <row r="7" spans="2:22" ht="23.25" customHeight="1" x14ac:dyDescent="0.15">
      <c r="B7" s="21">
        <v>2</v>
      </c>
      <c r="C7" s="22"/>
      <c r="D7" s="22"/>
      <c r="E7" s="22"/>
      <c r="F7" s="19">
        <f>申込団体!$C$5</f>
        <v>0</v>
      </c>
      <c r="G7" s="17">
        <v>0</v>
      </c>
      <c r="H7" s="22"/>
      <c r="I7" s="17">
        <v>0</v>
      </c>
      <c r="J7" s="22"/>
      <c r="K7" s="17">
        <v>0</v>
      </c>
      <c r="L7" s="23"/>
      <c r="M7" s="21">
        <v>0</v>
      </c>
      <c r="N7" s="139"/>
      <c r="O7" s="17">
        <v>0</v>
      </c>
      <c r="P7" s="23"/>
      <c r="Q7" s="17">
        <v>0</v>
      </c>
      <c r="R7" s="24"/>
      <c r="T7" s="7">
        <f t="shared" ref="T7:T35" si="2">G7+K7+M7+O7+Q7+I7</f>
        <v>0</v>
      </c>
      <c r="U7" s="14">
        <f t="shared" si="0"/>
        <v>0</v>
      </c>
      <c r="V7" s="9">
        <f t="shared" si="1"/>
        <v>0</v>
      </c>
    </row>
    <row r="8" spans="2:22" ht="23.25" customHeight="1" x14ac:dyDescent="0.15">
      <c r="B8" s="21">
        <v>3</v>
      </c>
      <c r="C8" s="22"/>
      <c r="D8" s="22"/>
      <c r="E8" s="22"/>
      <c r="F8" s="19">
        <f>申込団体!$C$5</f>
        <v>0</v>
      </c>
      <c r="G8" s="17">
        <v>0</v>
      </c>
      <c r="H8" s="22"/>
      <c r="I8" s="17">
        <v>0</v>
      </c>
      <c r="J8" s="22"/>
      <c r="K8" s="17">
        <v>0</v>
      </c>
      <c r="L8" s="23"/>
      <c r="M8" s="21">
        <v>0</v>
      </c>
      <c r="N8" s="139"/>
      <c r="O8" s="17">
        <v>0</v>
      </c>
      <c r="P8" s="23"/>
      <c r="Q8" s="17">
        <v>0</v>
      </c>
      <c r="R8" s="24"/>
      <c r="T8" s="7">
        <f t="shared" si="2"/>
        <v>0</v>
      </c>
      <c r="U8" s="14">
        <f t="shared" si="0"/>
        <v>0</v>
      </c>
      <c r="V8" s="9">
        <f t="shared" si="1"/>
        <v>0</v>
      </c>
    </row>
    <row r="9" spans="2:22" ht="23.25" customHeight="1" x14ac:dyDescent="0.15">
      <c r="B9" s="21">
        <v>4</v>
      </c>
      <c r="C9" s="22"/>
      <c r="D9" s="22"/>
      <c r="E9" s="22"/>
      <c r="F9" s="19">
        <f>申込団体!$C$5</f>
        <v>0</v>
      </c>
      <c r="G9" s="17">
        <v>0</v>
      </c>
      <c r="H9" s="22"/>
      <c r="I9" s="17">
        <v>0</v>
      </c>
      <c r="J9" s="22"/>
      <c r="K9" s="17">
        <v>0</v>
      </c>
      <c r="L9" s="23"/>
      <c r="M9" s="21">
        <v>0</v>
      </c>
      <c r="N9" s="139"/>
      <c r="O9" s="17">
        <v>0</v>
      </c>
      <c r="P9" s="23"/>
      <c r="Q9" s="17">
        <v>0</v>
      </c>
      <c r="R9" s="24"/>
      <c r="T9" s="7">
        <f t="shared" si="2"/>
        <v>0</v>
      </c>
      <c r="U9" s="14">
        <f t="shared" si="0"/>
        <v>0</v>
      </c>
      <c r="V9" s="9">
        <f t="shared" si="1"/>
        <v>0</v>
      </c>
    </row>
    <row r="10" spans="2:22" ht="23.25" customHeight="1" x14ac:dyDescent="0.15">
      <c r="B10" s="21">
        <v>5</v>
      </c>
      <c r="C10" s="22"/>
      <c r="D10" s="22"/>
      <c r="E10" s="22"/>
      <c r="F10" s="19">
        <f>申込団体!$C$5</f>
        <v>0</v>
      </c>
      <c r="G10" s="17">
        <v>0</v>
      </c>
      <c r="H10" s="22"/>
      <c r="I10" s="17">
        <v>0</v>
      </c>
      <c r="J10" s="22"/>
      <c r="K10" s="17">
        <v>0</v>
      </c>
      <c r="L10" s="23"/>
      <c r="M10" s="21">
        <v>0</v>
      </c>
      <c r="N10" s="139"/>
      <c r="O10" s="17">
        <v>0</v>
      </c>
      <c r="P10" s="23"/>
      <c r="Q10" s="17">
        <v>0</v>
      </c>
      <c r="R10" s="24"/>
      <c r="T10" s="7">
        <f t="shared" si="2"/>
        <v>0</v>
      </c>
      <c r="U10" s="14">
        <f t="shared" si="0"/>
        <v>0</v>
      </c>
      <c r="V10" s="9">
        <f t="shared" si="1"/>
        <v>0</v>
      </c>
    </row>
    <row r="11" spans="2:22" ht="23.25" customHeight="1" x14ac:dyDescent="0.15">
      <c r="B11" s="21">
        <v>6</v>
      </c>
      <c r="C11" s="22"/>
      <c r="D11" s="22"/>
      <c r="E11" s="22"/>
      <c r="F11" s="19">
        <f>申込団体!$C$5</f>
        <v>0</v>
      </c>
      <c r="G11" s="17">
        <v>0</v>
      </c>
      <c r="H11" s="22"/>
      <c r="I11" s="17">
        <v>0</v>
      </c>
      <c r="J11" s="22"/>
      <c r="K11" s="17">
        <v>0</v>
      </c>
      <c r="L11" s="23"/>
      <c r="M11" s="21">
        <v>0</v>
      </c>
      <c r="N11" s="139"/>
      <c r="O11" s="17">
        <v>0</v>
      </c>
      <c r="P11" s="23"/>
      <c r="Q11" s="17">
        <v>0</v>
      </c>
      <c r="R11" s="24"/>
      <c r="T11" s="7">
        <f t="shared" si="2"/>
        <v>0</v>
      </c>
      <c r="U11" s="14">
        <f t="shared" si="0"/>
        <v>0</v>
      </c>
      <c r="V11" s="9">
        <f t="shared" si="1"/>
        <v>0</v>
      </c>
    </row>
    <row r="12" spans="2:22" ht="23.25" customHeight="1" x14ac:dyDescent="0.15">
      <c r="B12" s="21">
        <v>7</v>
      </c>
      <c r="C12" s="22"/>
      <c r="D12" s="22"/>
      <c r="E12" s="22"/>
      <c r="F12" s="19">
        <f>申込団体!$C$5</f>
        <v>0</v>
      </c>
      <c r="G12" s="17">
        <v>0</v>
      </c>
      <c r="H12" s="22"/>
      <c r="I12" s="17">
        <v>0</v>
      </c>
      <c r="J12" s="22"/>
      <c r="K12" s="17">
        <v>0</v>
      </c>
      <c r="L12" s="23"/>
      <c r="M12" s="21">
        <v>0</v>
      </c>
      <c r="N12" s="139"/>
      <c r="O12" s="17">
        <v>0</v>
      </c>
      <c r="P12" s="23"/>
      <c r="Q12" s="17">
        <v>0</v>
      </c>
      <c r="R12" s="24"/>
      <c r="T12" s="7">
        <f t="shared" si="2"/>
        <v>0</v>
      </c>
      <c r="U12" s="14">
        <f t="shared" si="0"/>
        <v>0</v>
      </c>
      <c r="V12" s="9">
        <f t="shared" si="1"/>
        <v>0</v>
      </c>
    </row>
    <row r="13" spans="2:22" ht="23.25" customHeight="1" x14ac:dyDescent="0.15">
      <c r="B13" s="21">
        <v>8</v>
      </c>
      <c r="C13" s="22"/>
      <c r="D13" s="22"/>
      <c r="E13" s="22"/>
      <c r="F13" s="19">
        <f>申込団体!$C$5</f>
        <v>0</v>
      </c>
      <c r="G13" s="17">
        <v>0</v>
      </c>
      <c r="H13" s="22"/>
      <c r="I13" s="17">
        <v>0</v>
      </c>
      <c r="J13" s="22"/>
      <c r="K13" s="17">
        <v>0</v>
      </c>
      <c r="L13" s="23"/>
      <c r="M13" s="21">
        <v>0</v>
      </c>
      <c r="N13" s="139"/>
      <c r="O13" s="17">
        <v>0</v>
      </c>
      <c r="P13" s="23"/>
      <c r="Q13" s="17">
        <v>0</v>
      </c>
      <c r="R13" s="24"/>
      <c r="T13" s="7">
        <f t="shared" si="2"/>
        <v>0</v>
      </c>
      <c r="U13" s="14">
        <f t="shared" si="0"/>
        <v>0</v>
      </c>
      <c r="V13" s="9">
        <f t="shared" si="1"/>
        <v>0</v>
      </c>
    </row>
    <row r="14" spans="2:22" ht="23.25" customHeight="1" x14ac:dyDescent="0.15">
      <c r="B14" s="21">
        <v>9</v>
      </c>
      <c r="C14" s="22"/>
      <c r="D14" s="22"/>
      <c r="E14" s="22"/>
      <c r="F14" s="19">
        <f>申込団体!$C$5</f>
        <v>0</v>
      </c>
      <c r="G14" s="17">
        <v>0</v>
      </c>
      <c r="H14" s="22"/>
      <c r="I14" s="17">
        <v>0</v>
      </c>
      <c r="J14" s="22"/>
      <c r="K14" s="17">
        <v>0</v>
      </c>
      <c r="L14" s="23"/>
      <c r="M14" s="21">
        <v>0</v>
      </c>
      <c r="N14" s="139"/>
      <c r="O14" s="17">
        <v>0</v>
      </c>
      <c r="P14" s="23"/>
      <c r="Q14" s="17">
        <v>0</v>
      </c>
      <c r="R14" s="24"/>
      <c r="T14" s="7">
        <f t="shared" si="2"/>
        <v>0</v>
      </c>
      <c r="U14" s="14">
        <f t="shared" si="0"/>
        <v>0</v>
      </c>
      <c r="V14" s="9">
        <f t="shared" si="1"/>
        <v>0</v>
      </c>
    </row>
    <row r="15" spans="2:22" ht="23.25" customHeight="1" x14ac:dyDescent="0.15">
      <c r="B15" s="21">
        <v>10</v>
      </c>
      <c r="C15" s="22"/>
      <c r="D15" s="22"/>
      <c r="E15" s="22"/>
      <c r="F15" s="19">
        <f>申込団体!$C$5</f>
        <v>0</v>
      </c>
      <c r="G15" s="17">
        <v>0</v>
      </c>
      <c r="H15" s="22"/>
      <c r="I15" s="17">
        <v>0</v>
      </c>
      <c r="J15" s="22"/>
      <c r="K15" s="17">
        <v>0</v>
      </c>
      <c r="L15" s="23"/>
      <c r="M15" s="21">
        <v>0</v>
      </c>
      <c r="N15" s="139"/>
      <c r="O15" s="17">
        <v>0</v>
      </c>
      <c r="P15" s="23"/>
      <c r="Q15" s="17">
        <v>0</v>
      </c>
      <c r="R15" s="24"/>
      <c r="T15" s="7">
        <f t="shared" si="2"/>
        <v>0</v>
      </c>
      <c r="U15" s="14">
        <f t="shared" si="0"/>
        <v>0</v>
      </c>
      <c r="V15" s="9">
        <f t="shared" si="1"/>
        <v>0</v>
      </c>
    </row>
    <row r="16" spans="2:22" ht="23.25" customHeight="1" x14ac:dyDescent="0.15">
      <c r="B16" s="21">
        <v>11</v>
      </c>
      <c r="C16" s="22"/>
      <c r="D16" s="22"/>
      <c r="E16" s="22"/>
      <c r="F16" s="19">
        <f>申込団体!$C$5</f>
        <v>0</v>
      </c>
      <c r="G16" s="17">
        <v>0</v>
      </c>
      <c r="H16" s="22"/>
      <c r="I16" s="17">
        <v>0</v>
      </c>
      <c r="J16" s="22"/>
      <c r="K16" s="17">
        <v>0</v>
      </c>
      <c r="L16" s="23"/>
      <c r="M16" s="21">
        <v>0</v>
      </c>
      <c r="N16" s="139"/>
      <c r="O16" s="17">
        <v>0</v>
      </c>
      <c r="P16" s="23"/>
      <c r="Q16" s="17">
        <v>0</v>
      </c>
      <c r="R16" s="24"/>
      <c r="T16" s="7">
        <f t="shared" si="2"/>
        <v>0</v>
      </c>
      <c r="U16" s="14">
        <f t="shared" si="0"/>
        <v>0</v>
      </c>
      <c r="V16" s="9">
        <f t="shared" si="1"/>
        <v>0</v>
      </c>
    </row>
    <row r="17" spans="2:22" ht="23.25" customHeight="1" x14ac:dyDescent="0.15">
      <c r="B17" s="21">
        <v>12</v>
      </c>
      <c r="C17" s="22"/>
      <c r="D17" s="22"/>
      <c r="E17" s="22"/>
      <c r="F17" s="19">
        <f>申込団体!$C$5</f>
        <v>0</v>
      </c>
      <c r="G17" s="17">
        <v>0</v>
      </c>
      <c r="H17" s="22"/>
      <c r="I17" s="17">
        <v>0</v>
      </c>
      <c r="J17" s="22"/>
      <c r="K17" s="17">
        <v>0</v>
      </c>
      <c r="L17" s="23"/>
      <c r="M17" s="21">
        <v>0</v>
      </c>
      <c r="N17" s="139"/>
      <c r="O17" s="17">
        <v>0</v>
      </c>
      <c r="P17" s="23"/>
      <c r="Q17" s="17">
        <v>0</v>
      </c>
      <c r="R17" s="24"/>
      <c r="T17" s="7">
        <f t="shared" si="2"/>
        <v>0</v>
      </c>
      <c r="U17" s="14">
        <f t="shared" si="0"/>
        <v>0</v>
      </c>
      <c r="V17" s="9">
        <f t="shared" si="1"/>
        <v>0</v>
      </c>
    </row>
    <row r="18" spans="2:22" ht="23.25" customHeight="1" x14ac:dyDescent="0.15">
      <c r="B18" s="21">
        <v>13</v>
      </c>
      <c r="C18" s="22"/>
      <c r="D18" s="22"/>
      <c r="E18" s="22"/>
      <c r="F18" s="19">
        <f>申込団体!$C$5</f>
        <v>0</v>
      </c>
      <c r="G18" s="17">
        <v>0</v>
      </c>
      <c r="H18" s="22"/>
      <c r="I18" s="17">
        <v>0</v>
      </c>
      <c r="J18" s="22"/>
      <c r="K18" s="17">
        <v>0</v>
      </c>
      <c r="L18" s="23"/>
      <c r="M18" s="21">
        <v>0</v>
      </c>
      <c r="N18" s="139"/>
      <c r="O18" s="17">
        <v>0</v>
      </c>
      <c r="P18" s="23"/>
      <c r="Q18" s="17">
        <v>0</v>
      </c>
      <c r="R18" s="24"/>
      <c r="T18" s="7">
        <f t="shared" si="2"/>
        <v>0</v>
      </c>
      <c r="U18" s="14">
        <f t="shared" si="0"/>
        <v>0</v>
      </c>
      <c r="V18" s="9">
        <f t="shared" si="1"/>
        <v>0</v>
      </c>
    </row>
    <row r="19" spans="2:22" ht="23.25" customHeight="1" x14ac:dyDescent="0.15">
      <c r="B19" s="21">
        <v>14</v>
      </c>
      <c r="C19" s="22"/>
      <c r="D19" s="22"/>
      <c r="E19" s="22"/>
      <c r="F19" s="19">
        <f>申込団体!$C$5</f>
        <v>0</v>
      </c>
      <c r="G19" s="17">
        <v>0</v>
      </c>
      <c r="H19" s="22"/>
      <c r="I19" s="17">
        <v>0</v>
      </c>
      <c r="J19" s="22"/>
      <c r="K19" s="17">
        <v>0</v>
      </c>
      <c r="L19" s="23"/>
      <c r="M19" s="21">
        <v>0</v>
      </c>
      <c r="N19" s="139"/>
      <c r="O19" s="17">
        <v>0</v>
      </c>
      <c r="P19" s="23"/>
      <c r="Q19" s="17">
        <v>0</v>
      </c>
      <c r="R19" s="24"/>
      <c r="T19" s="7">
        <f t="shared" si="2"/>
        <v>0</v>
      </c>
      <c r="U19" s="14">
        <f t="shared" si="0"/>
        <v>0</v>
      </c>
      <c r="V19" s="9">
        <f t="shared" si="1"/>
        <v>0</v>
      </c>
    </row>
    <row r="20" spans="2:22" ht="23.25" customHeight="1" x14ac:dyDescent="0.15">
      <c r="B20" s="21">
        <v>15</v>
      </c>
      <c r="C20" s="22"/>
      <c r="D20" s="22"/>
      <c r="E20" s="22"/>
      <c r="F20" s="19">
        <f>申込団体!$C$5</f>
        <v>0</v>
      </c>
      <c r="G20" s="17">
        <v>0</v>
      </c>
      <c r="H20" s="22"/>
      <c r="I20" s="17">
        <v>0</v>
      </c>
      <c r="J20" s="22"/>
      <c r="K20" s="17">
        <v>0</v>
      </c>
      <c r="L20" s="23"/>
      <c r="M20" s="21">
        <v>0</v>
      </c>
      <c r="N20" s="139"/>
      <c r="O20" s="17">
        <v>0</v>
      </c>
      <c r="P20" s="23"/>
      <c r="Q20" s="17">
        <v>0</v>
      </c>
      <c r="R20" s="24"/>
      <c r="T20" s="7">
        <f t="shared" si="2"/>
        <v>0</v>
      </c>
      <c r="U20" s="14">
        <f t="shared" si="0"/>
        <v>0</v>
      </c>
      <c r="V20" s="9">
        <f t="shared" si="1"/>
        <v>0</v>
      </c>
    </row>
    <row r="21" spans="2:22" ht="23.25" customHeight="1" x14ac:dyDescent="0.15">
      <c r="B21" s="21">
        <v>16</v>
      </c>
      <c r="C21" s="22"/>
      <c r="D21" s="22"/>
      <c r="E21" s="22"/>
      <c r="F21" s="19">
        <f>申込団体!$C$5</f>
        <v>0</v>
      </c>
      <c r="G21" s="17">
        <v>0</v>
      </c>
      <c r="H21" s="22"/>
      <c r="I21" s="17">
        <v>0</v>
      </c>
      <c r="J21" s="22"/>
      <c r="K21" s="17">
        <v>0</v>
      </c>
      <c r="L21" s="23"/>
      <c r="M21" s="21">
        <v>0</v>
      </c>
      <c r="N21" s="139"/>
      <c r="O21" s="17">
        <v>0</v>
      </c>
      <c r="P21" s="23"/>
      <c r="Q21" s="17">
        <v>0</v>
      </c>
      <c r="R21" s="24"/>
      <c r="T21" s="7">
        <f t="shared" si="2"/>
        <v>0</v>
      </c>
      <c r="U21" s="14">
        <f t="shared" si="0"/>
        <v>0</v>
      </c>
      <c r="V21" s="9">
        <f t="shared" si="1"/>
        <v>0</v>
      </c>
    </row>
    <row r="22" spans="2:22" ht="23.25" customHeight="1" x14ac:dyDescent="0.15">
      <c r="B22" s="21">
        <v>17</v>
      </c>
      <c r="C22" s="22"/>
      <c r="D22" s="22"/>
      <c r="E22" s="22"/>
      <c r="F22" s="19">
        <f>申込団体!$C$5</f>
        <v>0</v>
      </c>
      <c r="G22" s="17">
        <v>0</v>
      </c>
      <c r="H22" s="22"/>
      <c r="I22" s="17">
        <v>0</v>
      </c>
      <c r="J22" s="22"/>
      <c r="K22" s="17">
        <v>0</v>
      </c>
      <c r="L22" s="23"/>
      <c r="M22" s="21">
        <v>0</v>
      </c>
      <c r="N22" s="139"/>
      <c r="O22" s="17">
        <v>0</v>
      </c>
      <c r="P22" s="23"/>
      <c r="Q22" s="17">
        <v>0</v>
      </c>
      <c r="R22" s="24"/>
      <c r="T22" s="7">
        <f t="shared" si="2"/>
        <v>0</v>
      </c>
      <c r="U22" s="14">
        <f t="shared" ref="U22:U35" si="3">T22*300</f>
        <v>0</v>
      </c>
      <c r="V22" s="9">
        <f t="shared" si="1"/>
        <v>0</v>
      </c>
    </row>
    <row r="23" spans="2:22" ht="23.25" customHeight="1" x14ac:dyDescent="0.15">
      <c r="B23" s="21">
        <v>18</v>
      </c>
      <c r="C23" s="22"/>
      <c r="D23" s="22"/>
      <c r="E23" s="22"/>
      <c r="F23" s="19">
        <f>申込団体!$C$5</f>
        <v>0</v>
      </c>
      <c r="G23" s="17">
        <v>0</v>
      </c>
      <c r="H23" s="22"/>
      <c r="I23" s="17">
        <v>0</v>
      </c>
      <c r="J23" s="22"/>
      <c r="K23" s="17">
        <v>0</v>
      </c>
      <c r="L23" s="23"/>
      <c r="M23" s="21">
        <v>0</v>
      </c>
      <c r="N23" s="139"/>
      <c r="O23" s="17">
        <v>0</v>
      </c>
      <c r="P23" s="23"/>
      <c r="Q23" s="17">
        <v>0</v>
      </c>
      <c r="R23" s="24"/>
      <c r="T23" s="7">
        <f t="shared" si="2"/>
        <v>0</v>
      </c>
      <c r="U23" s="14">
        <f t="shared" si="3"/>
        <v>0</v>
      </c>
      <c r="V23" s="9">
        <f t="shared" si="1"/>
        <v>0</v>
      </c>
    </row>
    <row r="24" spans="2:22" ht="23.25" customHeight="1" x14ac:dyDescent="0.15">
      <c r="B24" s="21">
        <v>19</v>
      </c>
      <c r="C24" s="22"/>
      <c r="D24" s="22"/>
      <c r="E24" s="22"/>
      <c r="F24" s="19">
        <f>申込団体!$C$5</f>
        <v>0</v>
      </c>
      <c r="G24" s="17">
        <v>0</v>
      </c>
      <c r="H24" s="22"/>
      <c r="I24" s="17">
        <v>0</v>
      </c>
      <c r="J24" s="22"/>
      <c r="K24" s="17">
        <v>0</v>
      </c>
      <c r="L24" s="23"/>
      <c r="M24" s="21">
        <v>0</v>
      </c>
      <c r="N24" s="139"/>
      <c r="O24" s="17">
        <v>0</v>
      </c>
      <c r="P24" s="23"/>
      <c r="Q24" s="17">
        <v>0</v>
      </c>
      <c r="R24" s="24"/>
      <c r="T24" s="7">
        <f t="shared" si="2"/>
        <v>0</v>
      </c>
      <c r="U24" s="14">
        <f t="shared" si="3"/>
        <v>0</v>
      </c>
      <c r="V24" s="9">
        <f t="shared" si="1"/>
        <v>0</v>
      </c>
    </row>
    <row r="25" spans="2:22" ht="23.25" customHeight="1" x14ac:dyDescent="0.15">
      <c r="B25" s="21">
        <v>20</v>
      </c>
      <c r="C25" s="22"/>
      <c r="D25" s="22"/>
      <c r="E25" s="22"/>
      <c r="F25" s="19">
        <f>申込団体!$C$5</f>
        <v>0</v>
      </c>
      <c r="G25" s="17">
        <v>0</v>
      </c>
      <c r="H25" s="22"/>
      <c r="I25" s="17">
        <v>0</v>
      </c>
      <c r="J25" s="22"/>
      <c r="K25" s="17">
        <v>0</v>
      </c>
      <c r="L25" s="23"/>
      <c r="M25" s="21">
        <v>0</v>
      </c>
      <c r="N25" s="139"/>
      <c r="O25" s="17">
        <v>0</v>
      </c>
      <c r="P25" s="23"/>
      <c r="Q25" s="17">
        <v>0</v>
      </c>
      <c r="R25" s="24"/>
      <c r="T25" s="7">
        <f t="shared" si="2"/>
        <v>0</v>
      </c>
      <c r="U25" s="14">
        <f t="shared" si="3"/>
        <v>0</v>
      </c>
      <c r="V25" s="9">
        <f t="shared" si="1"/>
        <v>0</v>
      </c>
    </row>
    <row r="26" spans="2:22" ht="23.25" customHeight="1" x14ac:dyDescent="0.15">
      <c r="B26" s="21">
        <v>21</v>
      </c>
      <c r="C26" s="22"/>
      <c r="D26" s="22"/>
      <c r="E26" s="22"/>
      <c r="F26" s="19">
        <f>申込団体!$C$5</f>
        <v>0</v>
      </c>
      <c r="G26" s="17">
        <v>0</v>
      </c>
      <c r="H26" s="22"/>
      <c r="I26" s="17">
        <v>0</v>
      </c>
      <c r="J26" s="22"/>
      <c r="K26" s="17">
        <v>0</v>
      </c>
      <c r="L26" s="23"/>
      <c r="M26" s="21">
        <v>0</v>
      </c>
      <c r="N26" s="139"/>
      <c r="O26" s="17">
        <v>0</v>
      </c>
      <c r="P26" s="23"/>
      <c r="Q26" s="17">
        <v>0</v>
      </c>
      <c r="R26" s="24"/>
      <c r="T26" s="7">
        <f t="shared" si="2"/>
        <v>0</v>
      </c>
      <c r="U26" s="14">
        <f t="shared" si="3"/>
        <v>0</v>
      </c>
      <c r="V26" s="9">
        <f t="shared" si="1"/>
        <v>0</v>
      </c>
    </row>
    <row r="27" spans="2:22" ht="23.25" customHeight="1" x14ac:dyDescent="0.15">
      <c r="B27" s="21">
        <v>22</v>
      </c>
      <c r="C27" s="22"/>
      <c r="D27" s="22"/>
      <c r="E27" s="22"/>
      <c r="F27" s="19">
        <f>申込団体!$C$5</f>
        <v>0</v>
      </c>
      <c r="G27" s="17">
        <v>0</v>
      </c>
      <c r="H27" s="22"/>
      <c r="I27" s="17">
        <v>0</v>
      </c>
      <c r="J27" s="22"/>
      <c r="K27" s="17">
        <v>0</v>
      </c>
      <c r="L27" s="23"/>
      <c r="M27" s="21">
        <v>0</v>
      </c>
      <c r="N27" s="139"/>
      <c r="O27" s="17">
        <v>0</v>
      </c>
      <c r="P27" s="23"/>
      <c r="Q27" s="17">
        <v>0</v>
      </c>
      <c r="R27" s="24"/>
      <c r="T27" s="7">
        <f t="shared" si="2"/>
        <v>0</v>
      </c>
      <c r="U27" s="14">
        <f t="shared" si="3"/>
        <v>0</v>
      </c>
      <c r="V27" s="9">
        <f t="shared" si="1"/>
        <v>0</v>
      </c>
    </row>
    <row r="28" spans="2:22" ht="23.25" customHeight="1" x14ac:dyDescent="0.15">
      <c r="B28" s="21">
        <v>23</v>
      </c>
      <c r="C28" s="22"/>
      <c r="D28" s="22"/>
      <c r="E28" s="22"/>
      <c r="F28" s="19">
        <f>申込団体!$C$5</f>
        <v>0</v>
      </c>
      <c r="G28" s="17">
        <v>0</v>
      </c>
      <c r="H28" s="22"/>
      <c r="I28" s="17">
        <v>0</v>
      </c>
      <c r="J28" s="22"/>
      <c r="K28" s="17">
        <v>0</v>
      </c>
      <c r="L28" s="23"/>
      <c r="M28" s="21">
        <v>0</v>
      </c>
      <c r="N28" s="139"/>
      <c r="O28" s="17">
        <v>0</v>
      </c>
      <c r="P28" s="23"/>
      <c r="Q28" s="17">
        <v>0</v>
      </c>
      <c r="R28" s="24"/>
      <c r="T28" s="7">
        <f t="shared" si="2"/>
        <v>0</v>
      </c>
      <c r="U28" s="14">
        <f t="shared" si="3"/>
        <v>0</v>
      </c>
      <c r="V28" s="9">
        <f t="shared" si="1"/>
        <v>0</v>
      </c>
    </row>
    <row r="29" spans="2:22" ht="23.25" customHeight="1" x14ac:dyDescent="0.15">
      <c r="B29" s="21">
        <v>24</v>
      </c>
      <c r="C29" s="22"/>
      <c r="D29" s="22"/>
      <c r="E29" s="22"/>
      <c r="F29" s="19">
        <f>申込団体!$C$5</f>
        <v>0</v>
      </c>
      <c r="G29" s="17">
        <v>0</v>
      </c>
      <c r="H29" s="22"/>
      <c r="I29" s="17">
        <v>0</v>
      </c>
      <c r="J29" s="22"/>
      <c r="K29" s="17">
        <v>0</v>
      </c>
      <c r="L29" s="23"/>
      <c r="M29" s="21">
        <v>0</v>
      </c>
      <c r="N29" s="139"/>
      <c r="O29" s="17">
        <v>0</v>
      </c>
      <c r="P29" s="23"/>
      <c r="Q29" s="17">
        <v>0</v>
      </c>
      <c r="R29" s="24"/>
      <c r="T29" s="7">
        <f t="shared" si="2"/>
        <v>0</v>
      </c>
      <c r="U29" s="14">
        <f t="shared" si="3"/>
        <v>0</v>
      </c>
      <c r="V29" s="9">
        <f t="shared" si="1"/>
        <v>0</v>
      </c>
    </row>
    <row r="30" spans="2:22" ht="23.25" customHeight="1" x14ac:dyDescent="0.15">
      <c r="B30" s="33">
        <v>25</v>
      </c>
      <c r="C30" s="34"/>
      <c r="D30" s="34"/>
      <c r="E30" s="34"/>
      <c r="F30" s="39">
        <f>申込団体!$C$5</f>
        <v>0</v>
      </c>
      <c r="G30" s="33">
        <v>0</v>
      </c>
      <c r="H30" s="34"/>
      <c r="I30" s="33">
        <v>0</v>
      </c>
      <c r="J30" s="34"/>
      <c r="K30" s="33">
        <v>0</v>
      </c>
      <c r="L30" s="129"/>
      <c r="M30" s="33">
        <v>0</v>
      </c>
      <c r="N30" s="140"/>
      <c r="O30" s="33">
        <v>0</v>
      </c>
      <c r="P30" s="129"/>
      <c r="Q30" s="130">
        <v>0</v>
      </c>
      <c r="R30" s="36"/>
      <c r="T30" s="7">
        <f t="shared" si="2"/>
        <v>0</v>
      </c>
      <c r="U30" s="14">
        <f t="shared" si="3"/>
        <v>0</v>
      </c>
      <c r="V30" s="9">
        <f t="shared" si="1"/>
        <v>0</v>
      </c>
    </row>
    <row r="31" spans="2:22" ht="23.25" customHeight="1" x14ac:dyDescent="0.15">
      <c r="B31" s="21">
        <v>26</v>
      </c>
      <c r="C31" s="22"/>
      <c r="D31" s="22"/>
      <c r="E31" s="22"/>
      <c r="F31" s="23">
        <f>申込団体!$C$5</f>
        <v>0</v>
      </c>
      <c r="G31" s="21">
        <v>0</v>
      </c>
      <c r="H31" s="22"/>
      <c r="I31" s="21">
        <v>0</v>
      </c>
      <c r="J31" s="22"/>
      <c r="K31" s="21">
        <v>0</v>
      </c>
      <c r="L31" s="23"/>
      <c r="M31" s="21">
        <v>0</v>
      </c>
      <c r="N31" s="139"/>
      <c r="O31" s="21">
        <v>0</v>
      </c>
      <c r="P31" s="23"/>
      <c r="Q31" s="21">
        <v>0</v>
      </c>
      <c r="R31" s="24"/>
      <c r="S31" s="37"/>
      <c r="T31" s="7">
        <f t="shared" si="2"/>
        <v>0</v>
      </c>
      <c r="U31" s="14">
        <f t="shared" si="3"/>
        <v>0</v>
      </c>
      <c r="V31" s="9">
        <f t="shared" si="1"/>
        <v>0</v>
      </c>
    </row>
    <row r="32" spans="2:22" ht="23.25" customHeight="1" x14ac:dyDescent="0.15">
      <c r="B32" s="21">
        <v>27</v>
      </c>
      <c r="C32" s="22"/>
      <c r="D32" s="22"/>
      <c r="E32" s="22"/>
      <c r="F32" s="23">
        <f>申込団体!$C$5</f>
        <v>0</v>
      </c>
      <c r="G32" s="21">
        <v>0</v>
      </c>
      <c r="H32" s="22"/>
      <c r="I32" s="21">
        <v>0</v>
      </c>
      <c r="J32" s="22"/>
      <c r="K32" s="21">
        <v>0</v>
      </c>
      <c r="L32" s="23"/>
      <c r="M32" s="21">
        <v>0</v>
      </c>
      <c r="N32" s="139"/>
      <c r="O32" s="21">
        <v>0</v>
      </c>
      <c r="P32" s="23"/>
      <c r="Q32" s="21">
        <v>0</v>
      </c>
      <c r="R32" s="24"/>
      <c r="S32" s="37"/>
      <c r="T32" s="7">
        <f t="shared" si="2"/>
        <v>0</v>
      </c>
      <c r="U32" s="14">
        <f t="shared" si="3"/>
        <v>0</v>
      </c>
      <c r="V32" s="9">
        <f t="shared" si="1"/>
        <v>0</v>
      </c>
    </row>
    <row r="33" spans="2:22" ht="23.25" customHeight="1" x14ac:dyDescent="0.15">
      <c r="B33" s="21">
        <v>28</v>
      </c>
      <c r="C33" s="22"/>
      <c r="D33" s="22"/>
      <c r="E33" s="22"/>
      <c r="F33" s="23">
        <f>申込団体!$C$5</f>
        <v>0</v>
      </c>
      <c r="G33" s="21">
        <v>0</v>
      </c>
      <c r="H33" s="22"/>
      <c r="I33" s="21">
        <v>0</v>
      </c>
      <c r="J33" s="22"/>
      <c r="K33" s="21">
        <v>0</v>
      </c>
      <c r="L33" s="23"/>
      <c r="M33" s="21">
        <v>0</v>
      </c>
      <c r="N33" s="139"/>
      <c r="O33" s="21">
        <v>0</v>
      </c>
      <c r="P33" s="23"/>
      <c r="Q33" s="21">
        <v>0</v>
      </c>
      <c r="R33" s="24"/>
      <c r="S33" s="37"/>
      <c r="T33" s="7">
        <f t="shared" si="2"/>
        <v>0</v>
      </c>
      <c r="U33" s="14">
        <f t="shared" si="3"/>
        <v>0</v>
      </c>
      <c r="V33" s="9">
        <f t="shared" si="1"/>
        <v>0</v>
      </c>
    </row>
    <row r="34" spans="2:22" ht="23.25" customHeight="1" x14ac:dyDescent="0.15">
      <c r="B34" s="21">
        <v>29</v>
      </c>
      <c r="C34" s="22"/>
      <c r="D34" s="22"/>
      <c r="E34" s="22"/>
      <c r="F34" s="23">
        <f>申込団体!$C$5</f>
        <v>0</v>
      </c>
      <c r="G34" s="21">
        <v>0</v>
      </c>
      <c r="H34" s="22"/>
      <c r="I34" s="21">
        <v>0</v>
      </c>
      <c r="J34" s="22"/>
      <c r="K34" s="21">
        <v>0</v>
      </c>
      <c r="L34" s="23"/>
      <c r="M34" s="21">
        <v>0</v>
      </c>
      <c r="N34" s="139"/>
      <c r="O34" s="21">
        <v>0</v>
      </c>
      <c r="P34" s="23"/>
      <c r="Q34" s="21">
        <v>0</v>
      </c>
      <c r="R34" s="24"/>
      <c r="S34" s="37"/>
      <c r="T34" s="7">
        <f t="shared" si="2"/>
        <v>0</v>
      </c>
      <c r="U34" s="14">
        <f t="shared" si="3"/>
        <v>0</v>
      </c>
      <c r="V34" s="9">
        <f t="shared" si="1"/>
        <v>0</v>
      </c>
    </row>
    <row r="35" spans="2:22" ht="23.25" customHeight="1" thickBot="1" x14ac:dyDescent="0.2">
      <c r="B35" s="25">
        <v>30</v>
      </c>
      <c r="C35" s="26"/>
      <c r="D35" s="26"/>
      <c r="E35" s="26"/>
      <c r="F35" s="27">
        <f>申込団体!$C$5</f>
        <v>0</v>
      </c>
      <c r="G35" s="25">
        <v>0</v>
      </c>
      <c r="H35" s="26"/>
      <c r="I35" s="25">
        <v>0</v>
      </c>
      <c r="J35" s="26"/>
      <c r="K35" s="25">
        <v>0</v>
      </c>
      <c r="L35" s="27"/>
      <c r="M35" s="25">
        <v>0</v>
      </c>
      <c r="N35" s="141"/>
      <c r="O35" s="25">
        <v>0</v>
      </c>
      <c r="P35" s="27"/>
      <c r="Q35" s="25">
        <v>0</v>
      </c>
      <c r="R35" s="28"/>
      <c r="S35" s="37"/>
      <c r="T35" s="152">
        <f t="shared" si="2"/>
        <v>0</v>
      </c>
      <c r="U35" s="15">
        <f t="shared" si="3"/>
        <v>0</v>
      </c>
      <c r="V35" s="10">
        <f t="shared" si="1"/>
        <v>0</v>
      </c>
    </row>
    <row r="36" spans="2:22" ht="28.5" x14ac:dyDescent="0.15">
      <c r="T36" s="40">
        <f>SUM(T6:T35)</f>
        <v>0</v>
      </c>
      <c r="U36" s="40">
        <f>SUM(U6:U35)</f>
        <v>0</v>
      </c>
      <c r="V36" s="40">
        <f>SUM(V6:V35)</f>
        <v>0</v>
      </c>
    </row>
    <row r="37" spans="2:22" x14ac:dyDescent="0.15">
      <c r="T37" s="3" t="s">
        <v>38</v>
      </c>
      <c r="U37" s="3" t="s">
        <v>39</v>
      </c>
      <c r="V37" s="3" t="s">
        <v>40</v>
      </c>
    </row>
  </sheetData>
  <dataConsolidate/>
  <mergeCells count="4">
    <mergeCell ref="B2:F3"/>
    <mergeCell ref="G2:R2"/>
    <mergeCell ref="T2:V3"/>
    <mergeCell ref="G3:R3"/>
  </mergeCells>
  <phoneticPr fontId="1"/>
  <dataValidations count="2">
    <dataValidation imeMode="halfAlpha" allowBlank="1" showInputMessage="1" showErrorMessage="1" sqref="Q6:Q35 M6:M35 N6:P29 R6:R29 E5:F35 G6:L29" xr:uid="{00000000-0002-0000-0400-000000000000}"/>
    <dataValidation imeMode="halfKatakana" allowBlank="1" showInputMessage="1" showErrorMessage="1" sqref="D4:D35" xr:uid="{00000000-0002-0000-04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7"/>
  <sheetViews>
    <sheetView zoomScale="70" zoomScaleNormal="70" workbookViewId="0">
      <selection activeCell="G15" sqref="G1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9" t="s">
        <v>106</v>
      </c>
      <c r="C2" s="200"/>
      <c r="D2" s="200"/>
      <c r="E2" s="200"/>
      <c r="F2" s="200"/>
      <c r="G2" s="200"/>
      <c r="H2" s="201"/>
      <c r="I2" s="45" t="s">
        <v>28</v>
      </c>
      <c r="J2" s="46"/>
      <c r="L2" s="204" t="s">
        <v>26</v>
      </c>
      <c r="M2" s="205"/>
      <c r="N2" s="206"/>
    </row>
    <row r="3" spans="2:14" ht="16.5" thickBot="1" x14ac:dyDescent="0.2">
      <c r="B3" s="202"/>
      <c r="C3" s="203"/>
      <c r="D3" s="203"/>
      <c r="E3" s="203"/>
      <c r="F3" s="203"/>
      <c r="G3" s="203"/>
      <c r="H3" s="203"/>
      <c r="I3" s="47" t="s">
        <v>20</v>
      </c>
      <c r="J3" s="48"/>
      <c r="L3" s="207"/>
      <c r="M3" s="208"/>
      <c r="N3" s="209"/>
    </row>
    <row r="4" spans="2:14" ht="23.25" customHeight="1" x14ac:dyDescent="0.15">
      <c r="B4" s="29" t="s">
        <v>5</v>
      </c>
      <c r="C4" s="50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59</v>
      </c>
      <c r="J4" s="31" t="s">
        <v>15</v>
      </c>
      <c r="K4" s="32"/>
      <c r="L4" s="29" t="s">
        <v>18</v>
      </c>
      <c r="M4" s="30" t="s">
        <v>19</v>
      </c>
      <c r="N4" s="31" t="s">
        <v>58</v>
      </c>
    </row>
    <row r="5" spans="2:14" ht="23.25" customHeight="1" thickBot="1" x14ac:dyDescent="0.2">
      <c r="B5" s="51" t="s">
        <v>10</v>
      </c>
      <c r="C5" s="52"/>
      <c r="D5" s="53">
        <v>305</v>
      </c>
      <c r="E5" s="53" t="s">
        <v>11</v>
      </c>
      <c r="F5" s="53" t="s">
        <v>13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218" t="s">
        <v>53</v>
      </c>
      <c r="C6" s="55">
        <v>1</v>
      </c>
      <c r="D6" s="56"/>
      <c r="E6" s="56"/>
      <c r="F6" s="56"/>
      <c r="G6" s="56"/>
      <c r="H6" s="57">
        <f>申込団体!$C$5</f>
        <v>0</v>
      </c>
      <c r="I6" s="221">
        <v>0</v>
      </c>
      <c r="J6" s="224"/>
      <c r="L6" s="227">
        <f>I6</f>
        <v>0</v>
      </c>
      <c r="M6" s="230">
        <f>L6*600</f>
        <v>0</v>
      </c>
      <c r="N6" s="233">
        <f>IF(L6&gt;0,1,0)</f>
        <v>0</v>
      </c>
    </row>
    <row r="7" spans="2:14" ht="23.25" customHeight="1" x14ac:dyDescent="0.15">
      <c r="B7" s="219"/>
      <c r="C7" s="21">
        <v>2</v>
      </c>
      <c r="D7" s="22"/>
      <c r="E7" s="22"/>
      <c r="F7" s="22"/>
      <c r="G7" s="22"/>
      <c r="H7" s="19">
        <f>申込団体!$C$5</f>
        <v>0</v>
      </c>
      <c r="I7" s="222"/>
      <c r="J7" s="225"/>
      <c r="L7" s="228"/>
      <c r="M7" s="231"/>
      <c r="N7" s="216"/>
    </row>
    <row r="8" spans="2:14" ht="23.25" customHeight="1" x14ac:dyDescent="0.15">
      <c r="B8" s="219"/>
      <c r="C8" s="21">
        <v>3</v>
      </c>
      <c r="D8" s="22"/>
      <c r="E8" s="22"/>
      <c r="F8" s="22"/>
      <c r="G8" s="22"/>
      <c r="H8" s="19">
        <f>申込団体!$C$5</f>
        <v>0</v>
      </c>
      <c r="I8" s="222"/>
      <c r="J8" s="225"/>
      <c r="L8" s="228"/>
      <c r="M8" s="231"/>
      <c r="N8" s="216"/>
    </row>
    <row r="9" spans="2:14" ht="23.25" customHeight="1" x14ac:dyDescent="0.15">
      <c r="B9" s="219"/>
      <c r="C9" s="21">
        <v>4</v>
      </c>
      <c r="D9" s="22"/>
      <c r="E9" s="22"/>
      <c r="F9" s="22"/>
      <c r="G9" s="22"/>
      <c r="H9" s="19">
        <f>申込団体!$C$5</f>
        <v>0</v>
      </c>
      <c r="I9" s="222"/>
      <c r="J9" s="225"/>
      <c r="L9" s="228"/>
      <c r="M9" s="231"/>
      <c r="N9" s="216"/>
    </row>
    <row r="10" spans="2:14" ht="23.25" customHeight="1" x14ac:dyDescent="0.15">
      <c r="B10" s="219"/>
      <c r="C10" s="21">
        <v>5</v>
      </c>
      <c r="D10" s="22"/>
      <c r="E10" s="22"/>
      <c r="F10" s="22"/>
      <c r="G10" s="22"/>
      <c r="H10" s="19">
        <f>申込団体!$C$5</f>
        <v>0</v>
      </c>
      <c r="I10" s="222"/>
      <c r="J10" s="225"/>
      <c r="L10" s="228"/>
      <c r="M10" s="231"/>
      <c r="N10" s="216"/>
    </row>
    <row r="11" spans="2:14" ht="23.25" customHeight="1" thickBot="1" x14ac:dyDescent="0.2">
      <c r="B11" s="220"/>
      <c r="C11" s="25">
        <v>6</v>
      </c>
      <c r="D11" s="26"/>
      <c r="E11" s="26"/>
      <c r="F11" s="26"/>
      <c r="G11" s="26"/>
      <c r="H11" s="49">
        <f>申込団体!$C$5</f>
        <v>0</v>
      </c>
      <c r="I11" s="223"/>
      <c r="J11" s="226"/>
      <c r="L11" s="229"/>
      <c r="M11" s="232"/>
      <c r="N11" s="217"/>
    </row>
    <row r="12" spans="2:14" ht="23.25" customHeight="1" x14ac:dyDescent="0.15">
      <c r="B12" s="218" t="s">
        <v>54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21">
        <v>0</v>
      </c>
      <c r="J12" s="224"/>
      <c r="L12" s="227">
        <f t="shared" ref="L12" si="0">I12</f>
        <v>0</v>
      </c>
      <c r="M12" s="230">
        <f t="shared" ref="M12" si="1">L12*600</f>
        <v>0</v>
      </c>
      <c r="N12" s="233">
        <f t="shared" ref="N12" si="2">IF(L12&gt;0,1,0)</f>
        <v>0</v>
      </c>
    </row>
    <row r="13" spans="2:14" ht="23.25" customHeight="1" x14ac:dyDescent="0.15">
      <c r="B13" s="219"/>
      <c r="C13" s="21">
        <v>2</v>
      </c>
      <c r="D13" s="22"/>
      <c r="E13" s="22"/>
      <c r="F13" s="22"/>
      <c r="G13" s="22"/>
      <c r="H13" s="19">
        <f>申込団体!$C$5</f>
        <v>0</v>
      </c>
      <c r="I13" s="222"/>
      <c r="J13" s="225"/>
      <c r="L13" s="228"/>
      <c r="M13" s="231"/>
      <c r="N13" s="216"/>
    </row>
    <row r="14" spans="2:14" ht="23.25" customHeight="1" x14ac:dyDescent="0.15">
      <c r="B14" s="219"/>
      <c r="C14" s="21">
        <v>3</v>
      </c>
      <c r="D14" s="22"/>
      <c r="E14" s="22"/>
      <c r="F14" s="22"/>
      <c r="G14" s="22"/>
      <c r="H14" s="19">
        <f>申込団体!$C$5</f>
        <v>0</v>
      </c>
      <c r="I14" s="222"/>
      <c r="J14" s="225"/>
      <c r="L14" s="228"/>
      <c r="M14" s="231"/>
      <c r="N14" s="216"/>
    </row>
    <row r="15" spans="2:14" ht="23.25" customHeight="1" x14ac:dyDescent="0.15">
      <c r="B15" s="219"/>
      <c r="C15" s="21">
        <v>4</v>
      </c>
      <c r="D15" s="22"/>
      <c r="E15" s="22"/>
      <c r="F15" s="22"/>
      <c r="G15" s="22"/>
      <c r="H15" s="19">
        <f>申込団体!$C$5</f>
        <v>0</v>
      </c>
      <c r="I15" s="222"/>
      <c r="J15" s="225"/>
      <c r="L15" s="228"/>
      <c r="M15" s="231"/>
      <c r="N15" s="216"/>
    </row>
    <row r="16" spans="2:14" ht="23.25" customHeight="1" x14ac:dyDescent="0.15">
      <c r="B16" s="219"/>
      <c r="C16" s="21">
        <v>5</v>
      </c>
      <c r="D16" s="22"/>
      <c r="E16" s="22"/>
      <c r="F16" s="22"/>
      <c r="G16" s="22"/>
      <c r="H16" s="19">
        <f>申込団体!$C$5</f>
        <v>0</v>
      </c>
      <c r="I16" s="222"/>
      <c r="J16" s="225"/>
      <c r="L16" s="228"/>
      <c r="M16" s="231"/>
      <c r="N16" s="216"/>
    </row>
    <row r="17" spans="2:14" ht="23.25" customHeight="1" thickBot="1" x14ac:dyDescent="0.2">
      <c r="B17" s="220"/>
      <c r="C17" s="25">
        <v>6</v>
      </c>
      <c r="D17" s="26"/>
      <c r="E17" s="26"/>
      <c r="F17" s="26"/>
      <c r="G17" s="26"/>
      <c r="H17" s="49">
        <f>申込団体!$C$5</f>
        <v>0</v>
      </c>
      <c r="I17" s="223"/>
      <c r="J17" s="226"/>
      <c r="L17" s="229"/>
      <c r="M17" s="232"/>
      <c r="N17" s="217"/>
    </row>
    <row r="18" spans="2:14" ht="23.25" customHeight="1" x14ac:dyDescent="0.15">
      <c r="B18" s="218" t="s">
        <v>55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21">
        <v>0</v>
      </c>
      <c r="J18" s="224"/>
      <c r="L18" s="228">
        <f>I18</f>
        <v>0</v>
      </c>
      <c r="M18" s="230">
        <f t="shared" ref="M18" si="3">L18*600</f>
        <v>0</v>
      </c>
      <c r="N18" s="216">
        <f t="shared" ref="N18" si="4">IF(L18&gt;0,1,0)</f>
        <v>0</v>
      </c>
    </row>
    <row r="19" spans="2:14" ht="23.25" customHeight="1" x14ac:dyDescent="0.15">
      <c r="B19" s="219"/>
      <c r="C19" s="21">
        <v>2</v>
      </c>
      <c r="D19" s="22"/>
      <c r="E19" s="22"/>
      <c r="F19" s="22"/>
      <c r="G19" s="22"/>
      <c r="H19" s="19">
        <f>申込団体!$C$5</f>
        <v>0</v>
      </c>
      <c r="I19" s="222"/>
      <c r="J19" s="225"/>
      <c r="L19" s="228"/>
      <c r="M19" s="231"/>
      <c r="N19" s="216"/>
    </row>
    <row r="20" spans="2:14" ht="23.25" customHeight="1" x14ac:dyDescent="0.15">
      <c r="B20" s="219"/>
      <c r="C20" s="21">
        <v>3</v>
      </c>
      <c r="D20" s="22"/>
      <c r="E20" s="22"/>
      <c r="F20" s="22"/>
      <c r="G20" s="22"/>
      <c r="H20" s="19">
        <f>申込団体!$C$5</f>
        <v>0</v>
      </c>
      <c r="I20" s="222"/>
      <c r="J20" s="225"/>
      <c r="L20" s="228"/>
      <c r="M20" s="231"/>
      <c r="N20" s="216"/>
    </row>
    <row r="21" spans="2:14" ht="23.25" customHeight="1" x14ac:dyDescent="0.15">
      <c r="B21" s="219"/>
      <c r="C21" s="21">
        <v>4</v>
      </c>
      <c r="D21" s="22"/>
      <c r="E21" s="22"/>
      <c r="F21" s="22"/>
      <c r="G21" s="22"/>
      <c r="H21" s="19">
        <f>申込団体!$C$5</f>
        <v>0</v>
      </c>
      <c r="I21" s="222"/>
      <c r="J21" s="225"/>
      <c r="L21" s="228"/>
      <c r="M21" s="231"/>
      <c r="N21" s="216"/>
    </row>
    <row r="22" spans="2:14" ht="23.25" customHeight="1" x14ac:dyDescent="0.15">
      <c r="B22" s="219"/>
      <c r="C22" s="21">
        <v>5</v>
      </c>
      <c r="D22" s="22"/>
      <c r="E22" s="22"/>
      <c r="F22" s="22"/>
      <c r="G22" s="22"/>
      <c r="H22" s="19">
        <f>申込団体!$C$5</f>
        <v>0</v>
      </c>
      <c r="I22" s="222"/>
      <c r="J22" s="225"/>
      <c r="L22" s="228"/>
      <c r="M22" s="231"/>
      <c r="N22" s="216"/>
    </row>
    <row r="23" spans="2:14" ht="23.25" customHeight="1" thickBot="1" x14ac:dyDescent="0.2">
      <c r="B23" s="220"/>
      <c r="C23" s="25">
        <v>6</v>
      </c>
      <c r="D23" s="26"/>
      <c r="E23" s="26"/>
      <c r="F23" s="26"/>
      <c r="G23" s="26"/>
      <c r="H23" s="49">
        <f>申込団体!$C$5</f>
        <v>0</v>
      </c>
      <c r="I23" s="223"/>
      <c r="J23" s="226"/>
      <c r="L23" s="228"/>
      <c r="M23" s="232"/>
      <c r="N23" s="216"/>
    </row>
    <row r="24" spans="2:14" ht="23.25" customHeight="1" x14ac:dyDescent="0.15">
      <c r="B24" s="218" t="s">
        <v>56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21">
        <v>0</v>
      </c>
      <c r="J24" s="224"/>
      <c r="L24" s="227">
        <f t="shared" ref="L24" si="5">I24</f>
        <v>0</v>
      </c>
      <c r="M24" s="230">
        <f t="shared" ref="M24" si="6">L24*600</f>
        <v>0</v>
      </c>
      <c r="N24" s="233">
        <f t="shared" ref="N24" si="7">IF(L24&gt;0,1,0)</f>
        <v>0</v>
      </c>
    </row>
    <row r="25" spans="2:14" ht="23.25" customHeight="1" x14ac:dyDescent="0.15">
      <c r="B25" s="219"/>
      <c r="C25" s="21">
        <v>2</v>
      </c>
      <c r="D25" s="22"/>
      <c r="E25" s="22"/>
      <c r="F25" s="22"/>
      <c r="G25" s="22"/>
      <c r="H25" s="19">
        <f>申込団体!$C$5</f>
        <v>0</v>
      </c>
      <c r="I25" s="222"/>
      <c r="J25" s="225"/>
      <c r="L25" s="228"/>
      <c r="M25" s="231"/>
      <c r="N25" s="216"/>
    </row>
    <row r="26" spans="2:14" ht="23.25" customHeight="1" x14ac:dyDescent="0.15">
      <c r="B26" s="219"/>
      <c r="C26" s="21">
        <v>3</v>
      </c>
      <c r="D26" s="22"/>
      <c r="E26" s="22"/>
      <c r="F26" s="22"/>
      <c r="G26" s="22"/>
      <c r="H26" s="19">
        <f>申込団体!$C$5</f>
        <v>0</v>
      </c>
      <c r="I26" s="222"/>
      <c r="J26" s="225"/>
      <c r="L26" s="228"/>
      <c r="M26" s="231"/>
      <c r="N26" s="216"/>
    </row>
    <row r="27" spans="2:14" ht="23.25" customHeight="1" x14ac:dyDescent="0.15">
      <c r="B27" s="219"/>
      <c r="C27" s="21">
        <v>4</v>
      </c>
      <c r="D27" s="22"/>
      <c r="E27" s="22"/>
      <c r="F27" s="22"/>
      <c r="G27" s="22"/>
      <c r="H27" s="19">
        <f>申込団体!$C$5</f>
        <v>0</v>
      </c>
      <c r="I27" s="222"/>
      <c r="J27" s="225"/>
      <c r="L27" s="228"/>
      <c r="M27" s="231"/>
      <c r="N27" s="216"/>
    </row>
    <row r="28" spans="2:14" ht="23.25" customHeight="1" x14ac:dyDescent="0.15">
      <c r="B28" s="219"/>
      <c r="C28" s="21">
        <v>5</v>
      </c>
      <c r="D28" s="22"/>
      <c r="E28" s="22"/>
      <c r="F28" s="22"/>
      <c r="G28" s="22"/>
      <c r="H28" s="19">
        <f>申込団体!$C$5</f>
        <v>0</v>
      </c>
      <c r="I28" s="222"/>
      <c r="J28" s="225"/>
      <c r="L28" s="228"/>
      <c r="M28" s="231"/>
      <c r="N28" s="216"/>
    </row>
    <row r="29" spans="2:14" ht="23.25" customHeight="1" thickBot="1" x14ac:dyDescent="0.2">
      <c r="B29" s="220"/>
      <c r="C29" s="25">
        <v>6</v>
      </c>
      <c r="D29" s="26"/>
      <c r="E29" s="26"/>
      <c r="F29" s="26"/>
      <c r="G29" s="26"/>
      <c r="H29" s="49">
        <f>申込団体!$C$5</f>
        <v>0</v>
      </c>
      <c r="I29" s="223"/>
      <c r="J29" s="226"/>
      <c r="L29" s="229"/>
      <c r="M29" s="232"/>
      <c r="N29" s="217"/>
    </row>
    <row r="30" spans="2:14" ht="23.25" customHeight="1" x14ac:dyDescent="0.15">
      <c r="B30" s="218" t="s">
        <v>57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21">
        <v>0</v>
      </c>
      <c r="J30" s="224"/>
      <c r="L30" s="228">
        <f t="shared" ref="L30" si="8">I30</f>
        <v>0</v>
      </c>
      <c r="M30" s="230">
        <f t="shared" ref="M30" si="9">L30*600</f>
        <v>0</v>
      </c>
      <c r="N30" s="216">
        <f t="shared" ref="N30" si="10">IF(L30&gt;0,1,0)</f>
        <v>0</v>
      </c>
    </row>
    <row r="31" spans="2:14" ht="23.25" customHeight="1" x14ac:dyDescent="0.15">
      <c r="B31" s="219"/>
      <c r="C31" s="21">
        <v>2</v>
      </c>
      <c r="D31" s="22"/>
      <c r="E31" s="22"/>
      <c r="F31" s="22"/>
      <c r="G31" s="22"/>
      <c r="H31" s="23">
        <f>申込団体!$C$5</f>
        <v>0</v>
      </c>
      <c r="I31" s="222"/>
      <c r="J31" s="225"/>
      <c r="K31" s="37"/>
      <c r="L31" s="228"/>
      <c r="M31" s="231"/>
      <c r="N31" s="216"/>
    </row>
    <row r="32" spans="2:14" ht="23.25" customHeight="1" x14ac:dyDescent="0.15">
      <c r="B32" s="219"/>
      <c r="C32" s="21">
        <v>3</v>
      </c>
      <c r="D32" s="22"/>
      <c r="E32" s="22"/>
      <c r="F32" s="22"/>
      <c r="G32" s="22"/>
      <c r="H32" s="23">
        <f>申込団体!$C$5</f>
        <v>0</v>
      </c>
      <c r="I32" s="222"/>
      <c r="J32" s="225"/>
      <c r="K32" s="37"/>
      <c r="L32" s="228"/>
      <c r="M32" s="231"/>
      <c r="N32" s="216"/>
    </row>
    <row r="33" spans="2:14" ht="23.25" customHeight="1" x14ac:dyDescent="0.15">
      <c r="B33" s="219"/>
      <c r="C33" s="21">
        <v>4</v>
      </c>
      <c r="D33" s="22"/>
      <c r="E33" s="22"/>
      <c r="F33" s="22"/>
      <c r="G33" s="22"/>
      <c r="H33" s="23">
        <f>申込団体!$C$5</f>
        <v>0</v>
      </c>
      <c r="I33" s="222"/>
      <c r="J33" s="225"/>
      <c r="K33" s="37"/>
      <c r="L33" s="228"/>
      <c r="M33" s="231"/>
      <c r="N33" s="216"/>
    </row>
    <row r="34" spans="2:14" ht="23.25" customHeight="1" x14ac:dyDescent="0.15">
      <c r="B34" s="219"/>
      <c r="C34" s="21">
        <v>5</v>
      </c>
      <c r="D34" s="22"/>
      <c r="E34" s="22"/>
      <c r="F34" s="22"/>
      <c r="G34" s="22"/>
      <c r="H34" s="23">
        <f>申込団体!$C$5</f>
        <v>0</v>
      </c>
      <c r="I34" s="222"/>
      <c r="J34" s="225"/>
      <c r="K34" s="37"/>
      <c r="L34" s="228"/>
      <c r="M34" s="231"/>
      <c r="N34" s="216"/>
    </row>
    <row r="35" spans="2:14" ht="23.25" customHeight="1" thickBot="1" x14ac:dyDescent="0.2">
      <c r="B35" s="220"/>
      <c r="C35" s="25">
        <v>6</v>
      </c>
      <c r="D35" s="26"/>
      <c r="E35" s="26"/>
      <c r="F35" s="26"/>
      <c r="G35" s="26"/>
      <c r="H35" s="27">
        <f>申込団体!$C$5</f>
        <v>0</v>
      </c>
      <c r="I35" s="223"/>
      <c r="J35" s="226"/>
      <c r="K35" s="37"/>
      <c r="L35" s="229"/>
      <c r="M35" s="232"/>
      <c r="N35" s="21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38</v>
      </c>
      <c r="M37" s="3" t="s">
        <v>39</v>
      </c>
      <c r="N37" s="3" t="s">
        <v>40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 xr:uid="{00000000-0002-0000-0500-000000000000}"/>
    <dataValidation imeMode="halfAlpha" allowBlank="1" showInputMessage="1" showErrorMessage="1" sqref="D6:D35 G5:H35 I30:J30 I12:J12 I6:J6 I18:J18 I24:J24" xr:uid="{00000000-0002-0000-05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A67"/>
  <sheetViews>
    <sheetView zoomScale="55" zoomScaleNormal="55" workbookViewId="0">
      <selection activeCell="L17" sqref="L1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0.75" style="3" bestFit="1" customWidth="1"/>
    <col min="16" max="24" width="9" style="3"/>
    <col min="25" max="25" width="11.25" style="3" bestFit="1" customWidth="1"/>
    <col min="26" max="26" width="14.875" style="3" customWidth="1"/>
    <col min="27" max="27" width="11" style="3" customWidth="1"/>
    <col min="28" max="16384" width="9" style="3"/>
  </cols>
  <sheetData>
    <row r="1" spans="2:27" ht="16.5" thickBot="1" x14ac:dyDescent="0.2"/>
    <row r="2" spans="2:27" ht="16.5" thickBot="1" x14ac:dyDescent="0.2">
      <c r="B2" s="199" t="s">
        <v>23</v>
      </c>
      <c r="C2" s="200"/>
      <c r="D2" s="200"/>
      <c r="E2" s="200"/>
      <c r="F2" s="200"/>
      <c r="G2" s="201"/>
      <c r="H2" s="210" t="s">
        <v>28</v>
      </c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  <c r="X2" s="116"/>
      <c r="Y2" s="204" t="s">
        <v>26</v>
      </c>
      <c r="Z2" s="205"/>
      <c r="AA2" s="206"/>
    </row>
    <row r="3" spans="2:27" ht="16.5" thickBot="1" x14ac:dyDescent="0.2">
      <c r="B3" s="202"/>
      <c r="C3" s="203"/>
      <c r="D3" s="203"/>
      <c r="E3" s="203"/>
      <c r="F3" s="203"/>
      <c r="G3" s="203"/>
      <c r="H3" s="213" t="s">
        <v>20</v>
      </c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/>
      <c r="X3" s="118"/>
      <c r="Y3" s="207"/>
      <c r="Z3" s="208"/>
      <c r="AA3" s="209"/>
    </row>
    <row r="4" spans="2:27" ht="23.25" customHeight="1" x14ac:dyDescent="0.15">
      <c r="B4" s="29" t="s">
        <v>5</v>
      </c>
      <c r="C4" s="30" t="s">
        <v>9</v>
      </c>
      <c r="D4" s="30" t="s">
        <v>6</v>
      </c>
      <c r="E4" s="30" t="s">
        <v>12</v>
      </c>
      <c r="F4" s="30" t="s">
        <v>7</v>
      </c>
      <c r="G4" s="38" t="s">
        <v>27</v>
      </c>
      <c r="H4" s="29" t="s">
        <v>85</v>
      </c>
      <c r="I4" s="30" t="s">
        <v>15</v>
      </c>
      <c r="J4" s="30" t="s">
        <v>86</v>
      </c>
      <c r="K4" s="30" t="s">
        <v>15</v>
      </c>
      <c r="L4" s="30" t="s">
        <v>82</v>
      </c>
      <c r="M4" s="31" t="s">
        <v>15</v>
      </c>
      <c r="N4" s="30" t="s">
        <v>108</v>
      </c>
      <c r="O4" s="31" t="s">
        <v>15</v>
      </c>
      <c r="P4" s="30" t="s">
        <v>109</v>
      </c>
      <c r="Q4" s="31" t="s">
        <v>15</v>
      </c>
      <c r="R4" s="30" t="s">
        <v>17</v>
      </c>
      <c r="S4" s="31" t="s">
        <v>15</v>
      </c>
      <c r="T4" s="30" t="s">
        <v>104</v>
      </c>
      <c r="U4" s="31" t="s">
        <v>15</v>
      </c>
      <c r="V4" s="30" t="s">
        <v>87</v>
      </c>
      <c r="W4" s="31" t="s">
        <v>15</v>
      </c>
      <c r="X4" s="124"/>
      <c r="Y4" s="29" t="s">
        <v>18</v>
      </c>
      <c r="Z4" s="30" t="s">
        <v>19</v>
      </c>
      <c r="AA4" s="31" t="s">
        <v>8</v>
      </c>
    </row>
    <row r="5" spans="2:27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11" t="s">
        <v>88</v>
      </c>
      <c r="N5" s="5">
        <v>0</v>
      </c>
      <c r="O5" s="11" t="s">
        <v>110</v>
      </c>
      <c r="P5" s="5">
        <v>0</v>
      </c>
      <c r="Q5" s="11">
        <v>16.28</v>
      </c>
      <c r="R5" s="5">
        <v>1</v>
      </c>
      <c r="S5" s="11">
        <v>4.32</v>
      </c>
      <c r="T5" s="5">
        <v>1</v>
      </c>
      <c r="U5" s="11">
        <v>1.45</v>
      </c>
      <c r="V5" s="5">
        <v>0</v>
      </c>
      <c r="W5" s="11">
        <v>24</v>
      </c>
      <c r="X5" s="118"/>
      <c r="Y5" s="4">
        <f>H5+J5+L5+R5+V5</f>
        <v>3</v>
      </c>
      <c r="Z5" s="12">
        <f>Y5*500</f>
        <v>1500</v>
      </c>
      <c r="AA5" s="6">
        <f>IF(Y5&gt;0,1,0)</f>
        <v>1</v>
      </c>
    </row>
    <row r="6" spans="2:27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20"/>
      <c r="N6" s="18">
        <v>0</v>
      </c>
      <c r="O6" s="20"/>
      <c r="P6" s="18">
        <v>0</v>
      </c>
      <c r="Q6" s="20"/>
      <c r="R6" s="18">
        <v>0</v>
      </c>
      <c r="S6" s="20"/>
      <c r="T6" s="18">
        <v>0</v>
      </c>
      <c r="U6" s="20"/>
      <c r="V6" s="18">
        <v>0</v>
      </c>
      <c r="W6" s="20"/>
      <c r="X6" s="118"/>
      <c r="Y6" s="51">
        <f>H6+J6+L6+R6+V6+N6+P6+T6</f>
        <v>0</v>
      </c>
      <c r="Z6" s="122">
        <f>Y6*500</f>
        <v>0</v>
      </c>
      <c r="AA6" s="149">
        <f>IF(Y6&gt;0,1,0)</f>
        <v>0</v>
      </c>
    </row>
    <row r="7" spans="2:27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18">
        <v>0</v>
      </c>
      <c r="M7" s="24"/>
      <c r="N7" s="18">
        <v>0</v>
      </c>
      <c r="O7" s="24"/>
      <c r="P7" s="18">
        <v>0</v>
      </c>
      <c r="Q7" s="24"/>
      <c r="R7" s="18">
        <v>0</v>
      </c>
      <c r="S7" s="24"/>
      <c r="T7" s="18">
        <v>0</v>
      </c>
      <c r="U7" s="24"/>
      <c r="V7" s="18">
        <v>0</v>
      </c>
      <c r="W7" s="24"/>
      <c r="X7" s="118"/>
      <c r="Y7" s="51">
        <f t="shared" ref="Y7:Y65" si="0">H7+J7+L7+R7+V7+N7+P7+T7</f>
        <v>0</v>
      </c>
      <c r="Z7" s="121">
        <f>Y7*500</f>
        <v>0</v>
      </c>
      <c r="AA7" s="9">
        <f t="shared" ref="AA7:AA65" si="1">IF(Y7&gt;0,1,0)</f>
        <v>0</v>
      </c>
    </row>
    <row r="8" spans="2:27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18">
        <v>0</v>
      </c>
      <c r="M8" s="24"/>
      <c r="N8" s="18">
        <v>0</v>
      </c>
      <c r="O8" s="24"/>
      <c r="P8" s="18">
        <v>0</v>
      </c>
      <c r="Q8" s="24"/>
      <c r="R8" s="18">
        <v>0</v>
      </c>
      <c r="S8" s="24"/>
      <c r="T8" s="18">
        <v>0</v>
      </c>
      <c r="U8" s="24"/>
      <c r="V8" s="18">
        <v>0</v>
      </c>
      <c r="W8" s="24"/>
      <c r="X8" s="118"/>
      <c r="Y8" s="51">
        <f t="shared" si="0"/>
        <v>0</v>
      </c>
      <c r="Z8" s="121">
        <f t="shared" ref="Z8:Z65" si="2">Y8*500</f>
        <v>0</v>
      </c>
      <c r="AA8" s="9">
        <f t="shared" si="1"/>
        <v>0</v>
      </c>
    </row>
    <row r="9" spans="2:27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18">
        <v>0</v>
      </c>
      <c r="M9" s="24"/>
      <c r="N9" s="18">
        <v>0</v>
      </c>
      <c r="O9" s="24"/>
      <c r="P9" s="18">
        <v>0</v>
      </c>
      <c r="Q9" s="24"/>
      <c r="R9" s="18">
        <v>0</v>
      </c>
      <c r="S9" s="24"/>
      <c r="T9" s="18">
        <v>0</v>
      </c>
      <c r="U9" s="24"/>
      <c r="V9" s="18">
        <v>0</v>
      </c>
      <c r="W9" s="24"/>
      <c r="X9" s="118"/>
      <c r="Y9" s="51">
        <f t="shared" si="0"/>
        <v>0</v>
      </c>
      <c r="Z9" s="121">
        <f t="shared" si="2"/>
        <v>0</v>
      </c>
      <c r="AA9" s="9">
        <f t="shared" si="1"/>
        <v>0</v>
      </c>
    </row>
    <row r="10" spans="2:27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18">
        <v>0</v>
      </c>
      <c r="M10" s="24"/>
      <c r="N10" s="18">
        <v>0</v>
      </c>
      <c r="O10" s="24"/>
      <c r="P10" s="18">
        <v>0</v>
      </c>
      <c r="Q10" s="24"/>
      <c r="R10" s="18">
        <v>0</v>
      </c>
      <c r="S10" s="24"/>
      <c r="T10" s="18">
        <v>0</v>
      </c>
      <c r="U10" s="24"/>
      <c r="V10" s="18">
        <v>0</v>
      </c>
      <c r="W10" s="24"/>
      <c r="X10" s="118"/>
      <c r="Y10" s="51">
        <f t="shared" si="0"/>
        <v>0</v>
      </c>
      <c r="Z10" s="121">
        <f t="shared" si="2"/>
        <v>0</v>
      </c>
      <c r="AA10" s="9">
        <f t="shared" si="1"/>
        <v>0</v>
      </c>
    </row>
    <row r="11" spans="2:27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18">
        <v>0</v>
      </c>
      <c r="M11" s="24"/>
      <c r="N11" s="18">
        <v>0</v>
      </c>
      <c r="O11" s="24"/>
      <c r="P11" s="18">
        <v>0</v>
      </c>
      <c r="Q11" s="24"/>
      <c r="R11" s="18">
        <v>0</v>
      </c>
      <c r="S11" s="24"/>
      <c r="T11" s="18">
        <v>0</v>
      </c>
      <c r="U11" s="24"/>
      <c r="V11" s="18">
        <v>0</v>
      </c>
      <c r="W11" s="24"/>
      <c r="X11" s="118"/>
      <c r="Y11" s="51">
        <f t="shared" si="0"/>
        <v>0</v>
      </c>
      <c r="Z11" s="121">
        <f t="shared" si="2"/>
        <v>0</v>
      </c>
      <c r="AA11" s="9">
        <f t="shared" si="1"/>
        <v>0</v>
      </c>
    </row>
    <row r="12" spans="2:27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18">
        <v>0</v>
      </c>
      <c r="M12" s="24"/>
      <c r="N12" s="18">
        <v>0</v>
      </c>
      <c r="O12" s="24"/>
      <c r="P12" s="18">
        <v>0</v>
      </c>
      <c r="Q12" s="24"/>
      <c r="R12" s="18">
        <v>0</v>
      </c>
      <c r="S12" s="24"/>
      <c r="T12" s="18">
        <v>0</v>
      </c>
      <c r="U12" s="24"/>
      <c r="V12" s="18">
        <v>0</v>
      </c>
      <c r="W12" s="24"/>
      <c r="X12" s="118"/>
      <c r="Y12" s="51">
        <f t="shared" si="0"/>
        <v>0</v>
      </c>
      <c r="Z12" s="121">
        <f t="shared" si="2"/>
        <v>0</v>
      </c>
      <c r="AA12" s="9">
        <f t="shared" si="1"/>
        <v>0</v>
      </c>
    </row>
    <row r="13" spans="2:27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18">
        <v>0</v>
      </c>
      <c r="M13" s="24"/>
      <c r="N13" s="18">
        <v>0</v>
      </c>
      <c r="O13" s="24"/>
      <c r="P13" s="18">
        <v>0</v>
      </c>
      <c r="Q13" s="24"/>
      <c r="R13" s="18">
        <v>0</v>
      </c>
      <c r="S13" s="24"/>
      <c r="T13" s="18">
        <v>0</v>
      </c>
      <c r="U13" s="24"/>
      <c r="V13" s="18">
        <v>0</v>
      </c>
      <c r="W13" s="24"/>
      <c r="X13" s="118"/>
      <c r="Y13" s="51">
        <f t="shared" si="0"/>
        <v>0</v>
      </c>
      <c r="Z13" s="121">
        <f t="shared" si="2"/>
        <v>0</v>
      </c>
      <c r="AA13" s="9">
        <f t="shared" si="1"/>
        <v>0</v>
      </c>
    </row>
    <row r="14" spans="2:27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18">
        <v>0</v>
      </c>
      <c r="M14" s="24"/>
      <c r="N14" s="18">
        <v>0</v>
      </c>
      <c r="O14" s="24"/>
      <c r="P14" s="18">
        <v>0</v>
      </c>
      <c r="Q14" s="24"/>
      <c r="R14" s="18">
        <v>0</v>
      </c>
      <c r="S14" s="24"/>
      <c r="T14" s="18">
        <v>0</v>
      </c>
      <c r="U14" s="24"/>
      <c r="V14" s="18">
        <v>0</v>
      </c>
      <c r="W14" s="24"/>
      <c r="X14" s="118"/>
      <c r="Y14" s="51">
        <f t="shared" si="0"/>
        <v>0</v>
      </c>
      <c r="Z14" s="121">
        <f t="shared" si="2"/>
        <v>0</v>
      </c>
      <c r="AA14" s="9">
        <f t="shared" si="1"/>
        <v>0</v>
      </c>
    </row>
    <row r="15" spans="2:27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18">
        <v>0</v>
      </c>
      <c r="M15" s="24"/>
      <c r="N15" s="18">
        <v>0</v>
      </c>
      <c r="O15" s="24"/>
      <c r="P15" s="18">
        <v>0</v>
      </c>
      <c r="Q15" s="24"/>
      <c r="R15" s="18">
        <v>0</v>
      </c>
      <c r="S15" s="24"/>
      <c r="T15" s="18">
        <v>0</v>
      </c>
      <c r="U15" s="24"/>
      <c r="V15" s="18">
        <v>0</v>
      </c>
      <c r="W15" s="24"/>
      <c r="X15" s="118"/>
      <c r="Y15" s="51">
        <f t="shared" si="0"/>
        <v>0</v>
      </c>
      <c r="Z15" s="121">
        <f t="shared" si="2"/>
        <v>0</v>
      </c>
      <c r="AA15" s="9">
        <f t="shared" si="1"/>
        <v>0</v>
      </c>
    </row>
    <row r="16" spans="2:27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18">
        <v>0</v>
      </c>
      <c r="M16" s="24"/>
      <c r="N16" s="18">
        <v>0</v>
      </c>
      <c r="O16" s="24"/>
      <c r="P16" s="18">
        <v>0</v>
      </c>
      <c r="Q16" s="24"/>
      <c r="R16" s="18">
        <v>0</v>
      </c>
      <c r="S16" s="24"/>
      <c r="T16" s="18">
        <v>0</v>
      </c>
      <c r="U16" s="24"/>
      <c r="V16" s="18">
        <v>0</v>
      </c>
      <c r="W16" s="24"/>
      <c r="X16" s="118"/>
      <c r="Y16" s="51">
        <f t="shared" si="0"/>
        <v>0</v>
      </c>
      <c r="Z16" s="121">
        <f t="shared" si="2"/>
        <v>0</v>
      </c>
      <c r="AA16" s="9">
        <f t="shared" si="1"/>
        <v>0</v>
      </c>
    </row>
    <row r="17" spans="2:27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18">
        <v>0</v>
      </c>
      <c r="M17" s="24"/>
      <c r="N17" s="18">
        <v>0</v>
      </c>
      <c r="O17" s="24"/>
      <c r="P17" s="18">
        <v>0</v>
      </c>
      <c r="Q17" s="24"/>
      <c r="R17" s="18">
        <v>0</v>
      </c>
      <c r="S17" s="24"/>
      <c r="T17" s="18">
        <v>0</v>
      </c>
      <c r="U17" s="24"/>
      <c r="V17" s="18">
        <v>0</v>
      </c>
      <c r="W17" s="24"/>
      <c r="X17" s="118"/>
      <c r="Y17" s="51">
        <f t="shared" si="0"/>
        <v>0</v>
      </c>
      <c r="Z17" s="121">
        <f t="shared" si="2"/>
        <v>0</v>
      </c>
      <c r="AA17" s="9">
        <f t="shared" si="1"/>
        <v>0</v>
      </c>
    </row>
    <row r="18" spans="2:27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18">
        <v>0</v>
      </c>
      <c r="M18" s="24"/>
      <c r="N18" s="18">
        <v>0</v>
      </c>
      <c r="O18" s="24"/>
      <c r="P18" s="18">
        <v>0</v>
      </c>
      <c r="Q18" s="24"/>
      <c r="R18" s="18">
        <v>0</v>
      </c>
      <c r="S18" s="24"/>
      <c r="T18" s="18">
        <v>0</v>
      </c>
      <c r="U18" s="24"/>
      <c r="V18" s="18">
        <v>0</v>
      </c>
      <c r="W18" s="24"/>
      <c r="X18" s="118"/>
      <c r="Y18" s="51">
        <f t="shared" si="0"/>
        <v>0</v>
      </c>
      <c r="Z18" s="121">
        <f t="shared" si="2"/>
        <v>0</v>
      </c>
      <c r="AA18" s="9">
        <f t="shared" si="1"/>
        <v>0</v>
      </c>
    </row>
    <row r="19" spans="2:27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18">
        <v>0</v>
      </c>
      <c r="M19" s="24"/>
      <c r="N19" s="18">
        <v>0</v>
      </c>
      <c r="O19" s="24"/>
      <c r="P19" s="18">
        <v>0</v>
      </c>
      <c r="Q19" s="24"/>
      <c r="R19" s="18">
        <v>0</v>
      </c>
      <c r="S19" s="24"/>
      <c r="T19" s="18">
        <v>0</v>
      </c>
      <c r="U19" s="24"/>
      <c r="V19" s="18">
        <v>0</v>
      </c>
      <c r="W19" s="24"/>
      <c r="X19" s="118"/>
      <c r="Y19" s="51">
        <f t="shared" si="0"/>
        <v>0</v>
      </c>
      <c r="Z19" s="121">
        <f t="shared" si="2"/>
        <v>0</v>
      </c>
      <c r="AA19" s="9">
        <f t="shared" si="1"/>
        <v>0</v>
      </c>
    </row>
    <row r="20" spans="2:27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18">
        <v>0</v>
      </c>
      <c r="M20" s="24"/>
      <c r="N20" s="18">
        <v>0</v>
      </c>
      <c r="O20" s="24"/>
      <c r="P20" s="18">
        <v>0</v>
      </c>
      <c r="Q20" s="24"/>
      <c r="R20" s="18">
        <v>0</v>
      </c>
      <c r="S20" s="24"/>
      <c r="T20" s="18">
        <v>0</v>
      </c>
      <c r="U20" s="24"/>
      <c r="V20" s="18">
        <v>0</v>
      </c>
      <c r="W20" s="24"/>
      <c r="X20" s="118"/>
      <c r="Y20" s="51">
        <f t="shared" si="0"/>
        <v>0</v>
      </c>
      <c r="Z20" s="121">
        <f t="shared" si="2"/>
        <v>0</v>
      </c>
      <c r="AA20" s="9">
        <f t="shared" si="1"/>
        <v>0</v>
      </c>
    </row>
    <row r="21" spans="2:27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18">
        <v>0</v>
      </c>
      <c r="M21" s="24"/>
      <c r="N21" s="18">
        <v>0</v>
      </c>
      <c r="O21" s="24"/>
      <c r="P21" s="18">
        <v>0</v>
      </c>
      <c r="Q21" s="24"/>
      <c r="R21" s="18">
        <v>0</v>
      </c>
      <c r="S21" s="24"/>
      <c r="T21" s="18">
        <v>0</v>
      </c>
      <c r="U21" s="24"/>
      <c r="V21" s="18">
        <v>0</v>
      </c>
      <c r="W21" s="24"/>
      <c r="X21" s="118"/>
      <c r="Y21" s="51">
        <f t="shared" si="0"/>
        <v>0</v>
      </c>
      <c r="Z21" s="121">
        <f t="shared" si="2"/>
        <v>0</v>
      </c>
      <c r="AA21" s="9">
        <f t="shared" si="1"/>
        <v>0</v>
      </c>
    </row>
    <row r="22" spans="2:27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18">
        <v>0</v>
      </c>
      <c r="M22" s="24"/>
      <c r="N22" s="18">
        <v>0</v>
      </c>
      <c r="O22" s="24"/>
      <c r="P22" s="18">
        <v>0</v>
      </c>
      <c r="Q22" s="24"/>
      <c r="R22" s="18">
        <v>0</v>
      </c>
      <c r="S22" s="24"/>
      <c r="T22" s="18">
        <v>0</v>
      </c>
      <c r="U22" s="24"/>
      <c r="V22" s="18">
        <v>0</v>
      </c>
      <c r="W22" s="24"/>
      <c r="X22" s="118"/>
      <c r="Y22" s="51">
        <f t="shared" si="0"/>
        <v>0</v>
      </c>
      <c r="Z22" s="121">
        <f t="shared" si="2"/>
        <v>0</v>
      </c>
      <c r="AA22" s="9">
        <f t="shared" si="1"/>
        <v>0</v>
      </c>
    </row>
    <row r="23" spans="2:27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18">
        <v>0</v>
      </c>
      <c r="M23" s="24"/>
      <c r="N23" s="18">
        <v>0</v>
      </c>
      <c r="O23" s="24"/>
      <c r="P23" s="18">
        <v>0</v>
      </c>
      <c r="Q23" s="24"/>
      <c r="R23" s="18">
        <v>0</v>
      </c>
      <c r="S23" s="24"/>
      <c r="T23" s="18">
        <v>0</v>
      </c>
      <c r="U23" s="24"/>
      <c r="V23" s="18">
        <v>0</v>
      </c>
      <c r="W23" s="24"/>
      <c r="X23" s="118"/>
      <c r="Y23" s="51">
        <f t="shared" si="0"/>
        <v>0</v>
      </c>
      <c r="Z23" s="121">
        <f t="shared" si="2"/>
        <v>0</v>
      </c>
      <c r="AA23" s="9">
        <f t="shared" si="1"/>
        <v>0</v>
      </c>
    </row>
    <row r="24" spans="2:27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18">
        <v>0</v>
      </c>
      <c r="M24" s="24"/>
      <c r="N24" s="18">
        <v>0</v>
      </c>
      <c r="O24" s="24"/>
      <c r="P24" s="18">
        <v>0</v>
      </c>
      <c r="Q24" s="24"/>
      <c r="R24" s="18">
        <v>0</v>
      </c>
      <c r="S24" s="24"/>
      <c r="T24" s="18">
        <v>0</v>
      </c>
      <c r="U24" s="24"/>
      <c r="V24" s="18">
        <v>0</v>
      </c>
      <c r="W24" s="24"/>
      <c r="X24" s="118"/>
      <c r="Y24" s="51">
        <f t="shared" si="0"/>
        <v>0</v>
      </c>
      <c r="Z24" s="121">
        <f t="shared" si="2"/>
        <v>0</v>
      </c>
      <c r="AA24" s="9">
        <f t="shared" si="1"/>
        <v>0</v>
      </c>
    </row>
    <row r="25" spans="2:27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18">
        <v>0</v>
      </c>
      <c r="M25" s="24"/>
      <c r="N25" s="18">
        <v>0</v>
      </c>
      <c r="O25" s="24"/>
      <c r="P25" s="18">
        <v>0</v>
      </c>
      <c r="Q25" s="24"/>
      <c r="R25" s="18">
        <v>0</v>
      </c>
      <c r="S25" s="24"/>
      <c r="T25" s="18">
        <v>0</v>
      </c>
      <c r="U25" s="24"/>
      <c r="V25" s="18">
        <v>0</v>
      </c>
      <c r="W25" s="24"/>
      <c r="X25" s="118"/>
      <c r="Y25" s="51">
        <f t="shared" si="0"/>
        <v>0</v>
      </c>
      <c r="Z25" s="121">
        <f t="shared" si="2"/>
        <v>0</v>
      </c>
      <c r="AA25" s="9">
        <f t="shared" si="1"/>
        <v>0</v>
      </c>
    </row>
    <row r="26" spans="2:27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18">
        <v>0</v>
      </c>
      <c r="M26" s="24"/>
      <c r="N26" s="18">
        <v>0</v>
      </c>
      <c r="O26" s="24"/>
      <c r="P26" s="18">
        <v>0</v>
      </c>
      <c r="Q26" s="24"/>
      <c r="R26" s="18">
        <v>0</v>
      </c>
      <c r="S26" s="24"/>
      <c r="T26" s="18">
        <v>0</v>
      </c>
      <c r="U26" s="24"/>
      <c r="V26" s="18">
        <v>0</v>
      </c>
      <c r="W26" s="24"/>
      <c r="X26" s="118"/>
      <c r="Y26" s="51">
        <f t="shared" si="0"/>
        <v>0</v>
      </c>
      <c r="Z26" s="121">
        <f t="shared" si="2"/>
        <v>0</v>
      </c>
      <c r="AA26" s="9">
        <f t="shared" si="1"/>
        <v>0</v>
      </c>
    </row>
    <row r="27" spans="2:27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18">
        <v>0</v>
      </c>
      <c r="M27" s="24"/>
      <c r="N27" s="18">
        <v>0</v>
      </c>
      <c r="O27" s="24"/>
      <c r="P27" s="18">
        <v>0</v>
      </c>
      <c r="Q27" s="24"/>
      <c r="R27" s="18">
        <v>0</v>
      </c>
      <c r="S27" s="24"/>
      <c r="T27" s="18">
        <v>0</v>
      </c>
      <c r="U27" s="24"/>
      <c r="V27" s="18">
        <v>0</v>
      </c>
      <c r="W27" s="24"/>
      <c r="X27" s="118"/>
      <c r="Y27" s="51">
        <f t="shared" si="0"/>
        <v>0</v>
      </c>
      <c r="Z27" s="121">
        <f t="shared" si="2"/>
        <v>0</v>
      </c>
      <c r="AA27" s="9">
        <f t="shared" si="1"/>
        <v>0</v>
      </c>
    </row>
    <row r="28" spans="2:27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18">
        <v>0</v>
      </c>
      <c r="M28" s="24"/>
      <c r="N28" s="18">
        <v>0</v>
      </c>
      <c r="O28" s="24"/>
      <c r="P28" s="18">
        <v>0</v>
      </c>
      <c r="Q28" s="24"/>
      <c r="R28" s="18">
        <v>0</v>
      </c>
      <c r="S28" s="24"/>
      <c r="T28" s="18">
        <v>0</v>
      </c>
      <c r="U28" s="24"/>
      <c r="V28" s="18">
        <v>0</v>
      </c>
      <c r="W28" s="24"/>
      <c r="X28" s="118"/>
      <c r="Y28" s="51">
        <f t="shared" si="0"/>
        <v>0</v>
      </c>
      <c r="Z28" s="121">
        <f t="shared" si="2"/>
        <v>0</v>
      </c>
      <c r="AA28" s="9">
        <f t="shared" si="1"/>
        <v>0</v>
      </c>
    </row>
    <row r="29" spans="2:27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18">
        <v>0</v>
      </c>
      <c r="M29" s="24"/>
      <c r="N29" s="18">
        <v>0</v>
      </c>
      <c r="O29" s="24"/>
      <c r="P29" s="18">
        <v>0</v>
      </c>
      <c r="Q29" s="24"/>
      <c r="R29" s="18">
        <v>0</v>
      </c>
      <c r="S29" s="24"/>
      <c r="T29" s="18">
        <v>0</v>
      </c>
      <c r="U29" s="24"/>
      <c r="V29" s="18">
        <v>0</v>
      </c>
      <c r="W29" s="24"/>
      <c r="X29" s="118"/>
      <c r="Y29" s="51">
        <f t="shared" si="0"/>
        <v>0</v>
      </c>
      <c r="Z29" s="121">
        <f t="shared" si="2"/>
        <v>0</v>
      </c>
      <c r="AA29" s="9">
        <f t="shared" si="1"/>
        <v>0</v>
      </c>
    </row>
    <row r="30" spans="2:27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5">
        <v>0</v>
      </c>
      <c r="M30" s="36"/>
      <c r="N30" s="35">
        <v>0</v>
      </c>
      <c r="O30" s="36"/>
      <c r="P30" s="35">
        <v>0</v>
      </c>
      <c r="Q30" s="36"/>
      <c r="R30" s="35">
        <v>0</v>
      </c>
      <c r="S30" s="36"/>
      <c r="T30" s="35">
        <v>0</v>
      </c>
      <c r="U30" s="36"/>
      <c r="V30" s="35">
        <v>0</v>
      </c>
      <c r="W30" s="36"/>
      <c r="X30" s="118"/>
      <c r="Y30" s="51">
        <f t="shared" si="0"/>
        <v>0</v>
      </c>
      <c r="Z30" s="121">
        <f t="shared" si="2"/>
        <v>0</v>
      </c>
      <c r="AA30" s="9">
        <f t="shared" si="1"/>
        <v>0</v>
      </c>
    </row>
    <row r="31" spans="2:27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4"/>
      <c r="N31" s="22">
        <v>0</v>
      </c>
      <c r="O31" s="24"/>
      <c r="P31" s="22">
        <v>0</v>
      </c>
      <c r="Q31" s="24"/>
      <c r="R31" s="22">
        <v>0</v>
      </c>
      <c r="S31" s="24"/>
      <c r="T31" s="22">
        <v>0</v>
      </c>
      <c r="U31" s="24"/>
      <c r="V31" s="22">
        <v>0</v>
      </c>
      <c r="W31" s="24"/>
      <c r="X31" s="118"/>
      <c r="Y31" s="51">
        <f t="shared" si="0"/>
        <v>0</v>
      </c>
      <c r="Z31" s="121">
        <f t="shared" si="2"/>
        <v>0</v>
      </c>
      <c r="AA31" s="9">
        <f t="shared" si="1"/>
        <v>0</v>
      </c>
    </row>
    <row r="32" spans="2:27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4"/>
      <c r="N32" s="22">
        <v>0</v>
      </c>
      <c r="O32" s="24"/>
      <c r="P32" s="22">
        <v>0</v>
      </c>
      <c r="Q32" s="24"/>
      <c r="R32" s="22">
        <v>0</v>
      </c>
      <c r="S32" s="24"/>
      <c r="T32" s="22">
        <v>0</v>
      </c>
      <c r="U32" s="24"/>
      <c r="V32" s="22">
        <v>0</v>
      </c>
      <c r="W32" s="24"/>
      <c r="X32" s="118"/>
      <c r="Y32" s="51">
        <f t="shared" si="0"/>
        <v>0</v>
      </c>
      <c r="Z32" s="121">
        <f t="shared" si="2"/>
        <v>0</v>
      </c>
      <c r="AA32" s="9">
        <f t="shared" si="1"/>
        <v>0</v>
      </c>
    </row>
    <row r="33" spans="2:27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4"/>
      <c r="N33" s="22">
        <v>0</v>
      </c>
      <c r="O33" s="24"/>
      <c r="P33" s="22">
        <v>0</v>
      </c>
      <c r="Q33" s="24"/>
      <c r="R33" s="22">
        <v>0</v>
      </c>
      <c r="S33" s="24"/>
      <c r="T33" s="22">
        <v>0</v>
      </c>
      <c r="U33" s="24"/>
      <c r="V33" s="22">
        <v>0</v>
      </c>
      <c r="W33" s="24"/>
      <c r="X33" s="118"/>
      <c r="Y33" s="51">
        <f t="shared" si="0"/>
        <v>0</v>
      </c>
      <c r="Z33" s="121">
        <f t="shared" si="2"/>
        <v>0</v>
      </c>
      <c r="AA33" s="9">
        <f t="shared" si="1"/>
        <v>0</v>
      </c>
    </row>
    <row r="34" spans="2:27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4"/>
      <c r="N34" s="22">
        <v>0</v>
      </c>
      <c r="O34" s="24"/>
      <c r="P34" s="22">
        <v>0</v>
      </c>
      <c r="Q34" s="24"/>
      <c r="R34" s="22">
        <v>0</v>
      </c>
      <c r="S34" s="24"/>
      <c r="T34" s="22">
        <v>0</v>
      </c>
      <c r="U34" s="24"/>
      <c r="V34" s="22">
        <v>0</v>
      </c>
      <c r="W34" s="24"/>
      <c r="X34" s="118"/>
      <c r="Y34" s="51">
        <f t="shared" si="0"/>
        <v>0</v>
      </c>
      <c r="Z34" s="121">
        <f t="shared" si="2"/>
        <v>0</v>
      </c>
      <c r="AA34" s="9">
        <f t="shared" si="1"/>
        <v>0</v>
      </c>
    </row>
    <row r="35" spans="2:27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6"/>
      <c r="N35" s="22">
        <v>0</v>
      </c>
      <c r="O35" s="36"/>
      <c r="P35" s="22">
        <v>0</v>
      </c>
      <c r="Q35" s="36"/>
      <c r="R35" s="22">
        <v>0</v>
      </c>
      <c r="S35" s="36"/>
      <c r="T35" s="22">
        <v>0</v>
      </c>
      <c r="U35" s="36"/>
      <c r="V35" s="22">
        <v>0</v>
      </c>
      <c r="W35" s="36"/>
      <c r="X35" s="118"/>
      <c r="Y35" s="51">
        <f t="shared" si="0"/>
        <v>0</v>
      </c>
      <c r="Z35" s="121">
        <f t="shared" ref="Z35:Z64" si="3">Y35*500</f>
        <v>0</v>
      </c>
      <c r="AA35" s="9">
        <f t="shared" ref="AA35:AA64" si="4">IF(Y35&gt;0,1,0)</f>
        <v>0</v>
      </c>
    </row>
    <row r="36" spans="2:27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6"/>
      <c r="N36" s="22">
        <v>0</v>
      </c>
      <c r="O36" s="36"/>
      <c r="P36" s="22">
        <v>0</v>
      </c>
      <c r="Q36" s="36"/>
      <c r="R36" s="22">
        <v>0</v>
      </c>
      <c r="S36" s="36"/>
      <c r="T36" s="22">
        <v>0</v>
      </c>
      <c r="U36" s="36"/>
      <c r="V36" s="22">
        <v>0</v>
      </c>
      <c r="W36" s="36"/>
      <c r="X36" s="118"/>
      <c r="Y36" s="51">
        <f t="shared" si="0"/>
        <v>0</v>
      </c>
      <c r="Z36" s="121">
        <f t="shared" si="3"/>
        <v>0</v>
      </c>
      <c r="AA36" s="9">
        <f t="shared" si="4"/>
        <v>0</v>
      </c>
    </row>
    <row r="37" spans="2:27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6"/>
      <c r="N37" s="22">
        <v>0</v>
      </c>
      <c r="O37" s="36"/>
      <c r="P37" s="22">
        <v>0</v>
      </c>
      <c r="Q37" s="36"/>
      <c r="R37" s="22">
        <v>0</v>
      </c>
      <c r="S37" s="36"/>
      <c r="T37" s="22">
        <v>0</v>
      </c>
      <c r="U37" s="36"/>
      <c r="V37" s="22">
        <v>0</v>
      </c>
      <c r="W37" s="36"/>
      <c r="X37" s="118"/>
      <c r="Y37" s="51">
        <f t="shared" si="0"/>
        <v>0</v>
      </c>
      <c r="Z37" s="121">
        <f t="shared" si="3"/>
        <v>0</v>
      </c>
      <c r="AA37" s="9">
        <f t="shared" si="4"/>
        <v>0</v>
      </c>
    </row>
    <row r="38" spans="2:27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6"/>
      <c r="N38" s="22">
        <v>0</v>
      </c>
      <c r="O38" s="36"/>
      <c r="P38" s="22">
        <v>0</v>
      </c>
      <c r="Q38" s="36"/>
      <c r="R38" s="22">
        <v>0</v>
      </c>
      <c r="S38" s="36"/>
      <c r="T38" s="22">
        <v>0</v>
      </c>
      <c r="U38" s="36"/>
      <c r="V38" s="22">
        <v>0</v>
      </c>
      <c r="W38" s="36"/>
      <c r="X38" s="118"/>
      <c r="Y38" s="51">
        <f t="shared" si="0"/>
        <v>0</v>
      </c>
      <c r="Z38" s="121">
        <f t="shared" si="3"/>
        <v>0</v>
      </c>
      <c r="AA38" s="9">
        <f t="shared" si="4"/>
        <v>0</v>
      </c>
    </row>
    <row r="39" spans="2:27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6"/>
      <c r="N39" s="22">
        <v>0</v>
      </c>
      <c r="O39" s="36"/>
      <c r="P39" s="22">
        <v>0</v>
      </c>
      <c r="Q39" s="36"/>
      <c r="R39" s="22">
        <v>0</v>
      </c>
      <c r="S39" s="36"/>
      <c r="T39" s="22">
        <v>0</v>
      </c>
      <c r="U39" s="36"/>
      <c r="V39" s="22">
        <v>0</v>
      </c>
      <c r="W39" s="36"/>
      <c r="X39" s="118"/>
      <c r="Y39" s="51">
        <f t="shared" si="0"/>
        <v>0</v>
      </c>
      <c r="Z39" s="121">
        <f t="shared" si="3"/>
        <v>0</v>
      </c>
      <c r="AA39" s="9">
        <f t="shared" si="4"/>
        <v>0</v>
      </c>
    </row>
    <row r="40" spans="2:27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6"/>
      <c r="N40" s="22">
        <v>0</v>
      </c>
      <c r="O40" s="36"/>
      <c r="P40" s="22">
        <v>0</v>
      </c>
      <c r="Q40" s="36"/>
      <c r="R40" s="22">
        <v>0</v>
      </c>
      <c r="S40" s="36"/>
      <c r="T40" s="22">
        <v>0</v>
      </c>
      <c r="U40" s="36"/>
      <c r="V40" s="22">
        <v>0</v>
      </c>
      <c r="W40" s="36"/>
      <c r="X40" s="118"/>
      <c r="Y40" s="51">
        <f t="shared" si="0"/>
        <v>0</v>
      </c>
      <c r="Z40" s="121">
        <f t="shared" si="3"/>
        <v>0</v>
      </c>
      <c r="AA40" s="9">
        <f t="shared" si="4"/>
        <v>0</v>
      </c>
    </row>
    <row r="41" spans="2:27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6"/>
      <c r="N41" s="22">
        <v>0</v>
      </c>
      <c r="O41" s="36"/>
      <c r="P41" s="22">
        <v>0</v>
      </c>
      <c r="Q41" s="36"/>
      <c r="R41" s="22">
        <v>0</v>
      </c>
      <c r="S41" s="36"/>
      <c r="T41" s="22">
        <v>0</v>
      </c>
      <c r="U41" s="36"/>
      <c r="V41" s="22">
        <v>0</v>
      </c>
      <c r="W41" s="36"/>
      <c r="X41" s="118"/>
      <c r="Y41" s="51">
        <f t="shared" si="0"/>
        <v>0</v>
      </c>
      <c r="Z41" s="121">
        <f t="shared" si="3"/>
        <v>0</v>
      </c>
      <c r="AA41" s="9">
        <f t="shared" si="4"/>
        <v>0</v>
      </c>
    </row>
    <row r="42" spans="2:27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6"/>
      <c r="N42" s="22">
        <v>0</v>
      </c>
      <c r="O42" s="36"/>
      <c r="P42" s="22">
        <v>0</v>
      </c>
      <c r="Q42" s="36"/>
      <c r="R42" s="22">
        <v>0</v>
      </c>
      <c r="S42" s="36"/>
      <c r="T42" s="22">
        <v>0</v>
      </c>
      <c r="U42" s="36"/>
      <c r="V42" s="22">
        <v>0</v>
      </c>
      <c r="W42" s="36"/>
      <c r="X42" s="118"/>
      <c r="Y42" s="51">
        <f t="shared" si="0"/>
        <v>0</v>
      </c>
      <c r="Z42" s="121">
        <f t="shared" si="3"/>
        <v>0</v>
      </c>
      <c r="AA42" s="9">
        <f t="shared" si="4"/>
        <v>0</v>
      </c>
    </row>
    <row r="43" spans="2:27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6"/>
      <c r="N43" s="22">
        <v>0</v>
      </c>
      <c r="O43" s="36"/>
      <c r="P43" s="22">
        <v>0</v>
      </c>
      <c r="Q43" s="36"/>
      <c r="R43" s="22">
        <v>0</v>
      </c>
      <c r="S43" s="36"/>
      <c r="T43" s="22">
        <v>0</v>
      </c>
      <c r="U43" s="36"/>
      <c r="V43" s="22">
        <v>0</v>
      </c>
      <c r="W43" s="36"/>
      <c r="X43" s="118"/>
      <c r="Y43" s="51">
        <f t="shared" si="0"/>
        <v>0</v>
      </c>
      <c r="Z43" s="121">
        <f t="shared" si="3"/>
        <v>0</v>
      </c>
      <c r="AA43" s="9">
        <f t="shared" si="4"/>
        <v>0</v>
      </c>
    </row>
    <row r="44" spans="2:27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6"/>
      <c r="N44" s="22">
        <v>0</v>
      </c>
      <c r="O44" s="36"/>
      <c r="P44" s="22">
        <v>0</v>
      </c>
      <c r="Q44" s="36"/>
      <c r="R44" s="22">
        <v>0</v>
      </c>
      <c r="S44" s="36"/>
      <c r="T44" s="22">
        <v>0</v>
      </c>
      <c r="U44" s="36"/>
      <c r="V44" s="22">
        <v>0</v>
      </c>
      <c r="W44" s="36"/>
      <c r="X44" s="118"/>
      <c r="Y44" s="51">
        <f t="shared" si="0"/>
        <v>0</v>
      </c>
      <c r="Z44" s="121">
        <f t="shared" si="3"/>
        <v>0</v>
      </c>
      <c r="AA44" s="9">
        <f t="shared" si="4"/>
        <v>0</v>
      </c>
    </row>
    <row r="45" spans="2:27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6"/>
      <c r="N45" s="22">
        <v>0</v>
      </c>
      <c r="O45" s="36"/>
      <c r="P45" s="22">
        <v>0</v>
      </c>
      <c r="Q45" s="36"/>
      <c r="R45" s="22">
        <v>0</v>
      </c>
      <c r="S45" s="36"/>
      <c r="T45" s="22">
        <v>0</v>
      </c>
      <c r="U45" s="36"/>
      <c r="V45" s="22">
        <v>0</v>
      </c>
      <c r="W45" s="36"/>
      <c r="X45" s="118"/>
      <c r="Y45" s="51">
        <f t="shared" si="0"/>
        <v>0</v>
      </c>
      <c r="Z45" s="121">
        <f t="shared" si="3"/>
        <v>0</v>
      </c>
      <c r="AA45" s="9">
        <f t="shared" si="4"/>
        <v>0</v>
      </c>
    </row>
    <row r="46" spans="2:27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6"/>
      <c r="N46" s="22">
        <v>0</v>
      </c>
      <c r="O46" s="36"/>
      <c r="P46" s="22">
        <v>0</v>
      </c>
      <c r="Q46" s="36"/>
      <c r="R46" s="22">
        <v>0</v>
      </c>
      <c r="S46" s="36"/>
      <c r="T46" s="22">
        <v>0</v>
      </c>
      <c r="U46" s="36"/>
      <c r="V46" s="22">
        <v>0</v>
      </c>
      <c r="W46" s="36"/>
      <c r="X46" s="118"/>
      <c r="Y46" s="51">
        <f t="shared" si="0"/>
        <v>0</v>
      </c>
      <c r="Z46" s="121">
        <f t="shared" si="3"/>
        <v>0</v>
      </c>
      <c r="AA46" s="9">
        <f t="shared" si="4"/>
        <v>0</v>
      </c>
    </row>
    <row r="47" spans="2:27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6"/>
      <c r="N47" s="22">
        <v>0</v>
      </c>
      <c r="O47" s="36"/>
      <c r="P47" s="22">
        <v>0</v>
      </c>
      <c r="Q47" s="36"/>
      <c r="R47" s="22">
        <v>0</v>
      </c>
      <c r="S47" s="36"/>
      <c r="T47" s="22">
        <v>0</v>
      </c>
      <c r="U47" s="36"/>
      <c r="V47" s="22">
        <v>0</v>
      </c>
      <c r="W47" s="36"/>
      <c r="X47" s="118"/>
      <c r="Y47" s="51">
        <f t="shared" si="0"/>
        <v>0</v>
      </c>
      <c r="Z47" s="121">
        <f t="shared" si="3"/>
        <v>0</v>
      </c>
      <c r="AA47" s="9">
        <f t="shared" si="4"/>
        <v>0</v>
      </c>
    </row>
    <row r="48" spans="2:27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6"/>
      <c r="N48" s="22">
        <v>0</v>
      </c>
      <c r="O48" s="36"/>
      <c r="P48" s="22">
        <v>0</v>
      </c>
      <c r="Q48" s="36"/>
      <c r="R48" s="22">
        <v>0</v>
      </c>
      <c r="S48" s="36"/>
      <c r="T48" s="22">
        <v>0</v>
      </c>
      <c r="U48" s="36"/>
      <c r="V48" s="22">
        <v>0</v>
      </c>
      <c r="W48" s="36"/>
      <c r="X48" s="118"/>
      <c r="Y48" s="51">
        <f t="shared" si="0"/>
        <v>0</v>
      </c>
      <c r="Z48" s="121">
        <f t="shared" si="3"/>
        <v>0</v>
      </c>
      <c r="AA48" s="9">
        <f t="shared" si="4"/>
        <v>0</v>
      </c>
    </row>
    <row r="49" spans="2:27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6"/>
      <c r="N49" s="22">
        <v>0</v>
      </c>
      <c r="O49" s="36"/>
      <c r="P49" s="22">
        <v>0</v>
      </c>
      <c r="Q49" s="36"/>
      <c r="R49" s="22">
        <v>0</v>
      </c>
      <c r="S49" s="36"/>
      <c r="T49" s="22">
        <v>0</v>
      </c>
      <c r="U49" s="36"/>
      <c r="V49" s="22">
        <v>0</v>
      </c>
      <c r="W49" s="36"/>
      <c r="X49" s="118"/>
      <c r="Y49" s="51">
        <f t="shared" si="0"/>
        <v>0</v>
      </c>
      <c r="Z49" s="121">
        <f t="shared" si="3"/>
        <v>0</v>
      </c>
      <c r="AA49" s="9">
        <f t="shared" si="4"/>
        <v>0</v>
      </c>
    </row>
    <row r="50" spans="2:27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6"/>
      <c r="N50" s="22">
        <v>0</v>
      </c>
      <c r="O50" s="36"/>
      <c r="P50" s="22">
        <v>0</v>
      </c>
      <c r="Q50" s="36"/>
      <c r="R50" s="22">
        <v>0</v>
      </c>
      <c r="S50" s="36"/>
      <c r="T50" s="22">
        <v>0</v>
      </c>
      <c r="U50" s="36"/>
      <c r="V50" s="22">
        <v>0</v>
      </c>
      <c r="W50" s="36"/>
      <c r="X50" s="118"/>
      <c r="Y50" s="51">
        <f t="shared" si="0"/>
        <v>0</v>
      </c>
      <c r="Z50" s="121">
        <f t="shared" si="3"/>
        <v>0</v>
      </c>
      <c r="AA50" s="9">
        <f t="shared" si="4"/>
        <v>0</v>
      </c>
    </row>
    <row r="51" spans="2:27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6"/>
      <c r="N51" s="22">
        <v>0</v>
      </c>
      <c r="O51" s="36"/>
      <c r="P51" s="22">
        <v>0</v>
      </c>
      <c r="Q51" s="36"/>
      <c r="R51" s="22">
        <v>0</v>
      </c>
      <c r="S51" s="36"/>
      <c r="T51" s="22">
        <v>0</v>
      </c>
      <c r="U51" s="36"/>
      <c r="V51" s="22">
        <v>0</v>
      </c>
      <c r="W51" s="36"/>
      <c r="X51" s="118"/>
      <c r="Y51" s="51">
        <f t="shared" si="0"/>
        <v>0</v>
      </c>
      <c r="Z51" s="121">
        <f t="shared" si="3"/>
        <v>0</v>
      </c>
      <c r="AA51" s="9">
        <f t="shared" si="4"/>
        <v>0</v>
      </c>
    </row>
    <row r="52" spans="2:27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6"/>
      <c r="N52" s="22">
        <v>0</v>
      </c>
      <c r="O52" s="36"/>
      <c r="P52" s="22">
        <v>0</v>
      </c>
      <c r="Q52" s="36"/>
      <c r="R52" s="22">
        <v>0</v>
      </c>
      <c r="S52" s="36"/>
      <c r="T52" s="22">
        <v>0</v>
      </c>
      <c r="U52" s="36"/>
      <c r="V52" s="22">
        <v>0</v>
      </c>
      <c r="W52" s="36"/>
      <c r="X52" s="118"/>
      <c r="Y52" s="51">
        <f t="shared" si="0"/>
        <v>0</v>
      </c>
      <c r="Z52" s="121">
        <f t="shared" si="3"/>
        <v>0</v>
      </c>
      <c r="AA52" s="9">
        <f t="shared" si="4"/>
        <v>0</v>
      </c>
    </row>
    <row r="53" spans="2:27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6"/>
      <c r="N53" s="22">
        <v>0</v>
      </c>
      <c r="O53" s="36"/>
      <c r="P53" s="22">
        <v>0</v>
      </c>
      <c r="Q53" s="36"/>
      <c r="R53" s="22">
        <v>0</v>
      </c>
      <c r="S53" s="36"/>
      <c r="T53" s="22">
        <v>0</v>
      </c>
      <c r="U53" s="36"/>
      <c r="V53" s="22">
        <v>0</v>
      </c>
      <c r="W53" s="36"/>
      <c r="X53" s="118"/>
      <c r="Y53" s="51">
        <f t="shared" si="0"/>
        <v>0</v>
      </c>
      <c r="Z53" s="121">
        <f t="shared" si="3"/>
        <v>0</v>
      </c>
      <c r="AA53" s="9">
        <f t="shared" si="4"/>
        <v>0</v>
      </c>
    </row>
    <row r="54" spans="2:27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6"/>
      <c r="N54" s="22">
        <v>0</v>
      </c>
      <c r="O54" s="36"/>
      <c r="P54" s="22">
        <v>0</v>
      </c>
      <c r="Q54" s="36"/>
      <c r="R54" s="22">
        <v>0</v>
      </c>
      <c r="S54" s="36"/>
      <c r="T54" s="22">
        <v>0</v>
      </c>
      <c r="U54" s="36"/>
      <c r="V54" s="22">
        <v>0</v>
      </c>
      <c r="W54" s="36"/>
      <c r="X54" s="118"/>
      <c r="Y54" s="51">
        <f t="shared" si="0"/>
        <v>0</v>
      </c>
      <c r="Z54" s="121">
        <f t="shared" si="3"/>
        <v>0</v>
      </c>
      <c r="AA54" s="9">
        <f t="shared" si="4"/>
        <v>0</v>
      </c>
    </row>
    <row r="55" spans="2:27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6"/>
      <c r="N55" s="22">
        <v>0</v>
      </c>
      <c r="O55" s="36"/>
      <c r="P55" s="22">
        <v>0</v>
      </c>
      <c r="Q55" s="36"/>
      <c r="R55" s="22">
        <v>0</v>
      </c>
      <c r="S55" s="36"/>
      <c r="T55" s="22">
        <v>0</v>
      </c>
      <c r="U55" s="36"/>
      <c r="V55" s="22">
        <v>0</v>
      </c>
      <c r="W55" s="36"/>
      <c r="X55" s="118"/>
      <c r="Y55" s="51">
        <f t="shared" si="0"/>
        <v>0</v>
      </c>
      <c r="Z55" s="121">
        <f t="shared" si="3"/>
        <v>0</v>
      </c>
      <c r="AA55" s="9">
        <f t="shared" si="4"/>
        <v>0</v>
      </c>
    </row>
    <row r="56" spans="2:27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6"/>
      <c r="N56" s="22">
        <v>0</v>
      </c>
      <c r="O56" s="36"/>
      <c r="P56" s="22">
        <v>0</v>
      </c>
      <c r="Q56" s="36"/>
      <c r="R56" s="22">
        <v>0</v>
      </c>
      <c r="S56" s="36"/>
      <c r="T56" s="22">
        <v>0</v>
      </c>
      <c r="U56" s="36"/>
      <c r="V56" s="22">
        <v>0</v>
      </c>
      <c r="W56" s="36"/>
      <c r="X56" s="118"/>
      <c r="Y56" s="51">
        <f t="shared" si="0"/>
        <v>0</v>
      </c>
      <c r="Z56" s="121">
        <f t="shared" si="3"/>
        <v>0</v>
      </c>
      <c r="AA56" s="9">
        <f t="shared" si="4"/>
        <v>0</v>
      </c>
    </row>
    <row r="57" spans="2:27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6"/>
      <c r="N57" s="22">
        <v>0</v>
      </c>
      <c r="O57" s="36"/>
      <c r="P57" s="22">
        <v>0</v>
      </c>
      <c r="Q57" s="36"/>
      <c r="R57" s="22">
        <v>0</v>
      </c>
      <c r="S57" s="36"/>
      <c r="T57" s="22">
        <v>0</v>
      </c>
      <c r="U57" s="36"/>
      <c r="V57" s="22">
        <v>0</v>
      </c>
      <c r="W57" s="36"/>
      <c r="X57" s="118"/>
      <c r="Y57" s="51">
        <f t="shared" si="0"/>
        <v>0</v>
      </c>
      <c r="Z57" s="121">
        <f t="shared" si="3"/>
        <v>0</v>
      </c>
      <c r="AA57" s="9">
        <f t="shared" si="4"/>
        <v>0</v>
      </c>
    </row>
    <row r="58" spans="2:27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6"/>
      <c r="N58" s="22">
        <v>0</v>
      </c>
      <c r="O58" s="36"/>
      <c r="P58" s="22">
        <v>0</v>
      </c>
      <c r="Q58" s="36"/>
      <c r="R58" s="22">
        <v>0</v>
      </c>
      <c r="S58" s="36"/>
      <c r="T58" s="22">
        <v>0</v>
      </c>
      <c r="U58" s="36"/>
      <c r="V58" s="22">
        <v>0</v>
      </c>
      <c r="W58" s="36"/>
      <c r="X58" s="118"/>
      <c r="Y58" s="51">
        <f t="shared" si="0"/>
        <v>0</v>
      </c>
      <c r="Z58" s="121">
        <f t="shared" si="3"/>
        <v>0</v>
      </c>
      <c r="AA58" s="9">
        <f t="shared" si="4"/>
        <v>0</v>
      </c>
    </row>
    <row r="59" spans="2:27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6"/>
      <c r="N59" s="22">
        <v>0</v>
      </c>
      <c r="O59" s="36"/>
      <c r="P59" s="22">
        <v>0</v>
      </c>
      <c r="Q59" s="36"/>
      <c r="R59" s="22">
        <v>0</v>
      </c>
      <c r="S59" s="36"/>
      <c r="T59" s="22">
        <v>0</v>
      </c>
      <c r="U59" s="36"/>
      <c r="V59" s="22">
        <v>0</v>
      </c>
      <c r="W59" s="36"/>
      <c r="X59" s="118"/>
      <c r="Y59" s="51">
        <f t="shared" si="0"/>
        <v>0</v>
      </c>
      <c r="Z59" s="121">
        <f t="shared" si="3"/>
        <v>0</v>
      </c>
      <c r="AA59" s="9">
        <f t="shared" si="4"/>
        <v>0</v>
      </c>
    </row>
    <row r="60" spans="2:27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6"/>
      <c r="N60" s="22">
        <v>0</v>
      </c>
      <c r="O60" s="36"/>
      <c r="P60" s="22">
        <v>0</v>
      </c>
      <c r="Q60" s="36"/>
      <c r="R60" s="22">
        <v>0</v>
      </c>
      <c r="S60" s="36"/>
      <c r="T60" s="22">
        <v>0</v>
      </c>
      <c r="U60" s="36"/>
      <c r="V60" s="22">
        <v>0</v>
      </c>
      <c r="W60" s="36"/>
      <c r="X60" s="118"/>
      <c r="Y60" s="51">
        <f t="shared" si="0"/>
        <v>0</v>
      </c>
      <c r="Z60" s="121">
        <f t="shared" si="3"/>
        <v>0</v>
      </c>
      <c r="AA60" s="9">
        <f t="shared" si="4"/>
        <v>0</v>
      </c>
    </row>
    <row r="61" spans="2:27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6"/>
      <c r="N61" s="22">
        <v>0</v>
      </c>
      <c r="O61" s="36"/>
      <c r="P61" s="22">
        <v>0</v>
      </c>
      <c r="Q61" s="36"/>
      <c r="R61" s="22">
        <v>0</v>
      </c>
      <c r="S61" s="36"/>
      <c r="T61" s="22">
        <v>0</v>
      </c>
      <c r="U61" s="36"/>
      <c r="V61" s="22">
        <v>0</v>
      </c>
      <c r="W61" s="36"/>
      <c r="X61" s="118"/>
      <c r="Y61" s="51">
        <f t="shared" si="0"/>
        <v>0</v>
      </c>
      <c r="Z61" s="121">
        <f t="shared" si="3"/>
        <v>0</v>
      </c>
      <c r="AA61" s="9">
        <f t="shared" si="4"/>
        <v>0</v>
      </c>
    </row>
    <row r="62" spans="2:27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6"/>
      <c r="N62" s="22">
        <v>0</v>
      </c>
      <c r="O62" s="36"/>
      <c r="P62" s="22">
        <v>0</v>
      </c>
      <c r="Q62" s="36"/>
      <c r="R62" s="22">
        <v>0</v>
      </c>
      <c r="S62" s="36"/>
      <c r="T62" s="22">
        <v>0</v>
      </c>
      <c r="U62" s="36"/>
      <c r="V62" s="22">
        <v>0</v>
      </c>
      <c r="W62" s="36"/>
      <c r="X62" s="118"/>
      <c r="Y62" s="51">
        <f t="shared" si="0"/>
        <v>0</v>
      </c>
      <c r="Z62" s="121">
        <f t="shared" si="3"/>
        <v>0</v>
      </c>
      <c r="AA62" s="9">
        <f t="shared" si="4"/>
        <v>0</v>
      </c>
    </row>
    <row r="63" spans="2:27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6"/>
      <c r="N63" s="22">
        <v>0</v>
      </c>
      <c r="O63" s="36"/>
      <c r="P63" s="22">
        <v>0</v>
      </c>
      <c r="Q63" s="36"/>
      <c r="R63" s="22">
        <v>0</v>
      </c>
      <c r="S63" s="36"/>
      <c r="T63" s="22">
        <v>0</v>
      </c>
      <c r="U63" s="36"/>
      <c r="V63" s="22">
        <v>0</v>
      </c>
      <c r="W63" s="36"/>
      <c r="X63" s="118"/>
      <c r="Y63" s="51">
        <f t="shared" si="0"/>
        <v>0</v>
      </c>
      <c r="Z63" s="121">
        <f t="shared" si="3"/>
        <v>0</v>
      </c>
      <c r="AA63" s="9">
        <f t="shared" si="4"/>
        <v>0</v>
      </c>
    </row>
    <row r="64" spans="2:27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6"/>
      <c r="N64" s="22">
        <v>0</v>
      </c>
      <c r="O64" s="36"/>
      <c r="P64" s="22">
        <v>0</v>
      </c>
      <c r="Q64" s="36"/>
      <c r="R64" s="22">
        <v>0</v>
      </c>
      <c r="S64" s="36"/>
      <c r="T64" s="22">
        <v>0</v>
      </c>
      <c r="U64" s="36"/>
      <c r="V64" s="22">
        <v>0</v>
      </c>
      <c r="W64" s="36"/>
      <c r="X64" s="118"/>
      <c r="Y64" s="51">
        <f t="shared" si="0"/>
        <v>0</v>
      </c>
      <c r="Z64" s="121">
        <f t="shared" si="3"/>
        <v>0</v>
      </c>
      <c r="AA64" s="9">
        <f t="shared" si="4"/>
        <v>0</v>
      </c>
    </row>
    <row r="65" spans="2:27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8"/>
      <c r="N65" s="26">
        <v>0</v>
      </c>
      <c r="O65" s="28"/>
      <c r="P65" s="26">
        <v>0</v>
      </c>
      <c r="Q65" s="28"/>
      <c r="R65" s="26">
        <v>0</v>
      </c>
      <c r="S65" s="28"/>
      <c r="T65" s="26">
        <v>0</v>
      </c>
      <c r="U65" s="28"/>
      <c r="V65" s="26">
        <v>0</v>
      </c>
      <c r="W65" s="28"/>
      <c r="X65" s="117"/>
      <c r="Y65" s="2">
        <f t="shared" si="0"/>
        <v>0</v>
      </c>
      <c r="Z65" s="123">
        <f t="shared" si="2"/>
        <v>0</v>
      </c>
      <c r="AA65" s="10">
        <f t="shared" si="1"/>
        <v>0</v>
      </c>
    </row>
    <row r="66" spans="2:27" ht="28.5" x14ac:dyDescent="0.15">
      <c r="Y66" s="40">
        <f>SUM(Y6:Y65)</f>
        <v>0</v>
      </c>
      <c r="Z66" s="40">
        <f>SUM(Z6:Z65)</f>
        <v>0</v>
      </c>
      <c r="AA66" s="40">
        <f>SUM(AA6:AA65)</f>
        <v>0</v>
      </c>
    </row>
    <row r="67" spans="2:27" x14ac:dyDescent="0.15">
      <c r="Y67" s="3" t="s">
        <v>38</v>
      </c>
      <c r="Z67" s="3" t="s">
        <v>39</v>
      </c>
      <c r="AA67" s="3" t="s">
        <v>40</v>
      </c>
    </row>
  </sheetData>
  <dataConsolidate/>
  <mergeCells count="4">
    <mergeCell ref="B2:G3"/>
    <mergeCell ref="H2:W2"/>
    <mergeCell ref="Y2:AA3"/>
    <mergeCell ref="H3:W3"/>
  </mergeCells>
  <phoneticPr fontId="1"/>
  <dataValidations count="2">
    <dataValidation imeMode="halfAlpha" allowBlank="1" showInputMessage="1" showErrorMessage="1" sqref="C6:C65 R6:R65 F5:G65 J6:J65 W6:W29 H6:I29 Q6:Q29 L6:L65 V6:V65 K6:K29 M6:M29 N6:N65 O6:O29 P6:P65 S6:S29 T6:T65 U6:U29" xr:uid="{00000000-0002-0000-0600-000000000000}"/>
    <dataValidation imeMode="halfKatakana" allowBlank="1" showInputMessage="1" showErrorMessage="1" sqref="C4:C5 E4:E65" xr:uid="{00000000-0002-0000-06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37"/>
  <sheetViews>
    <sheetView zoomScale="70" zoomScaleNormal="70" workbookViewId="0">
      <selection activeCell="L12" sqref="L12:L1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9" t="s">
        <v>61</v>
      </c>
      <c r="C2" s="200"/>
      <c r="D2" s="200"/>
      <c r="E2" s="200"/>
      <c r="F2" s="200"/>
      <c r="G2" s="200"/>
      <c r="H2" s="201"/>
      <c r="I2" s="45" t="s">
        <v>28</v>
      </c>
      <c r="J2" s="46"/>
      <c r="L2" s="204" t="s">
        <v>26</v>
      </c>
      <c r="M2" s="205"/>
      <c r="N2" s="206"/>
    </row>
    <row r="3" spans="2:14" ht="16.5" thickBot="1" x14ac:dyDescent="0.2">
      <c r="B3" s="202"/>
      <c r="C3" s="203"/>
      <c r="D3" s="203"/>
      <c r="E3" s="203"/>
      <c r="F3" s="203"/>
      <c r="G3" s="203"/>
      <c r="H3" s="203"/>
      <c r="I3" s="47" t="s">
        <v>20</v>
      </c>
      <c r="J3" s="48"/>
      <c r="L3" s="207"/>
      <c r="M3" s="208"/>
      <c r="N3" s="209"/>
    </row>
    <row r="4" spans="2:14" ht="23.25" customHeight="1" x14ac:dyDescent="0.15">
      <c r="B4" s="29" t="s">
        <v>5</v>
      </c>
      <c r="C4" s="50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59</v>
      </c>
      <c r="J4" s="31" t="s">
        <v>15</v>
      </c>
      <c r="K4" s="32"/>
      <c r="L4" s="29" t="s">
        <v>18</v>
      </c>
      <c r="M4" s="30" t="s">
        <v>19</v>
      </c>
      <c r="N4" s="31" t="s">
        <v>58</v>
      </c>
    </row>
    <row r="5" spans="2:14" ht="23.25" customHeight="1" thickBot="1" x14ac:dyDescent="0.2">
      <c r="B5" s="51" t="s">
        <v>10</v>
      </c>
      <c r="C5" s="52"/>
      <c r="D5" s="53">
        <v>305</v>
      </c>
      <c r="E5" s="53" t="s">
        <v>11</v>
      </c>
      <c r="F5" s="53" t="s">
        <v>13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218" t="s">
        <v>53</v>
      </c>
      <c r="C6" s="55">
        <v>1</v>
      </c>
      <c r="D6" s="56"/>
      <c r="E6" s="56"/>
      <c r="F6" s="56"/>
      <c r="G6" s="56"/>
      <c r="H6" s="57">
        <f>申込団体!$C$5</f>
        <v>0</v>
      </c>
      <c r="I6" s="221">
        <v>0</v>
      </c>
      <c r="J6" s="224"/>
      <c r="L6" s="227">
        <f>I6</f>
        <v>0</v>
      </c>
      <c r="M6" s="230">
        <f>L6*1000</f>
        <v>0</v>
      </c>
      <c r="N6" s="233">
        <f>IF(L6&gt;0,1,0)</f>
        <v>0</v>
      </c>
    </row>
    <row r="7" spans="2:14" ht="23.25" customHeight="1" x14ac:dyDescent="0.15">
      <c r="B7" s="219"/>
      <c r="C7" s="21">
        <v>2</v>
      </c>
      <c r="D7" s="22"/>
      <c r="E7" s="22"/>
      <c r="F7" s="22"/>
      <c r="G7" s="22"/>
      <c r="H7" s="19">
        <f>申込団体!$C$5</f>
        <v>0</v>
      </c>
      <c r="I7" s="222"/>
      <c r="J7" s="225"/>
      <c r="L7" s="228"/>
      <c r="M7" s="231"/>
      <c r="N7" s="216"/>
    </row>
    <row r="8" spans="2:14" ht="23.25" customHeight="1" x14ac:dyDescent="0.15">
      <c r="B8" s="219"/>
      <c r="C8" s="21">
        <v>3</v>
      </c>
      <c r="D8" s="22"/>
      <c r="E8" s="22"/>
      <c r="F8" s="22"/>
      <c r="G8" s="22"/>
      <c r="H8" s="19">
        <f>申込団体!$C$5</f>
        <v>0</v>
      </c>
      <c r="I8" s="222"/>
      <c r="J8" s="225"/>
      <c r="L8" s="228"/>
      <c r="M8" s="231"/>
      <c r="N8" s="216"/>
    </row>
    <row r="9" spans="2:14" ht="23.25" customHeight="1" x14ac:dyDescent="0.15">
      <c r="B9" s="219"/>
      <c r="C9" s="21">
        <v>4</v>
      </c>
      <c r="D9" s="22"/>
      <c r="E9" s="22"/>
      <c r="F9" s="22"/>
      <c r="G9" s="22"/>
      <c r="H9" s="19">
        <f>申込団体!$C$5</f>
        <v>0</v>
      </c>
      <c r="I9" s="222"/>
      <c r="J9" s="225"/>
      <c r="L9" s="228"/>
      <c r="M9" s="231"/>
      <c r="N9" s="216"/>
    </row>
    <row r="10" spans="2:14" ht="23.25" customHeight="1" x14ac:dyDescent="0.15">
      <c r="B10" s="219"/>
      <c r="C10" s="21">
        <v>5</v>
      </c>
      <c r="D10" s="22"/>
      <c r="E10" s="22"/>
      <c r="F10" s="22"/>
      <c r="G10" s="22"/>
      <c r="H10" s="19">
        <f>申込団体!$C$5</f>
        <v>0</v>
      </c>
      <c r="I10" s="222"/>
      <c r="J10" s="225"/>
      <c r="L10" s="228"/>
      <c r="M10" s="231"/>
      <c r="N10" s="216"/>
    </row>
    <row r="11" spans="2:14" ht="23.25" customHeight="1" thickBot="1" x14ac:dyDescent="0.2">
      <c r="B11" s="220"/>
      <c r="C11" s="25">
        <v>6</v>
      </c>
      <c r="D11" s="26"/>
      <c r="E11" s="26"/>
      <c r="F11" s="26"/>
      <c r="G11" s="26"/>
      <c r="H11" s="49">
        <f>申込団体!$C$5</f>
        <v>0</v>
      </c>
      <c r="I11" s="223"/>
      <c r="J11" s="226"/>
      <c r="L11" s="229"/>
      <c r="M11" s="232"/>
      <c r="N11" s="217"/>
    </row>
    <row r="12" spans="2:14" ht="23.25" customHeight="1" x14ac:dyDescent="0.15">
      <c r="B12" s="218" t="s">
        <v>54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21">
        <v>0</v>
      </c>
      <c r="J12" s="224"/>
      <c r="L12" s="227">
        <f t="shared" ref="L12" si="0">I12</f>
        <v>0</v>
      </c>
      <c r="M12" s="230">
        <f t="shared" ref="M12" si="1">L12*1000</f>
        <v>0</v>
      </c>
      <c r="N12" s="233">
        <f t="shared" ref="N12" si="2">IF(L12&gt;0,1,0)</f>
        <v>0</v>
      </c>
    </row>
    <row r="13" spans="2:14" ht="23.25" customHeight="1" x14ac:dyDescent="0.15">
      <c r="B13" s="219"/>
      <c r="C13" s="21">
        <v>2</v>
      </c>
      <c r="D13" s="22"/>
      <c r="E13" s="22"/>
      <c r="F13" s="22"/>
      <c r="G13" s="22"/>
      <c r="H13" s="19">
        <f>申込団体!$C$5</f>
        <v>0</v>
      </c>
      <c r="I13" s="222"/>
      <c r="J13" s="225"/>
      <c r="L13" s="228"/>
      <c r="M13" s="231"/>
      <c r="N13" s="216"/>
    </row>
    <row r="14" spans="2:14" ht="23.25" customHeight="1" x14ac:dyDescent="0.15">
      <c r="B14" s="219"/>
      <c r="C14" s="21">
        <v>3</v>
      </c>
      <c r="D14" s="22"/>
      <c r="E14" s="22"/>
      <c r="F14" s="22"/>
      <c r="G14" s="22"/>
      <c r="H14" s="19">
        <f>申込団体!$C$5</f>
        <v>0</v>
      </c>
      <c r="I14" s="222"/>
      <c r="J14" s="225"/>
      <c r="L14" s="228"/>
      <c r="M14" s="231"/>
      <c r="N14" s="216"/>
    </row>
    <row r="15" spans="2:14" ht="23.25" customHeight="1" x14ac:dyDescent="0.15">
      <c r="B15" s="219"/>
      <c r="C15" s="21">
        <v>4</v>
      </c>
      <c r="D15" s="22"/>
      <c r="E15" s="22"/>
      <c r="F15" s="22"/>
      <c r="G15" s="22"/>
      <c r="H15" s="19">
        <f>申込団体!$C$5</f>
        <v>0</v>
      </c>
      <c r="I15" s="222"/>
      <c r="J15" s="225"/>
      <c r="L15" s="228"/>
      <c r="M15" s="231"/>
      <c r="N15" s="216"/>
    </row>
    <row r="16" spans="2:14" ht="23.25" customHeight="1" x14ac:dyDescent="0.15">
      <c r="B16" s="219"/>
      <c r="C16" s="21">
        <v>5</v>
      </c>
      <c r="D16" s="22"/>
      <c r="E16" s="22"/>
      <c r="F16" s="22"/>
      <c r="G16" s="22"/>
      <c r="H16" s="19">
        <f>申込団体!$C$5</f>
        <v>0</v>
      </c>
      <c r="I16" s="222"/>
      <c r="J16" s="225"/>
      <c r="L16" s="228"/>
      <c r="M16" s="231"/>
      <c r="N16" s="216"/>
    </row>
    <row r="17" spans="2:14" ht="23.25" customHeight="1" thickBot="1" x14ac:dyDescent="0.2">
      <c r="B17" s="220"/>
      <c r="C17" s="25">
        <v>6</v>
      </c>
      <c r="D17" s="26"/>
      <c r="E17" s="26"/>
      <c r="F17" s="26"/>
      <c r="G17" s="26"/>
      <c r="H17" s="49">
        <f>申込団体!$C$5</f>
        <v>0</v>
      </c>
      <c r="I17" s="223"/>
      <c r="J17" s="226"/>
      <c r="L17" s="229"/>
      <c r="M17" s="232"/>
      <c r="N17" s="217"/>
    </row>
    <row r="18" spans="2:14" ht="23.25" customHeight="1" x14ac:dyDescent="0.15">
      <c r="B18" s="218" t="s">
        <v>55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21">
        <v>0</v>
      </c>
      <c r="J18" s="224"/>
      <c r="L18" s="228">
        <f t="shared" ref="L18" si="3">I18</f>
        <v>0</v>
      </c>
      <c r="M18" s="230">
        <f t="shared" ref="M18" si="4">L18*1000</f>
        <v>0</v>
      </c>
      <c r="N18" s="216">
        <f t="shared" ref="N18" si="5">IF(L18&gt;0,1,0)</f>
        <v>0</v>
      </c>
    </row>
    <row r="19" spans="2:14" ht="23.25" customHeight="1" x14ac:dyDescent="0.15">
      <c r="B19" s="219"/>
      <c r="C19" s="21">
        <v>2</v>
      </c>
      <c r="D19" s="22"/>
      <c r="E19" s="22"/>
      <c r="F19" s="22"/>
      <c r="G19" s="22"/>
      <c r="H19" s="19">
        <f>申込団体!$C$5</f>
        <v>0</v>
      </c>
      <c r="I19" s="222"/>
      <c r="J19" s="225"/>
      <c r="L19" s="228"/>
      <c r="M19" s="231"/>
      <c r="N19" s="216"/>
    </row>
    <row r="20" spans="2:14" ht="23.25" customHeight="1" x14ac:dyDescent="0.15">
      <c r="B20" s="219"/>
      <c r="C20" s="21">
        <v>3</v>
      </c>
      <c r="D20" s="22"/>
      <c r="E20" s="22"/>
      <c r="F20" s="22"/>
      <c r="G20" s="22"/>
      <c r="H20" s="19">
        <f>申込団体!$C$5</f>
        <v>0</v>
      </c>
      <c r="I20" s="222"/>
      <c r="J20" s="225"/>
      <c r="L20" s="228"/>
      <c r="M20" s="231"/>
      <c r="N20" s="216"/>
    </row>
    <row r="21" spans="2:14" ht="23.25" customHeight="1" x14ac:dyDescent="0.15">
      <c r="B21" s="219"/>
      <c r="C21" s="21">
        <v>4</v>
      </c>
      <c r="D21" s="22"/>
      <c r="E21" s="22"/>
      <c r="F21" s="22"/>
      <c r="G21" s="22"/>
      <c r="H21" s="19">
        <f>申込団体!$C$5</f>
        <v>0</v>
      </c>
      <c r="I21" s="222"/>
      <c r="J21" s="225"/>
      <c r="L21" s="228"/>
      <c r="M21" s="231"/>
      <c r="N21" s="216"/>
    </row>
    <row r="22" spans="2:14" ht="23.25" customHeight="1" x14ac:dyDescent="0.15">
      <c r="B22" s="219"/>
      <c r="C22" s="21">
        <v>5</v>
      </c>
      <c r="D22" s="22"/>
      <c r="E22" s="22"/>
      <c r="F22" s="22"/>
      <c r="G22" s="22"/>
      <c r="H22" s="19">
        <f>申込団体!$C$5</f>
        <v>0</v>
      </c>
      <c r="I22" s="222"/>
      <c r="J22" s="225"/>
      <c r="L22" s="228"/>
      <c r="M22" s="231"/>
      <c r="N22" s="216"/>
    </row>
    <row r="23" spans="2:14" ht="23.25" customHeight="1" thickBot="1" x14ac:dyDescent="0.2">
      <c r="B23" s="220"/>
      <c r="C23" s="25">
        <v>6</v>
      </c>
      <c r="D23" s="26"/>
      <c r="E23" s="26"/>
      <c r="F23" s="26"/>
      <c r="G23" s="26"/>
      <c r="H23" s="49">
        <f>申込団体!$C$5</f>
        <v>0</v>
      </c>
      <c r="I23" s="223"/>
      <c r="J23" s="226"/>
      <c r="L23" s="228"/>
      <c r="M23" s="232"/>
      <c r="N23" s="216"/>
    </row>
    <row r="24" spans="2:14" ht="23.25" customHeight="1" x14ac:dyDescent="0.15">
      <c r="B24" s="218" t="s">
        <v>56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21">
        <v>0</v>
      </c>
      <c r="J24" s="224"/>
      <c r="L24" s="227">
        <f t="shared" ref="L24" si="6">I24</f>
        <v>0</v>
      </c>
      <c r="M24" s="230">
        <f t="shared" ref="M24" si="7">L24*1000</f>
        <v>0</v>
      </c>
      <c r="N24" s="233">
        <f t="shared" ref="N24" si="8">IF(L24&gt;0,1,0)</f>
        <v>0</v>
      </c>
    </row>
    <row r="25" spans="2:14" ht="23.25" customHeight="1" x14ac:dyDescent="0.15">
      <c r="B25" s="219"/>
      <c r="C25" s="21">
        <v>2</v>
      </c>
      <c r="D25" s="22"/>
      <c r="E25" s="22"/>
      <c r="F25" s="22"/>
      <c r="G25" s="22"/>
      <c r="H25" s="19">
        <f>申込団体!$C$5</f>
        <v>0</v>
      </c>
      <c r="I25" s="222"/>
      <c r="J25" s="225"/>
      <c r="L25" s="228"/>
      <c r="M25" s="231"/>
      <c r="N25" s="216"/>
    </row>
    <row r="26" spans="2:14" ht="23.25" customHeight="1" x14ac:dyDescent="0.15">
      <c r="B26" s="219"/>
      <c r="C26" s="21">
        <v>3</v>
      </c>
      <c r="D26" s="22"/>
      <c r="E26" s="22"/>
      <c r="F26" s="22"/>
      <c r="G26" s="22"/>
      <c r="H26" s="19">
        <f>申込団体!$C$5</f>
        <v>0</v>
      </c>
      <c r="I26" s="222"/>
      <c r="J26" s="225"/>
      <c r="L26" s="228"/>
      <c r="M26" s="231"/>
      <c r="N26" s="216"/>
    </row>
    <row r="27" spans="2:14" ht="23.25" customHeight="1" x14ac:dyDescent="0.15">
      <c r="B27" s="219"/>
      <c r="C27" s="21">
        <v>4</v>
      </c>
      <c r="D27" s="22"/>
      <c r="E27" s="22"/>
      <c r="F27" s="22"/>
      <c r="G27" s="22"/>
      <c r="H27" s="19">
        <f>申込団体!$C$5</f>
        <v>0</v>
      </c>
      <c r="I27" s="222"/>
      <c r="J27" s="225"/>
      <c r="L27" s="228"/>
      <c r="M27" s="231"/>
      <c r="N27" s="216"/>
    </row>
    <row r="28" spans="2:14" ht="23.25" customHeight="1" x14ac:dyDescent="0.15">
      <c r="B28" s="219"/>
      <c r="C28" s="21">
        <v>5</v>
      </c>
      <c r="D28" s="22"/>
      <c r="E28" s="22"/>
      <c r="F28" s="22"/>
      <c r="G28" s="22"/>
      <c r="H28" s="19">
        <f>申込団体!$C$5</f>
        <v>0</v>
      </c>
      <c r="I28" s="222"/>
      <c r="J28" s="225"/>
      <c r="L28" s="228"/>
      <c r="M28" s="231"/>
      <c r="N28" s="216"/>
    </row>
    <row r="29" spans="2:14" ht="23.25" customHeight="1" thickBot="1" x14ac:dyDescent="0.2">
      <c r="B29" s="220"/>
      <c r="C29" s="25">
        <v>6</v>
      </c>
      <c r="D29" s="26"/>
      <c r="E29" s="26"/>
      <c r="F29" s="26"/>
      <c r="G29" s="26"/>
      <c r="H29" s="49">
        <f>申込団体!$C$5</f>
        <v>0</v>
      </c>
      <c r="I29" s="223"/>
      <c r="J29" s="226"/>
      <c r="L29" s="229"/>
      <c r="M29" s="232"/>
      <c r="N29" s="217"/>
    </row>
    <row r="30" spans="2:14" ht="23.25" customHeight="1" x14ac:dyDescent="0.15">
      <c r="B30" s="218" t="s">
        <v>57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21">
        <v>0</v>
      </c>
      <c r="J30" s="224"/>
      <c r="L30" s="228">
        <f t="shared" ref="L30" si="9">I30</f>
        <v>0</v>
      </c>
      <c r="M30" s="230">
        <f t="shared" ref="M30" si="10">L30*1000</f>
        <v>0</v>
      </c>
      <c r="N30" s="216">
        <f t="shared" ref="N30" si="11">IF(L30&gt;0,1,0)</f>
        <v>0</v>
      </c>
    </row>
    <row r="31" spans="2:14" ht="23.25" customHeight="1" x14ac:dyDescent="0.15">
      <c r="B31" s="219"/>
      <c r="C31" s="21">
        <v>2</v>
      </c>
      <c r="D31" s="22"/>
      <c r="E31" s="22"/>
      <c r="F31" s="22"/>
      <c r="G31" s="22"/>
      <c r="H31" s="23">
        <f>申込団体!$C$5</f>
        <v>0</v>
      </c>
      <c r="I31" s="222"/>
      <c r="J31" s="225"/>
      <c r="K31" s="37"/>
      <c r="L31" s="228"/>
      <c r="M31" s="231"/>
      <c r="N31" s="216"/>
    </row>
    <row r="32" spans="2:14" ht="23.25" customHeight="1" x14ac:dyDescent="0.15">
      <c r="B32" s="219"/>
      <c r="C32" s="21">
        <v>3</v>
      </c>
      <c r="D32" s="22"/>
      <c r="E32" s="22"/>
      <c r="F32" s="22"/>
      <c r="G32" s="22"/>
      <c r="H32" s="23">
        <f>申込団体!$C$5</f>
        <v>0</v>
      </c>
      <c r="I32" s="222"/>
      <c r="J32" s="225"/>
      <c r="K32" s="37"/>
      <c r="L32" s="228"/>
      <c r="M32" s="231"/>
      <c r="N32" s="216"/>
    </row>
    <row r="33" spans="2:14" ht="23.25" customHeight="1" x14ac:dyDescent="0.15">
      <c r="B33" s="219"/>
      <c r="C33" s="21">
        <v>4</v>
      </c>
      <c r="D33" s="22"/>
      <c r="E33" s="22"/>
      <c r="F33" s="22"/>
      <c r="G33" s="22"/>
      <c r="H33" s="23">
        <f>申込団体!$C$5</f>
        <v>0</v>
      </c>
      <c r="I33" s="222"/>
      <c r="J33" s="225"/>
      <c r="K33" s="37"/>
      <c r="L33" s="228"/>
      <c r="M33" s="231"/>
      <c r="N33" s="216"/>
    </row>
    <row r="34" spans="2:14" ht="23.25" customHeight="1" x14ac:dyDescent="0.15">
      <c r="B34" s="219"/>
      <c r="C34" s="21">
        <v>5</v>
      </c>
      <c r="D34" s="22"/>
      <c r="E34" s="22"/>
      <c r="F34" s="22"/>
      <c r="G34" s="22"/>
      <c r="H34" s="23">
        <f>申込団体!$C$5</f>
        <v>0</v>
      </c>
      <c r="I34" s="222"/>
      <c r="J34" s="225"/>
      <c r="K34" s="37"/>
      <c r="L34" s="228"/>
      <c r="M34" s="231"/>
      <c r="N34" s="216"/>
    </row>
    <row r="35" spans="2:14" ht="23.25" customHeight="1" thickBot="1" x14ac:dyDescent="0.2">
      <c r="B35" s="220"/>
      <c r="C35" s="25">
        <v>6</v>
      </c>
      <c r="D35" s="26"/>
      <c r="E35" s="26"/>
      <c r="F35" s="26"/>
      <c r="G35" s="26"/>
      <c r="H35" s="27">
        <f>申込団体!$C$5</f>
        <v>0</v>
      </c>
      <c r="I35" s="223"/>
      <c r="J35" s="226"/>
      <c r="K35" s="37"/>
      <c r="L35" s="229"/>
      <c r="M35" s="232"/>
      <c r="N35" s="21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38</v>
      </c>
      <c r="M37" s="3" t="s">
        <v>39</v>
      </c>
      <c r="N37" s="3" t="s">
        <v>40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 xr:uid="{00000000-0002-0000-0700-000000000000}"/>
    <dataValidation imeMode="halfAlpha" allowBlank="1" showInputMessage="1" showErrorMessage="1" sqref="D6:D35 G5:H35 I30:J30 I12:J12 I6:J6 I18:J18 I24:J24" xr:uid="{00000000-0002-0000-07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E67"/>
  <sheetViews>
    <sheetView zoomScale="70" zoomScaleNormal="70" workbookViewId="0">
      <selection activeCell="V10" sqref="V10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3" width="9" style="3"/>
    <col min="14" max="14" width="11.25" style="3" bestFit="1" customWidth="1"/>
    <col min="15" max="28" width="9" style="3"/>
    <col min="29" max="29" width="11.25" style="3" bestFit="1" customWidth="1"/>
    <col min="30" max="30" width="14.875" style="3" customWidth="1"/>
    <col min="31" max="31" width="11" style="3" customWidth="1"/>
    <col min="32" max="16384" width="9" style="3"/>
  </cols>
  <sheetData>
    <row r="1" spans="2:31" ht="16.5" thickBot="1" x14ac:dyDescent="0.2"/>
    <row r="2" spans="2:31" ht="16.5" thickBot="1" x14ac:dyDescent="0.2">
      <c r="B2" s="199" t="s">
        <v>24</v>
      </c>
      <c r="C2" s="200"/>
      <c r="D2" s="200"/>
      <c r="E2" s="200"/>
      <c r="F2" s="200"/>
      <c r="G2" s="201"/>
      <c r="H2" s="210" t="s">
        <v>28</v>
      </c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2"/>
      <c r="AB2" s="116"/>
      <c r="AC2" s="204" t="s">
        <v>26</v>
      </c>
      <c r="AD2" s="205"/>
      <c r="AE2" s="206"/>
    </row>
    <row r="3" spans="2:31" ht="16.5" thickBot="1" x14ac:dyDescent="0.2">
      <c r="B3" s="202"/>
      <c r="C3" s="203"/>
      <c r="D3" s="203"/>
      <c r="E3" s="203"/>
      <c r="F3" s="203"/>
      <c r="G3" s="203"/>
      <c r="H3" s="210" t="s">
        <v>20</v>
      </c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  <c r="AB3" s="118"/>
      <c r="AC3" s="207"/>
      <c r="AD3" s="208"/>
      <c r="AE3" s="209"/>
    </row>
    <row r="4" spans="2:31" ht="23.25" customHeight="1" x14ac:dyDescent="0.15">
      <c r="B4" s="29" t="s">
        <v>5</v>
      </c>
      <c r="C4" s="30" t="s">
        <v>9</v>
      </c>
      <c r="D4" s="30" t="s">
        <v>6</v>
      </c>
      <c r="E4" s="30" t="s">
        <v>2</v>
      </c>
      <c r="F4" s="30" t="s">
        <v>7</v>
      </c>
      <c r="G4" s="38" t="s">
        <v>27</v>
      </c>
      <c r="H4" s="29" t="s">
        <v>85</v>
      </c>
      <c r="I4" s="30" t="s">
        <v>15</v>
      </c>
      <c r="J4" s="30" t="s">
        <v>86</v>
      </c>
      <c r="K4" s="30" t="s">
        <v>15</v>
      </c>
      <c r="L4" s="30" t="s">
        <v>107</v>
      </c>
      <c r="M4" s="30" t="s">
        <v>15</v>
      </c>
      <c r="N4" s="30" t="s">
        <v>97</v>
      </c>
      <c r="O4" s="30" t="s">
        <v>15</v>
      </c>
      <c r="P4" s="30" t="s">
        <v>82</v>
      </c>
      <c r="Q4" s="30" t="s">
        <v>15</v>
      </c>
      <c r="R4" s="30" t="s">
        <v>108</v>
      </c>
      <c r="S4" s="30" t="s">
        <v>15</v>
      </c>
      <c r="T4" s="30" t="s">
        <v>112</v>
      </c>
      <c r="U4" s="30" t="s">
        <v>15</v>
      </c>
      <c r="V4" s="30" t="s">
        <v>17</v>
      </c>
      <c r="W4" s="30" t="s">
        <v>15</v>
      </c>
      <c r="X4" s="30" t="s">
        <v>104</v>
      </c>
      <c r="Y4" s="30" t="s">
        <v>15</v>
      </c>
      <c r="Z4" s="30" t="s">
        <v>87</v>
      </c>
      <c r="AA4" s="31" t="s">
        <v>15</v>
      </c>
      <c r="AB4" s="124"/>
      <c r="AC4" s="29" t="s">
        <v>18</v>
      </c>
      <c r="AD4" s="30" t="s">
        <v>19</v>
      </c>
      <c r="AE4" s="31" t="s">
        <v>8</v>
      </c>
    </row>
    <row r="5" spans="2:31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1</v>
      </c>
      <c r="M5" s="5">
        <v>50.57</v>
      </c>
      <c r="N5" s="5">
        <v>0</v>
      </c>
      <c r="O5" s="5" t="s">
        <v>99</v>
      </c>
      <c r="P5" s="5">
        <v>0</v>
      </c>
      <c r="Q5" s="147" t="s">
        <v>88</v>
      </c>
      <c r="R5" s="5">
        <v>0</v>
      </c>
      <c r="S5" s="147" t="s">
        <v>114</v>
      </c>
      <c r="T5" s="5">
        <v>0</v>
      </c>
      <c r="U5" s="147">
        <v>16.350000000000001</v>
      </c>
      <c r="V5" s="5">
        <v>1</v>
      </c>
      <c r="W5" s="147">
        <v>4.32</v>
      </c>
      <c r="X5" s="5">
        <v>1</v>
      </c>
      <c r="Y5" s="147">
        <v>1.85</v>
      </c>
      <c r="Z5" s="5">
        <v>0</v>
      </c>
      <c r="AA5" s="11">
        <v>24</v>
      </c>
      <c r="AB5" s="118"/>
      <c r="AC5" s="4">
        <f>H5+J5+P5+V5+Z5+L5+N5+R5+T5+X5</f>
        <v>5</v>
      </c>
      <c r="AD5" s="12">
        <f>AC5*500</f>
        <v>2500</v>
      </c>
      <c r="AE5" s="6">
        <f>IF(AC5&gt;0,1,0)</f>
        <v>1</v>
      </c>
    </row>
    <row r="6" spans="2:3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18"/>
      <c r="P6" s="18">
        <v>0</v>
      </c>
      <c r="Q6" s="146"/>
      <c r="R6" s="18">
        <v>0</v>
      </c>
      <c r="S6" s="146"/>
      <c r="T6" s="18">
        <v>0</v>
      </c>
      <c r="U6" s="146"/>
      <c r="V6" s="18">
        <v>0</v>
      </c>
      <c r="W6" s="146"/>
      <c r="X6" s="18">
        <v>0</v>
      </c>
      <c r="Y6" s="146"/>
      <c r="Z6" s="18">
        <v>0</v>
      </c>
      <c r="AA6" s="20"/>
      <c r="AB6" s="118"/>
      <c r="AC6" s="51">
        <f>H6+J6+P6+V6+Z6+N6+L6+R6+T6+X6</f>
        <v>0</v>
      </c>
      <c r="AD6" s="122">
        <f>AC6*500</f>
        <v>0</v>
      </c>
      <c r="AE6" s="149">
        <f t="shared" ref="AE6:AE65" si="0">IF(AC6&gt;0,1,0)</f>
        <v>0</v>
      </c>
    </row>
    <row r="7" spans="2:3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21">
        <v>0</v>
      </c>
      <c r="I7" s="22"/>
      <c r="J7" s="22">
        <v>0</v>
      </c>
      <c r="K7" s="22"/>
      <c r="L7" s="22">
        <v>0</v>
      </c>
      <c r="M7" s="22"/>
      <c r="N7" s="22">
        <v>0</v>
      </c>
      <c r="O7" s="22"/>
      <c r="P7" s="22">
        <v>0</v>
      </c>
      <c r="Q7" s="144"/>
      <c r="R7" s="22">
        <v>0</v>
      </c>
      <c r="S7" s="144"/>
      <c r="T7" s="22">
        <v>0</v>
      </c>
      <c r="U7" s="144"/>
      <c r="V7" s="22">
        <v>0</v>
      </c>
      <c r="W7" s="144"/>
      <c r="X7" s="22">
        <v>0</v>
      </c>
      <c r="Y7" s="144"/>
      <c r="Z7" s="22">
        <v>0</v>
      </c>
      <c r="AA7" s="24"/>
      <c r="AB7" s="118"/>
      <c r="AC7" s="51">
        <f t="shared" ref="AC7:AC65" si="1">H7+J7+P7+V7+Z7+N7+L7+R7+T7+X7</f>
        <v>0</v>
      </c>
      <c r="AD7" s="121">
        <f>AC7*500</f>
        <v>0</v>
      </c>
      <c r="AE7" s="9">
        <f t="shared" si="0"/>
        <v>0</v>
      </c>
    </row>
    <row r="8" spans="2:3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21">
        <v>0</v>
      </c>
      <c r="I8" s="22"/>
      <c r="J8" s="22">
        <v>0</v>
      </c>
      <c r="K8" s="22"/>
      <c r="L8" s="22">
        <v>0</v>
      </c>
      <c r="M8" s="22"/>
      <c r="N8" s="22">
        <v>0</v>
      </c>
      <c r="O8" s="22"/>
      <c r="P8" s="22">
        <v>0</v>
      </c>
      <c r="Q8" s="144"/>
      <c r="R8" s="22">
        <v>0</v>
      </c>
      <c r="S8" s="144"/>
      <c r="T8" s="22">
        <v>0</v>
      </c>
      <c r="U8" s="144"/>
      <c r="V8" s="22">
        <v>0</v>
      </c>
      <c r="W8" s="144"/>
      <c r="X8" s="22">
        <v>0</v>
      </c>
      <c r="Y8" s="144"/>
      <c r="Z8" s="22">
        <v>0</v>
      </c>
      <c r="AA8" s="24"/>
      <c r="AB8" s="118"/>
      <c r="AC8" s="51">
        <f t="shared" si="1"/>
        <v>0</v>
      </c>
      <c r="AD8" s="121">
        <f t="shared" ref="AD8:AD65" si="2">AC8*500</f>
        <v>0</v>
      </c>
      <c r="AE8" s="9">
        <f t="shared" si="0"/>
        <v>0</v>
      </c>
    </row>
    <row r="9" spans="2:3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21">
        <v>0</v>
      </c>
      <c r="I9" s="22"/>
      <c r="J9" s="22">
        <v>0</v>
      </c>
      <c r="K9" s="22"/>
      <c r="L9" s="22">
        <v>0</v>
      </c>
      <c r="M9" s="22"/>
      <c r="N9" s="22">
        <v>0</v>
      </c>
      <c r="O9" s="22"/>
      <c r="P9" s="22">
        <v>0</v>
      </c>
      <c r="Q9" s="144"/>
      <c r="R9" s="22">
        <v>0</v>
      </c>
      <c r="S9" s="144"/>
      <c r="T9" s="22">
        <v>0</v>
      </c>
      <c r="U9" s="144"/>
      <c r="V9" s="22">
        <v>0</v>
      </c>
      <c r="W9" s="144"/>
      <c r="X9" s="22">
        <v>0</v>
      </c>
      <c r="Y9" s="144"/>
      <c r="Z9" s="22">
        <v>0</v>
      </c>
      <c r="AA9" s="24"/>
      <c r="AB9" s="118"/>
      <c r="AC9" s="51">
        <f t="shared" si="1"/>
        <v>0</v>
      </c>
      <c r="AD9" s="121">
        <f t="shared" si="2"/>
        <v>0</v>
      </c>
      <c r="AE9" s="9">
        <f t="shared" si="0"/>
        <v>0</v>
      </c>
    </row>
    <row r="10" spans="2:31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21">
        <v>0</v>
      </c>
      <c r="I10" s="22"/>
      <c r="J10" s="22">
        <v>0</v>
      </c>
      <c r="K10" s="22"/>
      <c r="L10" s="22">
        <v>0</v>
      </c>
      <c r="M10" s="22"/>
      <c r="N10" s="22">
        <v>0</v>
      </c>
      <c r="O10" s="22"/>
      <c r="P10" s="22">
        <v>0</v>
      </c>
      <c r="Q10" s="144"/>
      <c r="R10" s="22">
        <v>0</v>
      </c>
      <c r="S10" s="144"/>
      <c r="T10" s="22">
        <v>0</v>
      </c>
      <c r="U10" s="144"/>
      <c r="V10" s="22">
        <v>0</v>
      </c>
      <c r="W10" s="144"/>
      <c r="X10" s="22">
        <v>0</v>
      </c>
      <c r="Y10" s="144"/>
      <c r="Z10" s="22">
        <v>0</v>
      </c>
      <c r="AA10" s="24"/>
      <c r="AB10" s="118"/>
      <c r="AC10" s="51">
        <f t="shared" si="1"/>
        <v>0</v>
      </c>
      <c r="AD10" s="121">
        <f>AC10*500</f>
        <v>0</v>
      </c>
      <c r="AE10" s="9">
        <f t="shared" si="0"/>
        <v>0</v>
      </c>
    </row>
    <row r="11" spans="2:3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21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144"/>
      <c r="R11" s="22">
        <v>0</v>
      </c>
      <c r="S11" s="144"/>
      <c r="T11" s="22">
        <v>0</v>
      </c>
      <c r="U11" s="144"/>
      <c r="V11" s="22">
        <v>0</v>
      </c>
      <c r="W11" s="144"/>
      <c r="X11" s="22">
        <v>0</v>
      </c>
      <c r="Y11" s="144"/>
      <c r="Z11" s="22">
        <v>0</v>
      </c>
      <c r="AA11" s="24"/>
      <c r="AB11" s="118"/>
      <c r="AC11" s="51">
        <f t="shared" si="1"/>
        <v>0</v>
      </c>
      <c r="AD11" s="121">
        <f t="shared" si="2"/>
        <v>0</v>
      </c>
      <c r="AE11" s="9">
        <f t="shared" si="0"/>
        <v>0</v>
      </c>
    </row>
    <row r="12" spans="2:3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21">
        <v>0</v>
      </c>
      <c r="I12" s="22"/>
      <c r="J12" s="22">
        <v>0</v>
      </c>
      <c r="K12" s="22"/>
      <c r="L12" s="22">
        <v>0</v>
      </c>
      <c r="M12" s="22"/>
      <c r="N12" s="22">
        <v>0</v>
      </c>
      <c r="O12" s="22"/>
      <c r="P12" s="22">
        <v>0</v>
      </c>
      <c r="Q12" s="144"/>
      <c r="R12" s="22">
        <v>0</v>
      </c>
      <c r="S12" s="144"/>
      <c r="T12" s="22">
        <v>0</v>
      </c>
      <c r="U12" s="144"/>
      <c r="V12" s="22">
        <v>0</v>
      </c>
      <c r="W12" s="144"/>
      <c r="X12" s="22">
        <v>0</v>
      </c>
      <c r="Y12" s="144"/>
      <c r="Z12" s="22">
        <v>0</v>
      </c>
      <c r="AA12" s="24"/>
      <c r="AB12" s="118"/>
      <c r="AC12" s="51">
        <f t="shared" si="1"/>
        <v>0</v>
      </c>
      <c r="AD12" s="121">
        <f t="shared" si="2"/>
        <v>0</v>
      </c>
      <c r="AE12" s="9">
        <f t="shared" si="0"/>
        <v>0</v>
      </c>
    </row>
    <row r="13" spans="2:3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21">
        <v>0</v>
      </c>
      <c r="I13" s="22"/>
      <c r="J13" s="22">
        <v>0</v>
      </c>
      <c r="K13" s="22"/>
      <c r="L13" s="22">
        <v>0</v>
      </c>
      <c r="M13" s="22"/>
      <c r="N13" s="22">
        <v>0</v>
      </c>
      <c r="O13" s="22"/>
      <c r="P13" s="22">
        <v>0</v>
      </c>
      <c r="Q13" s="144"/>
      <c r="R13" s="22">
        <v>0</v>
      </c>
      <c r="S13" s="144"/>
      <c r="T13" s="22">
        <v>0</v>
      </c>
      <c r="U13" s="144"/>
      <c r="V13" s="22">
        <v>0</v>
      </c>
      <c r="W13" s="144"/>
      <c r="X13" s="22">
        <v>0</v>
      </c>
      <c r="Y13" s="144"/>
      <c r="Z13" s="22">
        <v>0</v>
      </c>
      <c r="AA13" s="24"/>
      <c r="AB13" s="118"/>
      <c r="AC13" s="51">
        <f t="shared" si="1"/>
        <v>0</v>
      </c>
      <c r="AD13" s="121">
        <f t="shared" si="2"/>
        <v>0</v>
      </c>
      <c r="AE13" s="9">
        <f t="shared" si="0"/>
        <v>0</v>
      </c>
    </row>
    <row r="14" spans="2:31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21">
        <v>0</v>
      </c>
      <c r="I14" s="22"/>
      <c r="J14" s="22">
        <v>0</v>
      </c>
      <c r="K14" s="22"/>
      <c r="L14" s="22">
        <v>0</v>
      </c>
      <c r="M14" s="22"/>
      <c r="N14" s="22">
        <v>0</v>
      </c>
      <c r="O14" s="22"/>
      <c r="P14" s="22">
        <v>0</v>
      </c>
      <c r="Q14" s="144"/>
      <c r="R14" s="22">
        <v>0</v>
      </c>
      <c r="S14" s="144"/>
      <c r="T14" s="22">
        <v>0</v>
      </c>
      <c r="U14" s="144"/>
      <c r="V14" s="22">
        <v>0</v>
      </c>
      <c r="W14" s="144"/>
      <c r="X14" s="22">
        <v>0</v>
      </c>
      <c r="Y14" s="144"/>
      <c r="Z14" s="22">
        <v>0</v>
      </c>
      <c r="AA14" s="24"/>
      <c r="AB14" s="118"/>
      <c r="AC14" s="51">
        <f t="shared" si="1"/>
        <v>0</v>
      </c>
      <c r="AD14" s="121">
        <f t="shared" si="2"/>
        <v>0</v>
      </c>
      <c r="AE14" s="9">
        <f t="shared" si="0"/>
        <v>0</v>
      </c>
    </row>
    <row r="15" spans="2:3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21">
        <v>0</v>
      </c>
      <c r="I15" s="22"/>
      <c r="J15" s="22">
        <v>0</v>
      </c>
      <c r="K15" s="22"/>
      <c r="L15" s="22">
        <v>0</v>
      </c>
      <c r="M15" s="22"/>
      <c r="N15" s="22">
        <v>0</v>
      </c>
      <c r="O15" s="22"/>
      <c r="P15" s="22">
        <v>0</v>
      </c>
      <c r="Q15" s="144"/>
      <c r="R15" s="22">
        <v>0</v>
      </c>
      <c r="S15" s="144"/>
      <c r="T15" s="22">
        <v>0</v>
      </c>
      <c r="U15" s="144"/>
      <c r="V15" s="22">
        <v>0</v>
      </c>
      <c r="W15" s="144"/>
      <c r="X15" s="22">
        <v>0</v>
      </c>
      <c r="Y15" s="144"/>
      <c r="Z15" s="22">
        <v>0</v>
      </c>
      <c r="AA15" s="24"/>
      <c r="AB15" s="118"/>
      <c r="AC15" s="51">
        <f t="shared" si="1"/>
        <v>0</v>
      </c>
      <c r="AD15" s="121">
        <f t="shared" si="2"/>
        <v>0</v>
      </c>
      <c r="AE15" s="9">
        <f t="shared" si="0"/>
        <v>0</v>
      </c>
    </row>
    <row r="16" spans="2:3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21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144"/>
      <c r="R16" s="22">
        <v>0</v>
      </c>
      <c r="S16" s="144"/>
      <c r="T16" s="22">
        <v>0</v>
      </c>
      <c r="U16" s="144"/>
      <c r="V16" s="22">
        <v>0</v>
      </c>
      <c r="W16" s="144"/>
      <c r="X16" s="22">
        <v>0</v>
      </c>
      <c r="Y16" s="144"/>
      <c r="Z16" s="22">
        <v>0</v>
      </c>
      <c r="AA16" s="24"/>
      <c r="AB16" s="118"/>
      <c r="AC16" s="51">
        <f t="shared" si="1"/>
        <v>0</v>
      </c>
      <c r="AD16" s="121">
        <f t="shared" si="2"/>
        <v>0</v>
      </c>
      <c r="AE16" s="9">
        <f t="shared" si="0"/>
        <v>0</v>
      </c>
    </row>
    <row r="17" spans="2:3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21">
        <v>0</v>
      </c>
      <c r="I17" s="22"/>
      <c r="J17" s="22">
        <v>0</v>
      </c>
      <c r="K17" s="22"/>
      <c r="L17" s="22">
        <v>0</v>
      </c>
      <c r="M17" s="22"/>
      <c r="N17" s="22">
        <v>0</v>
      </c>
      <c r="O17" s="22"/>
      <c r="P17" s="22">
        <v>0</v>
      </c>
      <c r="Q17" s="144"/>
      <c r="R17" s="22">
        <v>0</v>
      </c>
      <c r="S17" s="144"/>
      <c r="T17" s="22">
        <v>0</v>
      </c>
      <c r="U17" s="144"/>
      <c r="V17" s="22">
        <v>0</v>
      </c>
      <c r="W17" s="144"/>
      <c r="X17" s="22">
        <v>0</v>
      </c>
      <c r="Y17" s="144"/>
      <c r="Z17" s="22">
        <v>0</v>
      </c>
      <c r="AA17" s="24"/>
      <c r="AB17" s="118"/>
      <c r="AC17" s="51">
        <f t="shared" si="1"/>
        <v>0</v>
      </c>
      <c r="AD17" s="121">
        <f t="shared" si="2"/>
        <v>0</v>
      </c>
      <c r="AE17" s="9">
        <f t="shared" si="0"/>
        <v>0</v>
      </c>
    </row>
    <row r="18" spans="2:31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21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144"/>
      <c r="R18" s="22">
        <v>0</v>
      </c>
      <c r="S18" s="144"/>
      <c r="T18" s="22">
        <v>0</v>
      </c>
      <c r="U18" s="144"/>
      <c r="V18" s="22">
        <v>0</v>
      </c>
      <c r="W18" s="144"/>
      <c r="X18" s="22">
        <v>0</v>
      </c>
      <c r="Y18" s="144"/>
      <c r="Z18" s="22">
        <v>0</v>
      </c>
      <c r="AA18" s="24"/>
      <c r="AB18" s="118"/>
      <c r="AC18" s="51">
        <f t="shared" si="1"/>
        <v>0</v>
      </c>
      <c r="AD18" s="121">
        <f t="shared" si="2"/>
        <v>0</v>
      </c>
      <c r="AE18" s="9">
        <f t="shared" si="0"/>
        <v>0</v>
      </c>
    </row>
    <row r="19" spans="2:3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21">
        <v>0</v>
      </c>
      <c r="I19" s="22"/>
      <c r="J19" s="22">
        <v>0</v>
      </c>
      <c r="K19" s="22"/>
      <c r="L19" s="22">
        <v>0</v>
      </c>
      <c r="M19" s="22"/>
      <c r="N19" s="22">
        <v>0</v>
      </c>
      <c r="O19" s="22"/>
      <c r="P19" s="22">
        <v>0</v>
      </c>
      <c r="Q19" s="144"/>
      <c r="R19" s="22">
        <v>0</v>
      </c>
      <c r="S19" s="144"/>
      <c r="T19" s="22">
        <v>0</v>
      </c>
      <c r="U19" s="144"/>
      <c r="V19" s="22">
        <v>0</v>
      </c>
      <c r="W19" s="144"/>
      <c r="X19" s="22">
        <v>0</v>
      </c>
      <c r="Y19" s="144"/>
      <c r="Z19" s="22">
        <v>0</v>
      </c>
      <c r="AA19" s="24"/>
      <c r="AB19" s="118"/>
      <c r="AC19" s="51">
        <f t="shared" si="1"/>
        <v>0</v>
      </c>
      <c r="AD19" s="121">
        <f t="shared" si="2"/>
        <v>0</v>
      </c>
      <c r="AE19" s="9">
        <f t="shared" si="0"/>
        <v>0</v>
      </c>
    </row>
    <row r="20" spans="2:3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21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144"/>
      <c r="R20" s="22">
        <v>0</v>
      </c>
      <c r="S20" s="144"/>
      <c r="T20" s="22">
        <v>0</v>
      </c>
      <c r="U20" s="144"/>
      <c r="V20" s="22">
        <v>0</v>
      </c>
      <c r="W20" s="144"/>
      <c r="X20" s="22">
        <v>0</v>
      </c>
      <c r="Y20" s="144"/>
      <c r="Z20" s="22">
        <v>0</v>
      </c>
      <c r="AA20" s="24"/>
      <c r="AB20" s="118"/>
      <c r="AC20" s="51">
        <f t="shared" si="1"/>
        <v>0</v>
      </c>
      <c r="AD20" s="121">
        <f t="shared" si="2"/>
        <v>0</v>
      </c>
      <c r="AE20" s="9">
        <f t="shared" si="0"/>
        <v>0</v>
      </c>
    </row>
    <row r="21" spans="2:3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21">
        <v>0</v>
      </c>
      <c r="I21" s="22"/>
      <c r="J21" s="22">
        <v>0</v>
      </c>
      <c r="K21" s="22"/>
      <c r="L21" s="22">
        <v>0</v>
      </c>
      <c r="M21" s="22"/>
      <c r="N21" s="22">
        <v>0</v>
      </c>
      <c r="O21" s="22"/>
      <c r="P21" s="22">
        <v>0</v>
      </c>
      <c r="Q21" s="144"/>
      <c r="R21" s="22">
        <v>0</v>
      </c>
      <c r="S21" s="144"/>
      <c r="T21" s="22">
        <v>0</v>
      </c>
      <c r="U21" s="144"/>
      <c r="V21" s="22">
        <v>0</v>
      </c>
      <c r="W21" s="144"/>
      <c r="X21" s="22">
        <v>0</v>
      </c>
      <c r="Y21" s="144"/>
      <c r="Z21" s="22">
        <v>0</v>
      </c>
      <c r="AA21" s="24"/>
      <c r="AB21" s="118"/>
      <c r="AC21" s="51">
        <f t="shared" si="1"/>
        <v>0</v>
      </c>
      <c r="AD21" s="121">
        <f t="shared" si="2"/>
        <v>0</v>
      </c>
      <c r="AE21" s="9">
        <f t="shared" si="0"/>
        <v>0</v>
      </c>
    </row>
    <row r="22" spans="2:31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21">
        <v>0</v>
      </c>
      <c r="I22" s="22"/>
      <c r="J22" s="22">
        <v>0</v>
      </c>
      <c r="K22" s="22"/>
      <c r="L22" s="22">
        <v>0</v>
      </c>
      <c r="M22" s="22"/>
      <c r="N22" s="22">
        <v>0</v>
      </c>
      <c r="O22" s="22"/>
      <c r="P22" s="22">
        <v>0</v>
      </c>
      <c r="Q22" s="144"/>
      <c r="R22" s="22">
        <v>0</v>
      </c>
      <c r="S22" s="144"/>
      <c r="T22" s="22">
        <v>0</v>
      </c>
      <c r="U22" s="144"/>
      <c r="V22" s="22">
        <v>0</v>
      </c>
      <c r="W22" s="144"/>
      <c r="X22" s="22">
        <v>0</v>
      </c>
      <c r="Y22" s="144"/>
      <c r="Z22" s="22">
        <v>0</v>
      </c>
      <c r="AA22" s="24"/>
      <c r="AB22" s="118"/>
      <c r="AC22" s="51">
        <f t="shared" si="1"/>
        <v>0</v>
      </c>
      <c r="AD22" s="121">
        <f>AC22*500</f>
        <v>0</v>
      </c>
      <c r="AE22" s="9">
        <f t="shared" si="0"/>
        <v>0</v>
      </c>
    </row>
    <row r="23" spans="2:3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21">
        <v>0</v>
      </c>
      <c r="I23" s="22"/>
      <c r="J23" s="22">
        <v>0</v>
      </c>
      <c r="K23" s="22"/>
      <c r="L23" s="22">
        <v>0</v>
      </c>
      <c r="M23" s="22"/>
      <c r="N23" s="22">
        <v>0</v>
      </c>
      <c r="O23" s="22"/>
      <c r="P23" s="22">
        <v>0</v>
      </c>
      <c r="Q23" s="144"/>
      <c r="R23" s="22">
        <v>0</v>
      </c>
      <c r="S23" s="144"/>
      <c r="T23" s="22">
        <v>0</v>
      </c>
      <c r="U23" s="144"/>
      <c r="V23" s="22">
        <v>0</v>
      </c>
      <c r="W23" s="144"/>
      <c r="X23" s="22">
        <v>0</v>
      </c>
      <c r="Y23" s="144"/>
      <c r="Z23" s="22">
        <v>0</v>
      </c>
      <c r="AA23" s="24"/>
      <c r="AB23" s="118"/>
      <c r="AC23" s="51">
        <f t="shared" si="1"/>
        <v>0</v>
      </c>
      <c r="AD23" s="121">
        <f t="shared" si="2"/>
        <v>0</v>
      </c>
      <c r="AE23" s="9">
        <f t="shared" si="0"/>
        <v>0</v>
      </c>
    </row>
    <row r="24" spans="2:3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21">
        <v>0</v>
      </c>
      <c r="I24" s="22"/>
      <c r="J24" s="22">
        <v>0</v>
      </c>
      <c r="K24" s="22"/>
      <c r="L24" s="22">
        <v>0</v>
      </c>
      <c r="M24" s="22"/>
      <c r="N24" s="22">
        <v>0</v>
      </c>
      <c r="O24" s="22"/>
      <c r="P24" s="22">
        <v>0</v>
      </c>
      <c r="Q24" s="144"/>
      <c r="R24" s="22">
        <v>0</v>
      </c>
      <c r="S24" s="144"/>
      <c r="T24" s="22">
        <v>0</v>
      </c>
      <c r="U24" s="144"/>
      <c r="V24" s="22">
        <v>0</v>
      </c>
      <c r="W24" s="144"/>
      <c r="X24" s="22">
        <v>0</v>
      </c>
      <c r="Y24" s="144"/>
      <c r="Z24" s="22">
        <v>0</v>
      </c>
      <c r="AA24" s="24"/>
      <c r="AB24" s="118"/>
      <c r="AC24" s="51">
        <f t="shared" si="1"/>
        <v>0</v>
      </c>
      <c r="AD24" s="121">
        <f t="shared" si="2"/>
        <v>0</v>
      </c>
      <c r="AE24" s="9">
        <f t="shared" si="0"/>
        <v>0</v>
      </c>
    </row>
    <row r="25" spans="2:3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21">
        <v>0</v>
      </c>
      <c r="I25" s="22"/>
      <c r="J25" s="22">
        <v>0</v>
      </c>
      <c r="K25" s="22"/>
      <c r="L25" s="22">
        <v>0</v>
      </c>
      <c r="M25" s="22"/>
      <c r="N25" s="22">
        <v>0</v>
      </c>
      <c r="O25" s="22"/>
      <c r="P25" s="22">
        <v>0</v>
      </c>
      <c r="Q25" s="144"/>
      <c r="R25" s="22">
        <v>0</v>
      </c>
      <c r="S25" s="144"/>
      <c r="T25" s="22">
        <v>0</v>
      </c>
      <c r="U25" s="144"/>
      <c r="V25" s="22">
        <v>0</v>
      </c>
      <c r="W25" s="144"/>
      <c r="X25" s="22">
        <v>0</v>
      </c>
      <c r="Y25" s="144"/>
      <c r="Z25" s="22">
        <v>0</v>
      </c>
      <c r="AA25" s="24"/>
      <c r="AB25" s="118"/>
      <c r="AC25" s="51">
        <f t="shared" si="1"/>
        <v>0</v>
      </c>
      <c r="AD25" s="121">
        <f t="shared" si="2"/>
        <v>0</v>
      </c>
      <c r="AE25" s="9">
        <f t="shared" si="0"/>
        <v>0</v>
      </c>
    </row>
    <row r="26" spans="2:31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21">
        <v>0</v>
      </c>
      <c r="I26" s="22"/>
      <c r="J26" s="22">
        <v>0</v>
      </c>
      <c r="K26" s="22"/>
      <c r="L26" s="22">
        <v>0</v>
      </c>
      <c r="M26" s="22"/>
      <c r="N26" s="22">
        <v>0</v>
      </c>
      <c r="O26" s="22"/>
      <c r="P26" s="22">
        <v>0</v>
      </c>
      <c r="Q26" s="144"/>
      <c r="R26" s="22">
        <v>0</v>
      </c>
      <c r="S26" s="144"/>
      <c r="T26" s="22">
        <v>0</v>
      </c>
      <c r="U26" s="144"/>
      <c r="V26" s="22">
        <v>0</v>
      </c>
      <c r="W26" s="144"/>
      <c r="X26" s="22">
        <v>0</v>
      </c>
      <c r="Y26" s="144"/>
      <c r="Z26" s="22">
        <v>0</v>
      </c>
      <c r="AA26" s="24"/>
      <c r="AB26" s="118"/>
      <c r="AC26" s="51">
        <f t="shared" si="1"/>
        <v>0</v>
      </c>
      <c r="AD26" s="121">
        <f t="shared" si="2"/>
        <v>0</v>
      </c>
      <c r="AE26" s="9">
        <f t="shared" si="0"/>
        <v>0</v>
      </c>
    </row>
    <row r="27" spans="2:3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21">
        <v>0</v>
      </c>
      <c r="I27" s="22"/>
      <c r="J27" s="22">
        <v>0</v>
      </c>
      <c r="K27" s="22"/>
      <c r="L27" s="22">
        <v>0</v>
      </c>
      <c r="M27" s="22"/>
      <c r="N27" s="22">
        <v>0</v>
      </c>
      <c r="O27" s="22"/>
      <c r="P27" s="22">
        <v>0</v>
      </c>
      <c r="Q27" s="144"/>
      <c r="R27" s="22">
        <v>0</v>
      </c>
      <c r="S27" s="144"/>
      <c r="T27" s="22">
        <v>0</v>
      </c>
      <c r="U27" s="144"/>
      <c r="V27" s="22">
        <v>0</v>
      </c>
      <c r="W27" s="144"/>
      <c r="X27" s="22">
        <v>0</v>
      </c>
      <c r="Y27" s="144"/>
      <c r="Z27" s="22">
        <v>0</v>
      </c>
      <c r="AA27" s="24"/>
      <c r="AB27" s="118"/>
      <c r="AC27" s="51">
        <f t="shared" si="1"/>
        <v>0</v>
      </c>
      <c r="AD27" s="121">
        <f t="shared" si="2"/>
        <v>0</v>
      </c>
      <c r="AE27" s="9">
        <f t="shared" si="0"/>
        <v>0</v>
      </c>
    </row>
    <row r="28" spans="2:3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21">
        <v>0</v>
      </c>
      <c r="I28" s="22"/>
      <c r="J28" s="22">
        <v>0</v>
      </c>
      <c r="K28" s="22"/>
      <c r="L28" s="22">
        <v>0</v>
      </c>
      <c r="M28" s="22"/>
      <c r="N28" s="22">
        <v>0</v>
      </c>
      <c r="O28" s="22"/>
      <c r="P28" s="22">
        <v>0</v>
      </c>
      <c r="Q28" s="144"/>
      <c r="R28" s="22">
        <v>0</v>
      </c>
      <c r="S28" s="144"/>
      <c r="T28" s="22">
        <v>0</v>
      </c>
      <c r="U28" s="144"/>
      <c r="V28" s="22">
        <v>0</v>
      </c>
      <c r="W28" s="144"/>
      <c r="X28" s="22">
        <v>0</v>
      </c>
      <c r="Y28" s="144"/>
      <c r="Z28" s="22">
        <v>0</v>
      </c>
      <c r="AA28" s="24"/>
      <c r="AB28" s="118"/>
      <c r="AC28" s="51">
        <f t="shared" si="1"/>
        <v>0</v>
      </c>
      <c r="AD28" s="121">
        <f t="shared" si="2"/>
        <v>0</v>
      </c>
      <c r="AE28" s="9">
        <f t="shared" si="0"/>
        <v>0</v>
      </c>
    </row>
    <row r="29" spans="2:3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21">
        <v>0</v>
      </c>
      <c r="I29" s="22"/>
      <c r="J29" s="22">
        <v>0</v>
      </c>
      <c r="K29" s="22"/>
      <c r="L29" s="22">
        <v>0</v>
      </c>
      <c r="M29" s="22"/>
      <c r="N29" s="22">
        <v>0</v>
      </c>
      <c r="O29" s="22"/>
      <c r="P29" s="22">
        <v>0</v>
      </c>
      <c r="Q29" s="144"/>
      <c r="R29" s="22">
        <v>0</v>
      </c>
      <c r="S29" s="144"/>
      <c r="T29" s="22">
        <v>0</v>
      </c>
      <c r="U29" s="144"/>
      <c r="V29" s="22">
        <v>0</v>
      </c>
      <c r="W29" s="144"/>
      <c r="X29" s="22">
        <v>0</v>
      </c>
      <c r="Y29" s="144"/>
      <c r="Z29" s="22">
        <v>0</v>
      </c>
      <c r="AA29" s="24"/>
      <c r="AB29" s="118"/>
      <c r="AC29" s="51">
        <f t="shared" si="1"/>
        <v>0</v>
      </c>
      <c r="AD29" s="121">
        <f t="shared" si="2"/>
        <v>0</v>
      </c>
      <c r="AE29" s="9">
        <f t="shared" si="0"/>
        <v>0</v>
      </c>
    </row>
    <row r="30" spans="2:31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21">
        <v>0</v>
      </c>
      <c r="I30" s="22"/>
      <c r="J30" s="22">
        <v>0</v>
      </c>
      <c r="K30" s="22"/>
      <c r="L30" s="22">
        <v>0</v>
      </c>
      <c r="M30" s="22"/>
      <c r="N30" s="22">
        <v>0</v>
      </c>
      <c r="O30" s="22"/>
      <c r="P30" s="22">
        <v>0</v>
      </c>
      <c r="Q30" s="144"/>
      <c r="R30" s="22">
        <v>0</v>
      </c>
      <c r="S30" s="144"/>
      <c r="T30" s="22">
        <v>0</v>
      </c>
      <c r="U30" s="144"/>
      <c r="V30" s="22">
        <v>0</v>
      </c>
      <c r="W30" s="144"/>
      <c r="X30" s="22">
        <v>0</v>
      </c>
      <c r="Y30" s="144"/>
      <c r="Z30" s="22">
        <v>0</v>
      </c>
      <c r="AA30" s="24"/>
      <c r="AB30" s="118"/>
      <c r="AC30" s="51">
        <f t="shared" si="1"/>
        <v>0</v>
      </c>
      <c r="AD30" s="121">
        <f t="shared" si="2"/>
        <v>0</v>
      </c>
      <c r="AE30" s="9">
        <f t="shared" si="0"/>
        <v>0</v>
      </c>
    </row>
    <row r="31" spans="2:3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2"/>
      <c r="P31" s="22">
        <v>0</v>
      </c>
      <c r="Q31" s="144"/>
      <c r="R31" s="22">
        <v>0</v>
      </c>
      <c r="S31" s="144"/>
      <c r="T31" s="22">
        <v>0</v>
      </c>
      <c r="U31" s="144"/>
      <c r="V31" s="22">
        <v>0</v>
      </c>
      <c r="W31" s="144"/>
      <c r="X31" s="22">
        <v>0</v>
      </c>
      <c r="Y31" s="144"/>
      <c r="Z31" s="22">
        <v>0</v>
      </c>
      <c r="AA31" s="24"/>
      <c r="AB31" s="118"/>
      <c r="AC31" s="51">
        <f t="shared" si="1"/>
        <v>0</v>
      </c>
      <c r="AD31" s="121">
        <f t="shared" si="2"/>
        <v>0</v>
      </c>
      <c r="AE31" s="9">
        <f t="shared" si="0"/>
        <v>0</v>
      </c>
    </row>
    <row r="32" spans="2:3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2"/>
      <c r="P32" s="22">
        <v>0</v>
      </c>
      <c r="Q32" s="144"/>
      <c r="R32" s="22">
        <v>0</v>
      </c>
      <c r="S32" s="144"/>
      <c r="T32" s="22">
        <v>0</v>
      </c>
      <c r="U32" s="144"/>
      <c r="V32" s="22">
        <v>0</v>
      </c>
      <c r="W32" s="144"/>
      <c r="X32" s="22">
        <v>0</v>
      </c>
      <c r="Y32" s="144"/>
      <c r="Z32" s="22">
        <v>0</v>
      </c>
      <c r="AA32" s="24"/>
      <c r="AB32" s="118"/>
      <c r="AC32" s="51">
        <f t="shared" si="1"/>
        <v>0</v>
      </c>
      <c r="AD32" s="121">
        <f t="shared" si="2"/>
        <v>0</v>
      </c>
      <c r="AE32" s="9">
        <f t="shared" si="0"/>
        <v>0</v>
      </c>
    </row>
    <row r="33" spans="2:3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2"/>
      <c r="P33" s="22">
        <v>0</v>
      </c>
      <c r="Q33" s="144"/>
      <c r="R33" s="22">
        <v>0</v>
      </c>
      <c r="S33" s="144"/>
      <c r="T33" s="22">
        <v>0</v>
      </c>
      <c r="U33" s="144"/>
      <c r="V33" s="22">
        <v>0</v>
      </c>
      <c r="W33" s="144"/>
      <c r="X33" s="22">
        <v>0</v>
      </c>
      <c r="Y33" s="144"/>
      <c r="Z33" s="22">
        <v>0</v>
      </c>
      <c r="AA33" s="24"/>
      <c r="AB33" s="118"/>
      <c r="AC33" s="51">
        <f t="shared" si="1"/>
        <v>0</v>
      </c>
      <c r="AD33" s="121">
        <f t="shared" si="2"/>
        <v>0</v>
      </c>
      <c r="AE33" s="9">
        <f t="shared" si="0"/>
        <v>0</v>
      </c>
    </row>
    <row r="34" spans="2:31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2"/>
      <c r="P34" s="22">
        <v>0</v>
      </c>
      <c r="Q34" s="144"/>
      <c r="R34" s="22">
        <v>0</v>
      </c>
      <c r="S34" s="144"/>
      <c r="T34" s="22">
        <v>0</v>
      </c>
      <c r="U34" s="144"/>
      <c r="V34" s="22">
        <v>0</v>
      </c>
      <c r="W34" s="144"/>
      <c r="X34" s="22">
        <v>0</v>
      </c>
      <c r="Y34" s="144"/>
      <c r="Z34" s="22">
        <v>0</v>
      </c>
      <c r="AA34" s="24"/>
      <c r="AB34" s="118"/>
      <c r="AC34" s="51">
        <f t="shared" si="1"/>
        <v>0</v>
      </c>
      <c r="AD34" s="121">
        <f t="shared" si="2"/>
        <v>0</v>
      </c>
      <c r="AE34" s="9">
        <f t="shared" si="0"/>
        <v>0</v>
      </c>
    </row>
    <row r="35" spans="2:31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22"/>
      <c r="J35" s="22">
        <v>0</v>
      </c>
      <c r="K35" s="22"/>
      <c r="L35" s="22">
        <v>0</v>
      </c>
      <c r="M35" s="22"/>
      <c r="N35" s="22">
        <v>0</v>
      </c>
      <c r="O35" s="22"/>
      <c r="P35" s="22">
        <v>0</v>
      </c>
      <c r="Q35" s="144"/>
      <c r="R35" s="22">
        <v>0</v>
      </c>
      <c r="S35" s="144"/>
      <c r="T35" s="22">
        <v>0</v>
      </c>
      <c r="U35" s="144"/>
      <c r="V35" s="22">
        <v>0</v>
      </c>
      <c r="W35" s="144"/>
      <c r="X35" s="22">
        <v>0</v>
      </c>
      <c r="Y35" s="144"/>
      <c r="Z35" s="22">
        <v>0</v>
      </c>
      <c r="AA35" s="24"/>
      <c r="AB35" s="118"/>
      <c r="AC35" s="51">
        <f t="shared" si="1"/>
        <v>0</v>
      </c>
      <c r="AD35" s="121">
        <f t="shared" si="2"/>
        <v>0</v>
      </c>
      <c r="AE35" s="9">
        <f t="shared" si="0"/>
        <v>0</v>
      </c>
    </row>
    <row r="36" spans="2:31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22"/>
      <c r="J36" s="22">
        <v>0</v>
      </c>
      <c r="K36" s="22"/>
      <c r="L36" s="22">
        <v>0</v>
      </c>
      <c r="M36" s="22"/>
      <c r="N36" s="22">
        <v>0</v>
      </c>
      <c r="O36" s="22"/>
      <c r="P36" s="22">
        <v>0</v>
      </c>
      <c r="Q36" s="144"/>
      <c r="R36" s="22">
        <v>0</v>
      </c>
      <c r="S36" s="144"/>
      <c r="T36" s="22">
        <v>0</v>
      </c>
      <c r="U36" s="144"/>
      <c r="V36" s="22">
        <v>0</v>
      </c>
      <c r="W36" s="144"/>
      <c r="X36" s="22">
        <v>0</v>
      </c>
      <c r="Y36" s="144"/>
      <c r="Z36" s="22">
        <v>0</v>
      </c>
      <c r="AA36" s="24"/>
      <c r="AB36" s="118"/>
      <c r="AC36" s="51">
        <f t="shared" si="1"/>
        <v>0</v>
      </c>
      <c r="AD36" s="121">
        <f t="shared" si="2"/>
        <v>0</v>
      </c>
      <c r="AE36" s="9">
        <f t="shared" si="0"/>
        <v>0</v>
      </c>
    </row>
    <row r="37" spans="2:31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22"/>
      <c r="J37" s="22">
        <v>0</v>
      </c>
      <c r="K37" s="22"/>
      <c r="L37" s="22">
        <v>0</v>
      </c>
      <c r="M37" s="22"/>
      <c r="N37" s="22">
        <v>0</v>
      </c>
      <c r="O37" s="22"/>
      <c r="P37" s="22">
        <v>0</v>
      </c>
      <c r="Q37" s="144"/>
      <c r="R37" s="22">
        <v>0</v>
      </c>
      <c r="S37" s="144"/>
      <c r="T37" s="22">
        <v>0</v>
      </c>
      <c r="U37" s="144"/>
      <c r="V37" s="22">
        <v>0</v>
      </c>
      <c r="W37" s="144"/>
      <c r="X37" s="22">
        <v>0</v>
      </c>
      <c r="Y37" s="144"/>
      <c r="Z37" s="22">
        <v>0</v>
      </c>
      <c r="AA37" s="24"/>
      <c r="AB37" s="118"/>
      <c r="AC37" s="51">
        <f t="shared" si="1"/>
        <v>0</v>
      </c>
      <c r="AD37" s="121">
        <f t="shared" si="2"/>
        <v>0</v>
      </c>
      <c r="AE37" s="9">
        <f t="shared" si="0"/>
        <v>0</v>
      </c>
    </row>
    <row r="38" spans="2:31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22"/>
      <c r="J38" s="22">
        <v>0</v>
      </c>
      <c r="K38" s="22"/>
      <c r="L38" s="22">
        <v>0</v>
      </c>
      <c r="M38" s="22"/>
      <c r="N38" s="22">
        <v>0</v>
      </c>
      <c r="O38" s="22"/>
      <c r="P38" s="22">
        <v>0</v>
      </c>
      <c r="Q38" s="144"/>
      <c r="R38" s="22">
        <v>0</v>
      </c>
      <c r="S38" s="144"/>
      <c r="T38" s="22">
        <v>0</v>
      </c>
      <c r="U38" s="144"/>
      <c r="V38" s="22">
        <v>0</v>
      </c>
      <c r="W38" s="144"/>
      <c r="X38" s="22">
        <v>0</v>
      </c>
      <c r="Y38" s="144"/>
      <c r="Z38" s="22">
        <v>0</v>
      </c>
      <c r="AA38" s="24"/>
      <c r="AB38" s="118"/>
      <c r="AC38" s="51">
        <f t="shared" si="1"/>
        <v>0</v>
      </c>
      <c r="AD38" s="121">
        <f t="shared" si="2"/>
        <v>0</v>
      </c>
      <c r="AE38" s="9">
        <f t="shared" si="0"/>
        <v>0</v>
      </c>
    </row>
    <row r="39" spans="2:31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22"/>
      <c r="J39" s="22">
        <v>0</v>
      </c>
      <c r="K39" s="22"/>
      <c r="L39" s="22">
        <v>0</v>
      </c>
      <c r="M39" s="22"/>
      <c r="N39" s="22">
        <v>0</v>
      </c>
      <c r="O39" s="22"/>
      <c r="P39" s="22">
        <v>0</v>
      </c>
      <c r="Q39" s="144"/>
      <c r="R39" s="22">
        <v>0</v>
      </c>
      <c r="S39" s="144"/>
      <c r="T39" s="22">
        <v>0</v>
      </c>
      <c r="U39" s="144"/>
      <c r="V39" s="22">
        <v>0</v>
      </c>
      <c r="W39" s="144"/>
      <c r="X39" s="22">
        <v>0</v>
      </c>
      <c r="Y39" s="144"/>
      <c r="Z39" s="22">
        <v>0</v>
      </c>
      <c r="AA39" s="24"/>
      <c r="AB39" s="118"/>
      <c r="AC39" s="51">
        <f t="shared" si="1"/>
        <v>0</v>
      </c>
      <c r="AD39" s="121">
        <f t="shared" si="2"/>
        <v>0</v>
      </c>
      <c r="AE39" s="9">
        <f t="shared" si="0"/>
        <v>0</v>
      </c>
    </row>
    <row r="40" spans="2:31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22"/>
      <c r="J40" s="22">
        <v>0</v>
      </c>
      <c r="K40" s="22"/>
      <c r="L40" s="22">
        <v>0</v>
      </c>
      <c r="M40" s="22"/>
      <c r="N40" s="22">
        <v>0</v>
      </c>
      <c r="O40" s="22"/>
      <c r="P40" s="22">
        <v>0</v>
      </c>
      <c r="Q40" s="144"/>
      <c r="R40" s="22">
        <v>0</v>
      </c>
      <c r="S40" s="144"/>
      <c r="T40" s="22">
        <v>0</v>
      </c>
      <c r="U40" s="144"/>
      <c r="V40" s="22">
        <v>0</v>
      </c>
      <c r="W40" s="144"/>
      <c r="X40" s="22">
        <v>0</v>
      </c>
      <c r="Y40" s="144"/>
      <c r="Z40" s="22">
        <v>0</v>
      </c>
      <c r="AA40" s="24"/>
      <c r="AB40" s="118"/>
      <c r="AC40" s="51">
        <f t="shared" si="1"/>
        <v>0</v>
      </c>
      <c r="AD40" s="121">
        <f t="shared" si="2"/>
        <v>0</v>
      </c>
      <c r="AE40" s="9">
        <f t="shared" si="0"/>
        <v>0</v>
      </c>
    </row>
    <row r="41" spans="2:31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22"/>
      <c r="J41" s="22">
        <v>0</v>
      </c>
      <c r="K41" s="22"/>
      <c r="L41" s="22">
        <v>0</v>
      </c>
      <c r="M41" s="22"/>
      <c r="N41" s="22">
        <v>0</v>
      </c>
      <c r="O41" s="22"/>
      <c r="P41" s="22">
        <v>0</v>
      </c>
      <c r="Q41" s="144"/>
      <c r="R41" s="22">
        <v>0</v>
      </c>
      <c r="S41" s="144"/>
      <c r="T41" s="22">
        <v>0</v>
      </c>
      <c r="U41" s="144"/>
      <c r="V41" s="22">
        <v>0</v>
      </c>
      <c r="W41" s="144"/>
      <c r="X41" s="22">
        <v>0</v>
      </c>
      <c r="Y41" s="144"/>
      <c r="Z41" s="22">
        <v>0</v>
      </c>
      <c r="AA41" s="24"/>
      <c r="AB41" s="118"/>
      <c r="AC41" s="51">
        <f t="shared" si="1"/>
        <v>0</v>
      </c>
      <c r="AD41" s="121">
        <f t="shared" si="2"/>
        <v>0</v>
      </c>
      <c r="AE41" s="9">
        <f t="shared" si="0"/>
        <v>0</v>
      </c>
    </row>
    <row r="42" spans="2:31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22"/>
      <c r="J42" s="22">
        <v>0</v>
      </c>
      <c r="K42" s="22"/>
      <c r="L42" s="22">
        <v>0</v>
      </c>
      <c r="M42" s="22"/>
      <c r="N42" s="22">
        <v>0</v>
      </c>
      <c r="O42" s="22"/>
      <c r="P42" s="22">
        <v>0</v>
      </c>
      <c r="Q42" s="144"/>
      <c r="R42" s="22">
        <v>0</v>
      </c>
      <c r="S42" s="144"/>
      <c r="T42" s="22">
        <v>0</v>
      </c>
      <c r="U42" s="144"/>
      <c r="V42" s="22">
        <v>0</v>
      </c>
      <c r="W42" s="144"/>
      <c r="X42" s="22">
        <v>0</v>
      </c>
      <c r="Y42" s="144"/>
      <c r="Z42" s="22">
        <v>0</v>
      </c>
      <c r="AA42" s="24"/>
      <c r="AB42" s="118"/>
      <c r="AC42" s="51">
        <f t="shared" si="1"/>
        <v>0</v>
      </c>
      <c r="AD42" s="121">
        <f t="shared" si="2"/>
        <v>0</v>
      </c>
      <c r="AE42" s="9">
        <f t="shared" si="0"/>
        <v>0</v>
      </c>
    </row>
    <row r="43" spans="2:31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22"/>
      <c r="J43" s="22">
        <v>0</v>
      </c>
      <c r="K43" s="22"/>
      <c r="L43" s="22">
        <v>0</v>
      </c>
      <c r="M43" s="22"/>
      <c r="N43" s="22">
        <v>0</v>
      </c>
      <c r="O43" s="22"/>
      <c r="P43" s="22">
        <v>0</v>
      </c>
      <c r="Q43" s="144"/>
      <c r="R43" s="22">
        <v>0</v>
      </c>
      <c r="S43" s="144"/>
      <c r="T43" s="22">
        <v>0</v>
      </c>
      <c r="U43" s="144"/>
      <c r="V43" s="22">
        <v>0</v>
      </c>
      <c r="W43" s="144"/>
      <c r="X43" s="22">
        <v>0</v>
      </c>
      <c r="Y43" s="144"/>
      <c r="Z43" s="22">
        <v>0</v>
      </c>
      <c r="AA43" s="24"/>
      <c r="AB43" s="118"/>
      <c r="AC43" s="51">
        <f t="shared" si="1"/>
        <v>0</v>
      </c>
      <c r="AD43" s="121">
        <f t="shared" si="2"/>
        <v>0</v>
      </c>
      <c r="AE43" s="9">
        <f t="shared" si="0"/>
        <v>0</v>
      </c>
    </row>
    <row r="44" spans="2:31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22"/>
      <c r="J44" s="22">
        <v>0</v>
      </c>
      <c r="K44" s="22"/>
      <c r="L44" s="22">
        <v>0</v>
      </c>
      <c r="M44" s="22"/>
      <c r="N44" s="22">
        <v>0</v>
      </c>
      <c r="O44" s="22"/>
      <c r="P44" s="22">
        <v>0</v>
      </c>
      <c r="Q44" s="144"/>
      <c r="R44" s="22">
        <v>0</v>
      </c>
      <c r="S44" s="144"/>
      <c r="T44" s="22">
        <v>0</v>
      </c>
      <c r="U44" s="144"/>
      <c r="V44" s="22">
        <v>0</v>
      </c>
      <c r="W44" s="144"/>
      <c r="X44" s="22">
        <v>0</v>
      </c>
      <c r="Y44" s="144"/>
      <c r="Z44" s="22">
        <v>0</v>
      </c>
      <c r="AA44" s="24"/>
      <c r="AB44" s="118"/>
      <c r="AC44" s="51">
        <f t="shared" si="1"/>
        <v>0</v>
      </c>
      <c r="AD44" s="121">
        <f t="shared" si="2"/>
        <v>0</v>
      </c>
      <c r="AE44" s="9">
        <f t="shared" si="0"/>
        <v>0</v>
      </c>
    </row>
    <row r="45" spans="2:31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22"/>
      <c r="J45" s="22">
        <v>0</v>
      </c>
      <c r="K45" s="22"/>
      <c r="L45" s="22">
        <v>0</v>
      </c>
      <c r="M45" s="22"/>
      <c r="N45" s="22">
        <v>0</v>
      </c>
      <c r="O45" s="22"/>
      <c r="P45" s="22">
        <v>0</v>
      </c>
      <c r="Q45" s="144"/>
      <c r="R45" s="22">
        <v>0</v>
      </c>
      <c r="S45" s="144"/>
      <c r="T45" s="22">
        <v>0</v>
      </c>
      <c r="U45" s="144"/>
      <c r="V45" s="22">
        <v>0</v>
      </c>
      <c r="W45" s="144"/>
      <c r="X45" s="22">
        <v>0</v>
      </c>
      <c r="Y45" s="144"/>
      <c r="Z45" s="22">
        <v>0</v>
      </c>
      <c r="AA45" s="24"/>
      <c r="AB45" s="118"/>
      <c r="AC45" s="51">
        <f t="shared" si="1"/>
        <v>0</v>
      </c>
      <c r="AD45" s="121">
        <f t="shared" si="2"/>
        <v>0</v>
      </c>
      <c r="AE45" s="9">
        <f t="shared" si="0"/>
        <v>0</v>
      </c>
    </row>
    <row r="46" spans="2:31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22"/>
      <c r="J46" s="22">
        <v>0</v>
      </c>
      <c r="K46" s="22"/>
      <c r="L46" s="22">
        <v>0</v>
      </c>
      <c r="M46" s="22"/>
      <c r="N46" s="22">
        <v>0</v>
      </c>
      <c r="O46" s="22"/>
      <c r="P46" s="22">
        <v>0</v>
      </c>
      <c r="Q46" s="144"/>
      <c r="R46" s="22">
        <v>0</v>
      </c>
      <c r="S46" s="144"/>
      <c r="T46" s="22">
        <v>0</v>
      </c>
      <c r="U46" s="144"/>
      <c r="V46" s="22">
        <v>0</v>
      </c>
      <c r="W46" s="144"/>
      <c r="X46" s="22">
        <v>0</v>
      </c>
      <c r="Y46" s="144"/>
      <c r="Z46" s="22">
        <v>0</v>
      </c>
      <c r="AA46" s="24"/>
      <c r="AB46" s="118"/>
      <c r="AC46" s="51">
        <f t="shared" si="1"/>
        <v>0</v>
      </c>
      <c r="AD46" s="121">
        <f t="shared" si="2"/>
        <v>0</v>
      </c>
      <c r="AE46" s="9">
        <f t="shared" si="0"/>
        <v>0</v>
      </c>
    </row>
    <row r="47" spans="2:31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22"/>
      <c r="J47" s="22">
        <v>0</v>
      </c>
      <c r="K47" s="22"/>
      <c r="L47" s="22">
        <v>0</v>
      </c>
      <c r="M47" s="22"/>
      <c r="N47" s="22">
        <v>0</v>
      </c>
      <c r="O47" s="22"/>
      <c r="P47" s="22">
        <v>0</v>
      </c>
      <c r="Q47" s="144"/>
      <c r="R47" s="22">
        <v>0</v>
      </c>
      <c r="S47" s="144"/>
      <c r="T47" s="22">
        <v>0</v>
      </c>
      <c r="U47" s="144"/>
      <c r="V47" s="22">
        <v>0</v>
      </c>
      <c r="W47" s="144"/>
      <c r="X47" s="22">
        <v>0</v>
      </c>
      <c r="Y47" s="144"/>
      <c r="Z47" s="22">
        <v>0</v>
      </c>
      <c r="AA47" s="24"/>
      <c r="AB47" s="118"/>
      <c r="AC47" s="51">
        <f t="shared" si="1"/>
        <v>0</v>
      </c>
      <c r="AD47" s="121">
        <f t="shared" si="2"/>
        <v>0</v>
      </c>
      <c r="AE47" s="9">
        <f t="shared" si="0"/>
        <v>0</v>
      </c>
    </row>
    <row r="48" spans="2:31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22"/>
      <c r="J48" s="22">
        <v>0</v>
      </c>
      <c r="K48" s="22"/>
      <c r="L48" s="22">
        <v>0</v>
      </c>
      <c r="M48" s="22"/>
      <c r="N48" s="22">
        <v>0</v>
      </c>
      <c r="O48" s="22"/>
      <c r="P48" s="22">
        <v>0</v>
      </c>
      <c r="Q48" s="144"/>
      <c r="R48" s="22">
        <v>0</v>
      </c>
      <c r="S48" s="144"/>
      <c r="T48" s="22">
        <v>0</v>
      </c>
      <c r="U48" s="144"/>
      <c r="V48" s="22">
        <v>0</v>
      </c>
      <c r="W48" s="144"/>
      <c r="X48" s="22">
        <v>0</v>
      </c>
      <c r="Y48" s="144"/>
      <c r="Z48" s="22">
        <v>0</v>
      </c>
      <c r="AA48" s="24"/>
      <c r="AB48" s="118"/>
      <c r="AC48" s="51">
        <f t="shared" si="1"/>
        <v>0</v>
      </c>
      <c r="AD48" s="121">
        <f t="shared" si="2"/>
        <v>0</v>
      </c>
      <c r="AE48" s="9">
        <f t="shared" si="0"/>
        <v>0</v>
      </c>
    </row>
    <row r="49" spans="2:31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22"/>
      <c r="J49" s="22">
        <v>0</v>
      </c>
      <c r="K49" s="22"/>
      <c r="L49" s="22">
        <v>0</v>
      </c>
      <c r="M49" s="22"/>
      <c r="N49" s="22">
        <v>0</v>
      </c>
      <c r="O49" s="22"/>
      <c r="P49" s="22">
        <v>0</v>
      </c>
      <c r="Q49" s="144"/>
      <c r="R49" s="22">
        <v>0</v>
      </c>
      <c r="S49" s="144"/>
      <c r="T49" s="22">
        <v>0</v>
      </c>
      <c r="U49" s="144"/>
      <c r="V49" s="22">
        <v>0</v>
      </c>
      <c r="W49" s="144"/>
      <c r="X49" s="22">
        <v>0</v>
      </c>
      <c r="Y49" s="144"/>
      <c r="Z49" s="22">
        <v>0</v>
      </c>
      <c r="AA49" s="24"/>
      <c r="AB49" s="118"/>
      <c r="AC49" s="51">
        <f t="shared" si="1"/>
        <v>0</v>
      </c>
      <c r="AD49" s="121">
        <f t="shared" si="2"/>
        <v>0</v>
      </c>
      <c r="AE49" s="9">
        <f t="shared" si="0"/>
        <v>0</v>
      </c>
    </row>
    <row r="50" spans="2:31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22"/>
      <c r="J50" s="22">
        <v>0</v>
      </c>
      <c r="K50" s="22"/>
      <c r="L50" s="22">
        <v>0</v>
      </c>
      <c r="M50" s="22"/>
      <c r="N50" s="22">
        <v>0</v>
      </c>
      <c r="O50" s="22"/>
      <c r="P50" s="22">
        <v>0</v>
      </c>
      <c r="Q50" s="144"/>
      <c r="R50" s="22">
        <v>0</v>
      </c>
      <c r="S50" s="144"/>
      <c r="T50" s="22">
        <v>0</v>
      </c>
      <c r="U50" s="144"/>
      <c r="V50" s="22">
        <v>0</v>
      </c>
      <c r="W50" s="144"/>
      <c r="X50" s="22">
        <v>0</v>
      </c>
      <c r="Y50" s="144"/>
      <c r="Z50" s="22">
        <v>0</v>
      </c>
      <c r="AA50" s="24"/>
      <c r="AB50" s="118"/>
      <c r="AC50" s="51">
        <f t="shared" si="1"/>
        <v>0</v>
      </c>
      <c r="AD50" s="121">
        <f t="shared" si="2"/>
        <v>0</v>
      </c>
      <c r="AE50" s="9">
        <f t="shared" si="0"/>
        <v>0</v>
      </c>
    </row>
    <row r="51" spans="2:31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22"/>
      <c r="J51" s="22">
        <v>0</v>
      </c>
      <c r="K51" s="22"/>
      <c r="L51" s="22">
        <v>0</v>
      </c>
      <c r="M51" s="22"/>
      <c r="N51" s="22">
        <v>0</v>
      </c>
      <c r="O51" s="22"/>
      <c r="P51" s="22">
        <v>0</v>
      </c>
      <c r="Q51" s="144"/>
      <c r="R51" s="22">
        <v>0</v>
      </c>
      <c r="S51" s="144"/>
      <c r="T51" s="22">
        <v>0</v>
      </c>
      <c r="U51" s="144"/>
      <c r="V51" s="22">
        <v>0</v>
      </c>
      <c r="W51" s="144"/>
      <c r="X51" s="22">
        <v>0</v>
      </c>
      <c r="Y51" s="144"/>
      <c r="Z51" s="22">
        <v>0</v>
      </c>
      <c r="AA51" s="24"/>
      <c r="AB51" s="118"/>
      <c r="AC51" s="51">
        <f t="shared" si="1"/>
        <v>0</v>
      </c>
      <c r="AD51" s="121">
        <f t="shared" si="2"/>
        <v>0</v>
      </c>
      <c r="AE51" s="9">
        <f t="shared" si="0"/>
        <v>0</v>
      </c>
    </row>
    <row r="52" spans="2:31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22"/>
      <c r="J52" s="22">
        <v>0</v>
      </c>
      <c r="K52" s="22"/>
      <c r="L52" s="22">
        <v>0</v>
      </c>
      <c r="M52" s="22"/>
      <c r="N52" s="22">
        <v>0</v>
      </c>
      <c r="O52" s="22"/>
      <c r="P52" s="22">
        <v>0</v>
      </c>
      <c r="Q52" s="144"/>
      <c r="R52" s="22">
        <v>0</v>
      </c>
      <c r="S52" s="144"/>
      <c r="T52" s="22">
        <v>0</v>
      </c>
      <c r="U52" s="144"/>
      <c r="V52" s="22">
        <v>0</v>
      </c>
      <c r="W52" s="144"/>
      <c r="X52" s="22">
        <v>0</v>
      </c>
      <c r="Y52" s="144"/>
      <c r="Z52" s="22">
        <v>0</v>
      </c>
      <c r="AA52" s="24"/>
      <c r="AB52" s="118"/>
      <c r="AC52" s="51">
        <f t="shared" si="1"/>
        <v>0</v>
      </c>
      <c r="AD52" s="121">
        <f t="shared" si="2"/>
        <v>0</v>
      </c>
      <c r="AE52" s="9">
        <f t="shared" si="0"/>
        <v>0</v>
      </c>
    </row>
    <row r="53" spans="2:31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22"/>
      <c r="J53" s="22">
        <v>0</v>
      </c>
      <c r="K53" s="22"/>
      <c r="L53" s="22">
        <v>0</v>
      </c>
      <c r="M53" s="22"/>
      <c r="N53" s="22">
        <v>0</v>
      </c>
      <c r="O53" s="22"/>
      <c r="P53" s="22">
        <v>0</v>
      </c>
      <c r="Q53" s="144"/>
      <c r="R53" s="22">
        <v>0</v>
      </c>
      <c r="S53" s="144"/>
      <c r="T53" s="22">
        <v>0</v>
      </c>
      <c r="U53" s="144"/>
      <c r="V53" s="22">
        <v>0</v>
      </c>
      <c r="W53" s="144"/>
      <c r="X53" s="22">
        <v>0</v>
      </c>
      <c r="Y53" s="144"/>
      <c r="Z53" s="22">
        <v>0</v>
      </c>
      <c r="AA53" s="24"/>
      <c r="AB53" s="118"/>
      <c r="AC53" s="51">
        <f t="shared" si="1"/>
        <v>0</v>
      </c>
      <c r="AD53" s="121">
        <f t="shared" si="2"/>
        <v>0</v>
      </c>
      <c r="AE53" s="9">
        <f t="shared" si="0"/>
        <v>0</v>
      </c>
    </row>
    <row r="54" spans="2:31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22"/>
      <c r="J54" s="22">
        <v>0</v>
      </c>
      <c r="K54" s="22"/>
      <c r="L54" s="22">
        <v>0</v>
      </c>
      <c r="M54" s="22"/>
      <c r="N54" s="22">
        <v>0</v>
      </c>
      <c r="O54" s="22"/>
      <c r="P54" s="22">
        <v>0</v>
      </c>
      <c r="Q54" s="144"/>
      <c r="R54" s="22">
        <v>0</v>
      </c>
      <c r="S54" s="144"/>
      <c r="T54" s="22">
        <v>0</v>
      </c>
      <c r="U54" s="144"/>
      <c r="V54" s="22">
        <v>0</v>
      </c>
      <c r="W54" s="144"/>
      <c r="X54" s="22">
        <v>0</v>
      </c>
      <c r="Y54" s="144"/>
      <c r="Z54" s="22">
        <v>0</v>
      </c>
      <c r="AA54" s="24"/>
      <c r="AB54" s="118"/>
      <c r="AC54" s="51">
        <f t="shared" si="1"/>
        <v>0</v>
      </c>
      <c r="AD54" s="121">
        <f t="shared" si="2"/>
        <v>0</v>
      </c>
      <c r="AE54" s="9">
        <f t="shared" si="0"/>
        <v>0</v>
      </c>
    </row>
    <row r="55" spans="2:31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22"/>
      <c r="J55" s="22">
        <v>0</v>
      </c>
      <c r="K55" s="22"/>
      <c r="L55" s="22">
        <v>0</v>
      </c>
      <c r="M55" s="22"/>
      <c r="N55" s="22">
        <v>0</v>
      </c>
      <c r="O55" s="22"/>
      <c r="P55" s="22">
        <v>0</v>
      </c>
      <c r="Q55" s="144"/>
      <c r="R55" s="22">
        <v>0</v>
      </c>
      <c r="S55" s="144"/>
      <c r="T55" s="22">
        <v>0</v>
      </c>
      <c r="U55" s="144"/>
      <c r="V55" s="22">
        <v>0</v>
      </c>
      <c r="W55" s="144"/>
      <c r="X55" s="22">
        <v>0</v>
      </c>
      <c r="Y55" s="144"/>
      <c r="Z55" s="22">
        <v>0</v>
      </c>
      <c r="AA55" s="24"/>
      <c r="AB55" s="118"/>
      <c r="AC55" s="51">
        <f t="shared" si="1"/>
        <v>0</v>
      </c>
      <c r="AD55" s="121">
        <f t="shared" si="2"/>
        <v>0</v>
      </c>
      <c r="AE55" s="9">
        <f t="shared" si="0"/>
        <v>0</v>
      </c>
    </row>
    <row r="56" spans="2:31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22"/>
      <c r="J56" s="22">
        <v>0</v>
      </c>
      <c r="K56" s="22"/>
      <c r="L56" s="22">
        <v>0</v>
      </c>
      <c r="M56" s="22"/>
      <c r="N56" s="22">
        <v>0</v>
      </c>
      <c r="O56" s="22"/>
      <c r="P56" s="22">
        <v>0</v>
      </c>
      <c r="Q56" s="144"/>
      <c r="R56" s="22">
        <v>0</v>
      </c>
      <c r="S56" s="144"/>
      <c r="T56" s="22">
        <v>0</v>
      </c>
      <c r="U56" s="144"/>
      <c r="V56" s="22">
        <v>0</v>
      </c>
      <c r="W56" s="144"/>
      <c r="X56" s="22">
        <v>0</v>
      </c>
      <c r="Y56" s="144"/>
      <c r="Z56" s="22">
        <v>0</v>
      </c>
      <c r="AA56" s="24"/>
      <c r="AB56" s="118"/>
      <c r="AC56" s="51">
        <f t="shared" si="1"/>
        <v>0</v>
      </c>
      <c r="AD56" s="121">
        <f t="shared" si="2"/>
        <v>0</v>
      </c>
      <c r="AE56" s="9">
        <f t="shared" si="0"/>
        <v>0</v>
      </c>
    </row>
    <row r="57" spans="2:31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22"/>
      <c r="J57" s="22">
        <v>0</v>
      </c>
      <c r="K57" s="22"/>
      <c r="L57" s="22">
        <v>0</v>
      </c>
      <c r="M57" s="22"/>
      <c r="N57" s="22">
        <v>0</v>
      </c>
      <c r="O57" s="22"/>
      <c r="P57" s="22">
        <v>0</v>
      </c>
      <c r="Q57" s="144"/>
      <c r="R57" s="22">
        <v>0</v>
      </c>
      <c r="S57" s="144"/>
      <c r="T57" s="22">
        <v>0</v>
      </c>
      <c r="U57" s="144"/>
      <c r="V57" s="22">
        <v>0</v>
      </c>
      <c r="W57" s="144"/>
      <c r="X57" s="22">
        <v>0</v>
      </c>
      <c r="Y57" s="144"/>
      <c r="Z57" s="22">
        <v>0</v>
      </c>
      <c r="AA57" s="24"/>
      <c r="AB57" s="118"/>
      <c r="AC57" s="51">
        <f t="shared" si="1"/>
        <v>0</v>
      </c>
      <c r="AD57" s="121">
        <f t="shared" si="2"/>
        <v>0</v>
      </c>
      <c r="AE57" s="9">
        <f t="shared" si="0"/>
        <v>0</v>
      </c>
    </row>
    <row r="58" spans="2:31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22"/>
      <c r="J58" s="22">
        <v>0</v>
      </c>
      <c r="K58" s="22"/>
      <c r="L58" s="22">
        <v>0</v>
      </c>
      <c r="M58" s="22"/>
      <c r="N58" s="22">
        <v>0</v>
      </c>
      <c r="O58" s="22"/>
      <c r="P58" s="22">
        <v>0</v>
      </c>
      <c r="Q58" s="144"/>
      <c r="R58" s="22">
        <v>0</v>
      </c>
      <c r="S58" s="144"/>
      <c r="T58" s="22">
        <v>0</v>
      </c>
      <c r="U58" s="144"/>
      <c r="V58" s="22">
        <v>0</v>
      </c>
      <c r="W58" s="144"/>
      <c r="X58" s="22">
        <v>0</v>
      </c>
      <c r="Y58" s="144"/>
      <c r="Z58" s="22">
        <v>0</v>
      </c>
      <c r="AA58" s="24"/>
      <c r="AB58" s="118"/>
      <c r="AC58" s="51">
        <f t="shared" si="1"/>
        <v>0</v>
      </c>
      <c r="AD58" s="121">
        <f t="shared" si="2"/>
        <v>0</v>
      </c>
      <c r="AE58" s="9">
        <f t="shared" si="0"/>
        <v>0</v>
      </c>
    </row>
    <row r="59" spans="2:31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22"/>
      <c r="J59" s="22">
        <v>0</v>
      </c>
      <c r="K59" s="22"/>
      <c r="L59" s="22">
        <v>0</v>
      </c>
      <c r="M59" s="22"/>
      <c r="N59" s="22">
        <v>0</v>
      </c>
      <c r="O59" s="22"/>
      <c r="P59" s="22">
        <v>0</v>
      </c>
      <c r="Q59" s="144"/>
      <c r="R59" s="22">
        <v>0</v>
      </c>
      <c r="S59" s="144"/>
      <c r="T59" s="22">
        <v>0</v>
      </c>
      <c r="U59" s="144"/>
      <c r="V59" s="22">
        <v>0</v>
      </c>
      <c r="W59" s="144"/>
      <c r="X59" s="22">
        <v>0</v>
      </c>
      <c r="Y59" s="144"/>
      <c r="Z59" s="22">
        <v>0</v>
      </c>
      <c r="AA59" s="24"/>
      <c r="AB59" s="118"/>
      <c r="AC59" s="51">
        <f t="shared" si="1"/>
        <v>0</v>
      </c>
      <c r="AD59" s="121">
        <f t="shared" si="2"/>
        <v>0</v>
      </c>
      <c r="AE59" s="9">
        <f t="shared" si="0"/>
        <v>0</v>
      </c>
    </row>
    <row r="60" spans="2:31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22"/>
      <c r="J60" s="22">
        <v>0</v>
      </c>
      <c r="K60" s="22"/>
      <c r="L60" s="22">
        <v>0</v>
      </c>
      <c r="M60" s="22"/>
      <c r="N60" s="22">
        <v>0</v>
      </c>
      <c r="O60" s="22"/>
      <c r="P60" s="22">
        <v>0</v>
      </c>
      <c r="Q60" s="144"/>
      <c r="R60" s="22">
        <v>0</v>
      </c>
      <c r="S60" s="144"/>
      <c r="T60" s="22">
        <v>0</v>
      </c>
      <c r="U60" s="144"/>
      <c r="V60" s="22">
        <v>0</v>
      </c>
      <c r="W60" s="144"/>
      <c r="X60" s="22">
        <v>0</v>
      </c>
      <c r="Y60" s="144"/>
      <c r="Z60" s="22">
        <v>0</v>
      </c>
      <c r="AA60" s="24"/>
      <c r="AB60" s="118"/>
      <c r="AC60" s="51">
        <f t="shared" si="1"/>
        <v>0</v>
      </c>
      <c r="AD60" s="121">
        <f t="shared" si="2"/>
        <v>0</v>
      </c>
      <c r="AE60" s="9">
        <f t="shared" si="0"/>
        <v>0</v>
      </c>
    </row>
    <row r="61" spans="2:31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22"/>
      <c r="J61" s="22">
        <v>0</v>
      </c>
      <c r="K61" s="22"/>
      <c r="L61" s="22">
        <v>0</v>
      </c>
      <c r="M61" s="22"/>
      <c r="N61" s="22">
        <v>0</v>
      </c>
      <c r="O61" s="22"/>
      <c r="P61" s="22">
        <v>0</v>
      </c>
      <c r="Q61" s="144"/>
      <c r="R61" s="22">
        <v>0</v>
      </c>
      <c r="S61" s="144"/>
      <c r="T61" s="22">
        <v>0</v>
      </c>
      <c r="U61" s="144"/>
      <c r="V61" s="22">
        <v>0</v>
      </c>
      <c r="W61" s="144"/>
      <c r="X61" s="22">
        <v>0</v>
      </c>
      <c r="Y61" s="144"/>
      <c r="Z61" s="22">
        <v>0</v>
      </c>
      <c r="AA61" s="24"/>
      <c r="AB61" s="118"/>
      <c r="AC61" s="51">
        <f t="shared" si="1"/>
        <v>0</v>
      </c>
      <c r="AD61" s="121">
        <f t="shared" si="2"/>
        <v>0</v>
      </c>
      <c r="AE61" s="9">
        <f t="shared" si="0"/>
        <v>0</v>
      </c>
    </row>
    <row r="62" spans="2:31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22"/>
      <c r="J62" s="22">
        <v>0</v>
      </c>
      <c r="K62" s="22"/>
      <c r="L62" s="22">
        <v>0</v>
      </c>
      <c r="M62" s="22"/>
      <c r="N62" s="22">
        <v>0</v>
      </c>
      <c r="O62" s="22"/>
      <c r="P62" s="22">
        <v>0</v>
      </c>
      <c r="Q62" s="144"/>
      <c r="R62" s="22">
        <v>0</v>
      </c>
      <c r="S62" s="144"/>
      <c r="T62" s="22">
        <v>0</v>
      </c>
      <c r="U62" s="144"/>
      <c r="V62" s="22">
        <v>0</v>
      </c>
      <c r="W62" s="144"/>
      <c r="X62" s="22">
        <v>0</v>
      </c>
      <c r="Y62" s="144"/>
      <c r="Z62" s="22">
        <v>0</v>
      </c>
      <c r="AA62" s="24"/>
      <c r="AB62" s="118"/>
      <c r="AC62" s="51">
        <f t="shared" si="1"/>
        <v>0</v>
      </c>
      <c r="AD62" s="121">
        <f t="shared" si="2"/>
        <v>0</v>
      </c>
      <c r="AE62" s="9">
        <f t="shared" si="0"/>
        <v>0</v>
      </c>
    </row>
    <row r="63" spans="2:31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22"/>
      <c r="J63" s="22">
        <v>0</v>
      </c>
      <c r="K63" s="22"/>
      <c r="L63" s="22">
        <v>0</v>
      </c>
      <c r="M63" s="22"/>
      <c r="N63" s="22">
        <v>0</v>
      </c>
      <c r="O63" s="22"/>
      <c r="P63" s="22">
        <v>0</v>
      </c>
      <c r="Q63" s="144"/>
      <c r="R63" s="22">
        <v>0</v>
      </c>
      <c r="S63" s="144"/>
      <c r="T63" s="22">
        <v>0</v>
      </c>
      <c r="U63" s="144"/>
      <c r="V63" s="22">
        <v>0</v>
      </c>
      <c r="W63" s="144"/>
      <c r="X63" s="22">
        <v>0</v>
      </c>
      <c r="Y63" s="144"/>
      <c r="Z63" s="22">
        <v>0</v>
      </c>
      <c r="AA63" s="24"/>
      <c r="AB63" s="118"/>
      <c r="AC63" s="51">
        <f t="shared" si="1"/>
        <v>0</v>
      </c>
      <c r="AD63" s="121">
        <f t="shared" si="2"/>
        <v>0</v>
      </c>
      <c r="AE63" s="9">
        <f t="shared" si="0"/>
        <v>0</v>
      </c>
    </row>
    <row r="64" spans="2:31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22"/>
      <c r="J64" s="22">
        <v>0</v>
      </c>
      <c r="K64" s="22"/>
      <c r="L64" s="22">
        <v>0</v>
      </c>
      <c r="M64" s="22"/>
      <c r="N64" s="22">
        <v>0</v>
      </c>
      <c r="O64" s="22"/>
      <c r="P64" s="22">
        <v>0</v>
      </c>
      <c r="Q64" s="144"/>
      <c r="R64" s="22">
        <v>0</v>
      </c>
      <c r="S64" s="144"/>
      <c r="T64" s="22">
        <v>0</v>
      </c>
      <c r="U64" s="144"/>
      <c r="V64" s="22">
        <v>0</v>
      </c>
      <c r="W64" s="144"/>
      <c r="X64" s="22">
        <v>0</v>
      </c>
      <c r="Y64" s="144"/>
      <c r="Z64" s="22">
        <v>0</v>
      </c>
      <c r="AA64" s="24"/>
      <c r="AB64" s="118"/>
      <c r="AC64" s="51">
        <f t="shared" si="1"/>
        <v>0</v>
      </c>
      <c r="AD64" s="121">
        <f t="shared" si="2"/>
        <v>0</v>
      </c>
      <c r="AE64" s="9">
        <f t="shared" si="0"/>
        <v>0</v>
      </c>
    </row>
    <row r="65" spans="2:31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6"/>
      <c r="P65" s="26">
        <v>0</v>
      </c>
      <c r="Q65" s="145"/>
      <c r="R65" s="26">
        <v>0</v>
      </c>
      <c r="S65" s="145"/>
      <c r="T65" s="26">
        <v>0</v>
      </c>
      <c r="U65" s="145"/>
      <c r="V65" s="26">
        <v>0</v>
      </c>
      <c r="W65" s="145"/>
      <c r="X65" s="26">
        <v>0</v>
      </c>
      <c r="Y65" s="145"/>
      <c r="Z65" s="26">
        <v>0</v>
      </c>
      <c r="AA65" s="28"/>
      <c r="AB65" s="117"/>
      <c r="AC65" s="2">
        <f t="shared" si="1"/>
        <v>0</v>
      </c>
      <c r="AD65" s="123">
        <f t="shared" si="2"/>
        <v>0</v>
      </c>
      <c r="AE65" s="10">
        <f t="shared" si="0"/>
        <v>0</v>
      </c>
    </row>
    <row r="66" spans="2:31" ht="28.5" x14ac:dyDescent="0.15">
      <c r="AC66" s="40">
        <f>SUM(AC6:AC65)</f>
        <v>0</v>
      </c>
      <c r="AD66" s="40">
        <f>SUM(AD6:AD65)</f>
        <v>0</v>
      </c>
      <c r="AE66" s="40">
        <f>SUM(AE6:AE65)</f>
        <v>0</v>
      </c>
    </row>
    <row r="67" spans="2:31" x14ac:dyDescent="0.15">
      <c r="AC67" s="3" t="s">
        <v>38</v>
      </c>
      <c r="AD67" s="3" t="s">
        <v>39</v>
      </c>
      <c r="AE67" s="3" t="s">
        <v>40</v>
      </c>
    </row>
  </sheetData>
  <dataConsolidate/>
  <mergeCells count="4">
    <mergeCell ref="B2:G3"/>
    <mergeCell ref="H2:AA2"/>
    <mergeCell ref="AC2:AE3"/>
    <mergeCell ref="H3:AA3"/>
  </mergeCells>
  <phoneticPr fontId="1"/>
  <dataValidations count="2">
    <dataValidation imeMode="halfKatakana" allowBlank="1" showInputMessage="1" showErrorMessage="1" sqref="C4:C5 E4:E65" xr:uid="{00000000-0002-0000-0800-000000000000}"/>
    <dataValidation imeMode="halfAlpha" allowBlank="1" showInputMessage="1" showErrorMessage="1" sqref="C6:C65 V6:V65 F5:G65 J6:J65 AA6:AA29 H6:I29 U6:U29 P6:P65 Z6:Z65 M6:M29 O6:O29 N6:N65 K6:K29 L6:L65 Q6:Q29 R6:R65 S6:S29 T6:T65 W6:W29 Y6:Y29 X6:X65" xr:uid="{00000000-0002-0000-08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7"/>
  <sheetViews>
    <sheetView zoomScale="70" zoomScaleNormal="70" workbookViewId="0">
      <selection activeCell="M12" sqref="M12:M1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9" t="s">
        <v>62</v>
      </c>
      <c r="C2" s="200"/>
      <c r="D2" s="200"/>
      <c r="E2" s="200"/>
      <c r="F2" s="200"/>
      <c r="G2" s="200"/>
      <c r="H2" s="201"/>
      <c r="I2" s="45" t="s">
        <v>28</v>
      </c>
      <c r="J2" s="46"/>
      <c r="L2" s="204" t="s">
        <v>26</v>
      </c>
      <c r="M2" s="205"/>
      <c r="N2" s="206"/>
    </row>
    <row r="3" spans="2:14" ht="16.5" thickBot="1" x14ac:dyDescent="0.2">
      <c r="B3" s="202"/>
      <c r="C3" s="203"/>
      <c r="D3" s="203"/>
      <c r="E3" s="203"/>
      <c r="F3" s="203"/>
      <c r="G3" s="203"/>
      <c r="H3" s="203"/>
      <c r="I3" s="47" t="s">
        <v>20</v>
      </c>
      <c r="J3" s="48"/>
      <c r="L3" s="207"/>
      <c r="M3" s="208"/>
      <c r="N3" s="209"/>
    </row>
    <row r="4" spans="2:14" ht="23.25" customHeight="1" x14ac:dyDescent="0.15">
      <c r="B4" s="29" t="s">
        <v>5</v>
      </c>
      <c r="C4" s="50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59</v>
      </c>
      <c r="J4" s="31" t="s">
        <v>15</v>
      </c>
      <c r="K4" s="32"/>
      <c r="L4" s="29" t="s">
        <v>18</v>
      </c>
      <c r="M4" s="30" t="s">
        <v>19</v>
      </c>
      <c r="N4" s="31" t="s">
        <v>58</v>
      </c>
    </row>
    <row r="5" spans="2:14" ht="23.25" customHeight="1" thickBot="1" x14ac:dyDescent="0.2">
      <c r="B5" s="51" t="s">
        <v>10</v>
      </c>
      <c r="C5" s="52"/>
      <c r="D5" s="53">
        <v>305</v>
      </c>
      <c r="E5" s="53" t="s">
        <v>11</v>
      </c>
      <c r="F5" s="53" t="s">
        <v>13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218" t="s">
        <v>53</v>
      </c>
      <c r="C6" s="55">
        <v>1</v>
      </c>
      <c r="D6" s="56"/>
      <c r="E6" s="56"/>
      <c r="F6" s="56"/>
      <c r="G6" s="56"/>
      <c r="H6" s="57">
        <f>申込団体!$C$5</f>
        <v>0</v>
      </c>
      <c r="I6" s="221">
        <v>0</v>
      </c>
      <c r="J6" s="224"/>
      <c r="L6" s="227">
        <f>I6</f>
        <v>0</v>
      </c>
      <c r="M6" s="230">
        <f>L6*1000</f>
        <v>0</v>
      </c>
      <c r="N6" s="233">
        <f>IF(L6&gt;0,1,0)</f>
        <v>0</v>
      </c>
    </row>
    <row r="7" spans="2:14" ht="23.25" customHeight="1" x14ac:dyDescent="0.15">
      <c r="B7" s="219"/>
      <c r="C7" s="21">
        <v>2</v>
      </c>
      <c r="D7" s="22"/>
      <c r="E7" s="22"/>
      <c r="F7" s="22"/>
      <c r="G7" s="22"/>
      <c r="H7" s="19">
        <f>申込団体!$C$5</f>
        <v>0</v>
      </c>
      <c r="I7" s="222"/>
      <c r="J7" s="225"/>
      <c r="L7" s="228"/>
      <c r="M7" s="231"/>
      <c r="N7" s="216"/>
    </row>
    <row r="8" spans="2:14" ht="23.25" customHeight="1" x14ac:dyDescent="0.15">
      <c r="B8" s="219"/>
      <c r="C8" s="21">
        <v>3</v>
      </c>
      <c r="D8" s="22"/>
      <c r="E8" s="22"/>
      <c r="F8" s="22"/>
      <c r="G8" s="22"/>
      <c r="H8" s="19">
        <f>申込団体!$C$5</f>
        <v>0</v>
      </c>
      <c r="I8" s="222"/>
      <c r="J8" s="225"/>
      <c r="L8" s="228"/>
      <c r="M8" s="231"/>
      <c r="N8" s="216"/>
    </row>
    <row r="9" spans="2:14" ht="23.25" customHeight="1" x14ac:dyDescent="0.15">
      <c r="B9" s="219"/>
      <c r="C9" s="21">
        <v>4</v>
      </c>
      <c r="D9" s="22"/>
      <c r="E9" s="22"/>
      <c r="F9" s="22"/>
      <c r="G9" s="22"/>
      <c r="H9" s="19">
        <f>申込団体!$C$5</f>
        <v>0</v>
      </c>
      <c r="I9" s="222"/>
      <c r="J9" s="225"/>
      <c r="L9" s="228"/>
      <c r="M9" s="231"/>
      <c r="N9" s="216"/>
    </row>
    <row r="10" spans="2:14" ht="23.25" customHeight="1" x14ac:dyDescent="0.15">
      <c r="B10" s="219"/>
      <c r="C10" s="21">
        <v>5</v>
      </c>
      <c r="D10" s="22"/>
      <c r="E10" s="22"/>
      <c r="F10" s="22"/>
      <c r="G10" s="22"/>
      <c r="H10" s="19">
        <f>申込団体!$C$5</f>
        <v>0</v>
      </c>
      <c r="I10" s="222"/>
      <c r="J10" s="225"/>
      <c r="L10" s="228"/>
      <c r="M10" s="231"/>
      <c r="N10" s="216"/>
    </row>
    <row r="11" spans="2:14" ht="23.25" customHeight="1" thickBot="1" x14ac:dyDescent="0.2">
      <c r="B11" s="220"/>
      <c r="C11" s="25">
        <v>6</v>
      </c>
      <c r="D11" s="26"/>
      <c r="E11" s="26"/>
      <c r="F11" s="26"/>
      <c r="G11" s="26"/>
      <c r="H11" s="49">
        <f>申込団体!$C$5</f>
        <v>0</v>
      </c>
      <c r="I11" s="223"/>
      <c r="J11" s="226"/>
      <c r="L11" s="229"/>
      <c r="M11" s="232"/>
      <c r="N11" s="217"/>
    </row>
    <row r="12" spans="2:14" ht="23.25" customHeight="1" x14ac:dyDescent="0.15">
      <c r="B12" s="218" t="s">
        <v>54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21">
        <v>0</v>
      </c>
      <c r="J12" s="224"/>
      <c r="L12" s="227">
        <f t="shared" ref="L12" si="0">I12</f>
        <v>0</v>
      </c>
      <c r="M12" s="230">
        <f t="shared" ref="M12" si="1">L12*1000</f>
        <v>0</v>
      </c>
      <c r="N12" s="233">
        <f t="shared" ref="N12" si="2">IF(L12&gt;0,1,0)</f>
        <v>0</v>
      </c>
    </row>
    <row r="13" spans="2:14" ht="23.25" customHeight="1" x14ac:dyDescent="0.15">
      <c r="B13" s="219"/>
      <c r="C13" s="21">
        <v>2</v>
      </c>
      <c r="D13" s="22"/>
      <c r="E13" s="22"/>
      <c r="F13" s="22"/>
      <c r="G13" s="22"/>
      <c r="H13" s="19">
        <f>申込団体!$C$5</f>
        <v>0</v>
      </c>
      <c r="I13" s="222"/>
      <c r="J13" s="225"/>
      <c r="L13" s="228"/>
      <c r="M13" s="231"/>
      <c r="N13" s="216"/>
    </row>
    <row r="14" spans="2:14" ht="23.25" customHeight="1" x14ac:dyDescent="0.15">
      <c r="B14" s="219"/>
      <c r="C14" s="21">
        <v>3</v>
      </c>
      <c r="D14" s="22"/>
      <c r="E14" s="22"/>
      <c r="F14" s="22"/>
      <c r="G14" s="22"/>
      <c r="H14" s="19">
        <f>申込団体!$C$5</f>
        <v>0</v>
      </c>
      <c r="I14" s="222"/>
      <c r="J14" s="225"/>
      <c r="L14" s="228"/>
      <c r="M14" s="231"/>
      <c r="N14" s="216"/>
    </row>
    <row r="15" spans="2:14" ht="23.25" customHeight="1" x14ac:dyDescent="0.15">
      <c r="B15" s="219"/>
      <c r="C15" s="21">
        <v>4</v>
      </c>
      <c r="D15" s="22"/>
      <c r="E15" s="22"/>
      <c r="F15" s="22"/>
      <c r="G15" s="22"/>
      <c r="H15" s="19">
        <f>申込団体!$C$5</f>
        <v>0</v>
      </c>
      <c r="I15" s="222"/>
      <c r="J15" s="225"/>
      <c r="L15" s="228"/>
      <c r="M15" s="231"/>
      <c r="N15" s="216"/>
    </row>
    <row r="16" spans="2:14" ht="23.25" customHeight="1" x14ac:dyDescent="0.15">
      <c r="B16" s="219"/>
      <c r="C16" s="21">
        <v>5</v>
      </c>
      <c r="D16" s="22"/>
      <c r="E16" s="22"/>
      <c r="F16" s="22"/>
      <c r="G16" s="22"/>
      <c r="H16" s="19">
        <f>申込団体!$C$5</f>
        <v>0</v>
      </c>
      <c r="I16" s="222"/>
      <c r="J16" s="225"/>
      <c r="L16" s="228"/>
      <c r="M16" s="231"/>
      <c r="N16" s="216"/>
    </row>
    <row r="17" spans="2:14" ht="23.25" customHeight="1" thickBot="1" x14ac:dyDescent="0.2">
      <c r="B17" s="220"/>
      <c r="C17" s="25">
        <v>6</v>
      </c>
      <c r="D17" s="26"/>
      <c r="E17" s="26"/>
      <c r="F17" s="26"/>
      <c r="G17" s="26"/>
      <c r="H17" s="49">
        <f>申込団体!$C$5</f>
        <v>0</v>
      </c>
      <c r="I17" s="223"/>
      <c r="J17" s="226"/>
      <c r="L17" s="229"/>
      <c r="M17" s="232"/>
      <c r="N17" s="217"/>
    </row>
    <row r="18" spans="2:14" ht="23.25" customHeight="1" x14ac:dyDescent="0.15">
      <c r="B18" s="218" t="s">
        <v>55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21">
        <v>0</v>
      </c>
      <c r="J18" s="224"/>
      <c r="L18" s="228">
        <f t="shared" ref="L18" si="3">I18</f>
        <v>0</v>
      </c>
      <c r="M18" s="230">
        <f t="shared" ref="M18" si="4">L18*1000</f>
        <v>0</v>
      </c>
      <c r="N18" s="216">
        <f t="shared" ref="N18" si="5">IF(L18&gt;0,1,0)</f>
        <v>0</v>
      </c>
    </row>
    <row r="19" spans="2:14" ht="23.25" customHeight="1" x14ac:dyDescent="0.15">
      <c r="B19" s="219"/>
      <c r="C19" s="21">
        <v>2</v>
      </c>
      <c r="D19" s="22"/>
      <c r="E19" s="22"/>
      <c r="F19" s="22"/>
      <c r="G19" s="22"/>
      <c r="H19" s="19">
        <f>申込団体!$C$5</f>
        <v>0</v>
      </c>
      <c r="I19" s="222"/>
      <c r="J19" s="225"/>
      <c r="L19" s="228"/>
      <c r="M19" s="231"/>
      <c r="N19" s="216"/>
    </row>
    <row r="20" spans="2:14" ht="23.25" customHeight="1" x14ac:dyDescent="0.15">
      <c r="B20" s="219"/>
      <c r="C20" s="21">
        <v>3</v>
      </c>
      <c r="D20" s="22"/>
      <c r="E20" s="22"/>
      <c r="F20" s="22"/>
      <c r="G20" s="22"/>
      <c r="H20" s="19">
        <f>申込団体!$C$5</f>
        <v>0</v>
      </c>
      <c r="I20" s="222"/>
      <c r="J20" s="225"/>
      <c r="L20" s="228"/>
      <c r="M20" s="231"/>
      <c r="N20" s="216"/>
    </row>
    <row r="21" spans="2:14" ht="23.25" customHeight="1" x14ac:dyDescent="0.15">
      <c r="B21" s="219"/>
      <c r="C21" s="21">
        <v>4</v>
      </c>
      <c r="D21" s="22"/>
      <c r="E21" s="22"/>
      <c r="F21" s="22"/>
      <c r="G21" s="22"/>
      <c r="H21" s="19">
        <f>申込団体!$C$5</f>
        <v>0</v>
      </c>
      <c r="I21" s="222"/>
      <c r="J21" s="225"/>
      <c r="L21" s="228"/>
      <c r="M21" s="231"/>
      <c r="N21" s="216"/>
    </row>
    <row r="22" spans="2:14" ht="23.25" customHeight="1" x14ac:dyDescent="0.15">
      <c r="B22" s="219"/>
      <c r="C22" s="21">
        <v>5</v>
      </c>
      <c r="D22" s="22"/>
      <c r="E22" s="22"/>
      <c r="F22" s="22"/>
      <c r="G22" s="22"/>
      <c r="H22" s="19">
        <f>申込団体!$C$5</f>
        <v>0</v>
      </c>
      <c r="I22" s="222"/>
      <c r="J22" s="225"/>
      <c r="L22" s="228"/>
      <c r="M22" s="231"/>
      <c r="N22" s="216"/>
    </row>
    <row r="23" spans="2:14" ht="23.25" customHeight="1" thickBot="1" x14ac:dyDescent="0.2">
      <c r="B23" s="220"/>
      <c r="C23" s="25">
        <v>6</v>
      </c>
      <c r="D23" s="26"/>
      <c r="E23" s="26"/>
      <c r="F23" s="26"/>
      <c r="G23" s="26"/>
      <c r="H23" s="49">
        <f>申込団体!$C$5</f>
        <v>0</v>
      </c>
      <c r="I23" s="223"/>
      <c r="J23" s="226"/>
      <c r="L23" s="228"/>
      <c r="M23" s="232"/>
      <c r="N23" s="216"/>
    </row>
    <row r="24" spans="2:14" ht="23.25" customHeight="1" x14ac:dyDescent="0.15">
      <c r="B24" s="218" t="s">
        <v>56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21">
        <v>0</v>
      </c>
      <c r="J24" s="224"/>
      <c r="L24" s="227">
        <f t="shared" ref="L24" si="6">I24</f>
        <v>0</v>
      </c>
      <c r="M24" s="230">
        <f t="shared" ref="M24" si="7">L24*1000</f>
        <v>0</v>
      </c>
      <c r="N24" s="233">
        <f t="shared" ref="N24" si="8">IF(L24&gt;0,1,0)</f>
        <v>0</v>
      </c>
    </row>
    <row r="25" spans="2:14" ht="23.25" customHeight="1" x14ac:dyDescent="0.15">
      <c r="B25" s="219"/>
      <c r="C25" s="21">
        <v>2</v>
      </c>
      <c r="D25" s="22"/>
      <c r="E25" s="22"/>
      <c r="F25" s="22"/>
      <c r="G25" s="22"/>
      <c r="H25" s="19">
        <f>申込団体!$C$5</f>
        <v>0</v>
      </c>
      <c r="I25" s="222"/>
      <c r="J25" s="225"/>
      <c r="L25" s="228"/>
      <c r="M25" s="231"/>
      <c r="N25" s="216"/>
    </row>
    <row r="26" spans="2:14" ht="23.25" customHeight="1" x14ac:dyDescent="0.15">
      <c r="B26" s="219"/>
      <c r="C26" s="21">
        <v>3</v>
      </c>
      <c r="D26" s="22"/>
      <c r="E26" s="22"/>
      <c r="F26" s="22"/>
      <c r="G26" s="22"/>
      <c r="H26" s="19">
        <f>申込団体!$C$5</f>
        <v>0</v>
      </c>
      <c r="I26" s="222"/>
      <c r="J26" s="225"/>
      <c r="L26" s="228"/>
      <c r="M26" s="231"/>
      <c r="N26" s="216"/>
    </row>
    <row r="27" spans="2:14" ht="23.25" customHeight="1" x14ac:dyDescent="0.15">
      <c r="B27" s="219"/>
      <c r="C27" s="21">
        <v>4</v>
      </c>
      <c r="D27" s="22"/>
      <c r="E27" s="22"/>
      <c r="F27" s="22"/>
      <c r="G27" s="22"/>
      <c r="H27" s="19">
        <f>申込団体!$C$5</f>
        <v>0</v>
      </c>
      <c r="I27" s="222"/>
      <c r="J27" s="225"/>
      <c r="L27" s="228"/>
      <c r="M27" s="231"/>
      <c r="N27" s="216"/>
    </row>
    <row r="28" spans="2:14" ht="23.25" customHeight="1" x14ac:dyDescent="0.15">
      <c r="B28" s="219"/>
      <c r="C28" s="21">
        <v>5</v>
      </c>
      <c r="D28" s="22"/>
      <c r="E28" s="22"/>
      <c r="F28" s="22"/>
      <c r="G28" s="22"/>
      <c r="H28" s="19">
        <f>申込団体!$C$5</f>
        <v>0</v>
      </c>
      <c r="I28" s="222"/>
      <c r="J28" s="225"/>
      <c r="L28" s="228"/>
      <c r="M28" s="231"/>
      <c r="N28" s="216"/>
    </row>
    <row r="29" spans="2:14" ht="23.25" customHeight="1" thickBot="1" x14ac:dyDescent="0.2">
      <c r="B29" s="220"/>
      <c r="C29" s="25">
        <v>6</v>
      </c>
      <c r="D29" s="26"/>
      <c r="E29" s="26"/>
      <c r="F29" s="26"/>
      <c r="G29" s="26"/>
      <c r="H29" s="49">
        <f>申込団体!$C$5</f>
        <v>0</v>
      </c>
      <c r="I29" s="223"/>
      <c r="J29" s="226"/>
      <c r="L29" s="229"/>
      <c r="M29" s="232"/>
      <c r="N29" s="217"/>
    </row>
    <row r="30" spans="2:14" ht="23.25" customHeight="1" x14ac:dyDescent="0.15">
      <c r="B30" s="218" t="s">
        <v>57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21">
        <v>0</v>
      </c>
      <c r="J30" s="224"/>
      <c r="L30" s="228">
        <f t="shared" ref="L30" si="9">I30</f>
        <v>0</v>
      </c>
      <c r="M30" s="230">
        <f t="shared" ref="M30" si="10">L30*1000</f>
        <v>0</v>
      </c>
      <c r="N30" s="216">
        <f t="shared" ref="N30" si="11">IF(L30&gt;0,1,0)</f>
        <v>0</v>
      </c>
    </row>
    <row r="31" spans="2:14" ht="23.25" customHeight="1" x14ac:dyDescent="0.15">
      <c r="B31" s="219"/>
      <c r="C31" s="21">
        <v>2</v>
      </c>
      <c r="D31" s="22"/>
      <c r="E31" s="22"/>
      <c r="F31" s="22"/>
      <c r="G31" s="22"/>
      <c r="H31" s="23">
        <f>申込団体!$C$5</f>
        <v>0</v>
      </c>
      <c r="I31" s="222"/>
      <c r="J31" s="225"/>
      <c r="K31" s="37"/>
      <c r="L31" s="228"/>
      <c r="M31" s="231"/>
      <c r="N31" s="216"/>
    </row>
    <row r="32" spans="2:14" ht="23.25" customHeight="1" x14ac:dyDescent="0.15">
      <c r="B32" s="219"/>
      <c r="C32" s="21">
        <v>3</v>
      </c>
      <c r="D32" s="22"/>
      <c r="E32" s="22"/>
      <c r="F32" s="22"/>
      <c r="G32" s="22"/>
      <c r="H32" s="23">
        <f>申込団体!$C$5</f>
        <v>0</v>
      </c>
      <c r="I32" s="222"/>
      <c r="J32" s="225"/>
      <c r="K32" s="37"/>
      <c r="L32" s="228"/>
      <c r="M32" s="231"/>
      <c r="N32" s="216"/>
    </row>
    <row r="33" spans="2:14" ht="23.25" customHeight="1" x14ac:dyDescent="0.15">
      <c r="B33" s="219"/>
      <c r="C33" s="21">
        <v>4</v>
      </c>
      <c r="D33" s="22"/>
      <c r="E33" s="22"/>
      <c r="F33" s="22"/>
      <c r="G33" s="22"/>
      <c r="H33" s="23">
        <f>申込団体!$C$5</f>
        <v>0</v>
      </c>
      <c r="I33" s="222"/>
      <c r="J33" s="225"/>
      <c r="K33" s="37"/>
      <c r="L33" s="228"/>
      <c r="M33" s="231"/>
      <c r="N33" s="216"/>
    </row>
    <row r="34" spans="2:14" ht="23.25" customHeight="1" x14ac:dyDescent="0.15">
      <c r="B34" s="219"/>
      <c r="C34" s="21">
        <v>5</v>
      </c>
      <c r="D34" s="22"/>
      <c r="E34" s="22"/>
      <c r="F34" s="22"/>
      <c r="G34" s="22"/>
      <c r="H34" s="23">
        <f>申込団体!$C$5</f>
        <v>0</v>
      </c>
      <c r="I34" s="222"/>
      <c r="J34" s="225"/>
      <c r="K34" s="37"/>
      <c r="L34" s="228"/>
      <c r="M34" s="231"/>
      <c r="N34" s="216"/>
    </row>
    <row r="35" spans="2:14" ht="23.25" customHeight="1" thickBot="1" x14ac:dyDescent="0.2">
      <c r="B35" s="220"/>
      <c r="C35" s="25">
        <v>6</v>
      </c>
      <c r="D35" s="26"/>
      <c r="E35" s="26"/>
      <c r="F35" s="26"/>
      <c r="G35" s="26"/>
      <c r="H35" s="27">
        <f>申込団体!$C$5</f>
        <v>0</v>
      </c>
      <c r="I35" s="223"/>
      <c r="J35" s="226"/>
      <c r="K35" s="37"/>
      <c r="L35" s="229"/>
      <c r="M35" s="232"/>
      <c r="N35" s="21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38</v>
      </c>
      <c r="M37" s="3" t="s">
        <v>39</v>
      </c>
      <c r="N37" s="3" t="s">
        <v>40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 xr:uid="{00000000-0002-0000-0900-000000000000}"/>
    <dataValidation imeMode="halfKatakana" allowBlank="1" showInputMessage="1" showErrorMessage="1" sqref="D4:D5 F4:F35" xr:uid="{00000000-0002-0000-0900-000001000000}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申込団体</vt:lpstr>
      <vt:lpstr>記入例</vt:lpstr>
      <vt:lpstr>小女</vt:lpstr>
      <vt:lpstr>小男</vt:lpstr>
      <vt:lpstr>小男女R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小男!Print_Area</vt:lpstr>
      <vt:lpstr>小男女R!Print_Area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清水 悠</cp:lastModifiedBy>
  <cp:lastPrinted>2015-01-15T08:24:59Z</cp:lastPrinted>
  <dcterms:created xsi:type="dcterms:W3CDTF">2015-01-15T07:01:27Z</dcterms:created>
  <dcterms:modified xsi:type="dcterms:W3CDTF">2020-02-21T00:44:15Z</dcterms:modified>
</cp:coreProperties>
</file>