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375" firstSheet="1" activeTab="2"/>
  </bookViews>
  <sheets>
    <sheet name="000000" sheetId="4" state="veryHidden" r:id="rId1"/>
    <sheet name="ｻﾝﾌﾟﾙ" sheetId="2" r:id="rId2"/>
    <sheet name="第3回" sheetId="11" r:id="rId3"/>
    <sheet name="小学ﾘﾚｰ" sheetId="3" r:id="rId4"/>
  </sheets>
  <definedNames>
    <definedName name="_xlnm.Print_Area" localSheetId="3">小学ﾘﾚｰ!$A$1:$L$42</definedName>
    <definedName name="_xlnm.Print_Area" localSheetId="2">第3回!$A$1:$T$36</definedName>
    <definedName name="_xlnm.Print_Titles" localSheetId="3">小学ﾘﾚｰ!$9:$10</definedName>
    <definedName name="_xlnm.Print_Titles" localSheetId="2">第3回!$7:$9</definedName>
    <definedName name="W10一般">#REF!</definedName>
    <definedName name="一般" localSheetId="2">第3回!#REF!</definedName>
    <definedName name="一般">#REF!</definedName>
    <definedName name="一般女">#REF!</definedName>
    <definedName name="一般男">#REF!</definedName>
    <definedName name="高校">第3回!#REF!</definedName>
    <definedName name="高校女">#REF!</definedName>
    <definedName name="高校男">#REF!</definedName>
    <definedName name="女高校・一般">第3回!$AE$12:$AE$14</definedName>
    <definedName name="女少年B">第3回!$AF$12</definedName>
    <definedName name="女中学">第3回!$AG$12:$AG$13</definedName>
    <definedName name="女中学2・3年">第3回!#REF!</definedName>
    <definedName name="少年A" localSheetId="2">第3回!#REF!</definedName>
    <definedName name="少年A">#REF!</definedName>
    <definedName name="男高校・一般">第3回!$AB$12:$AB$15</definedName>
    <definedName name="男少年B">第3回!$AC$12:$AC$13</definedName>
    <definedName name="男中学">第3回!$AD$12:$AD$13</definedName>
    <definedName name="男中学2・3年">第3回!#REF!</definedName>
    <definedName name="中学">#REF!</definedName>
    <definedName name="中学２・３年" localSheetId="2">第3回!#REF!</definedName>
    <definedName name="中学２・３年">#REF!</definedName>
    <definedName name="中学２・３年女">#REF!</definedName>
    <definedName name="中学２・３年男">#REF!</definedName>
  </definedNames>
  <calcPr calcId="145621"/>
</workbook>
</file>

<file path=xl/calcChain.xml><?xml version="1.0" encoding="utf-8"?>
<calcChain xmlns="http://schemas.openxmlformats.org/spreadsheetml/2006/main">
  <c r="T6" i="11" l="1"/>
  <c r="G26" i="11" l="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10" i="11"/>
  <c r="G11" i="11"/>
  <c r="G12" i="11" l="1"/>
  <c r="G13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11" i="3"/>
  <c r="G11" i="2"/>
  <c r="G10" i="2"/>
  <c r="O92" i="2"/>
  <c r="S5" i="2" s="1"/>
  <c r="L92" i="2"/>
  <c r="G91" i="2"/>
  <c r="G90" i="2"/>
  <c r="G89" i="2"/>
  <c r="G88" i="2"/>
  <c r="G87" i="2"/>
  <c r="G86" i="2"/>
  <c r="G85" i="2"/>
  <c r="G84" i="2"/>
  <c r="G83" i="2"/>
  <c r="G82" i="2"/>
  <c r="G81" i="2"/>
  <c r="G80" i="2"/>
  <c r="G74" i="2"/>
  <c r="G73" i="2"/>
  <c r="G47" i="2"/>
  <c r="X38" i="2"/>
  <c r="X37" i="2"/>
  <c r="X36" i="2"/>
  <c r="X35" i="2"/>
  <c r="G35" i="2"/>
  <c r="X34" i="2"/>
  <c r="G34" i="2"/>
  <c r="X33" i="2"/>
  <c r="G33" i="2"/>
  <c r="G32" i="2"/>
  <c r="G31" i="2"/>
  <c r="G30" i="2"/>
  <c r="G29" i="2"/>
  <c r="X28" i="2"/>
  <c r="G28" i="2"/>
  <c r="X27" i="2"/>
  <c r="G27" i="2"/>
  <c r="G26" i="2"/>
  <c r="G25" i="2"/>
  <c r="G24" i="2"/>
  <c r="X23" i="2"/>
  <c r="G23" i="2"/>
  <c r="X22" i="2"/>
  <c r="G22" i="2"/>
  <c r="X21" i="2"/>
  <c r="G21" i="2"/>
  <c r="X20" i="2"/>
  <c r="G20" i="2"/>
  <c r="X19" i="2"/>
  <c r="G19" i="2"/>
  <c r="X18" i="2"/>
  <c r="G18" i="2"/>
  <c r="X17" i="2"/>
  <c r="G17" i="2"/>
  <c r="X16" i="2"/>
  <c r="G16" i="2"/>
  <c r="X15" i="2"/>
  <c r="G15" i="2"/>
  <c r="X14" i="2"/>
  <c r="G14" i="2"/>
  <c r="X13" i="2"/>
  <c r="G13" i="2"/>
  <c r="X12" i="2"/>
  <c r="G12" i="2"/>
  <c r="X11" i="2"/>
  <c r="X10" i="2"/>
  <c r="R6" i="2"/>
  <c r="Q6" i="2"/>
  <c r="T6" i="2" s="1"/>
  <c r="P6" i="2"/>
  <c r="O6" i="2"/>
  <c r="N6" i="2"/>
  <c r="S6" i="2" s="1"/>
  <c r="X34" i="11"/>
  <c r="X35" i="11"/>
  <c r="X36" i="11"/>
  <c r="X37" i="11"/>
  <c r="X38" i="11"/>
  <c r="X33" i="11"/>
  <c r="X28" i="11"/>
  <c r="X27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10" i="11"/>
  <c r="F89" i="2"/>
  <c r="E84" i="2"/>
  <c r="F81" i="2"/>
  <c r="E78" i="2"/>
  <c r="F74" i="2"/>
  <c r="E71" i="2"/>
  <c r="E67" i="2"/>
  <c r="E63" i="2"/>
  <c r="E59" i="2"/>
  <c r="E55" i="2"/>
  <c r="E51" i="2"/>
  <c r="F47" i="2"/>
  <c r="F43" i="2"/>
  <c r="F39" i="2"/>
  <c r="F32" i="2"/>
  <c r="E25" i="2"/>
  <c r="F10" i="2"/>
  <c r="E89" i="2"/>
  <c r="F86" i="2"/>
  <c r="E81" i="2"/>
  <c r="F77" i="2"/>
  <c r="E74" i="2"/>
  <c r="F70" i="2"/>
  <c r="F66" i="2"/>
  <c r="F62" i="2"/>
  <c r="F58" i="2"/>
  <c r="F54" i="2"/>
  <c r="F50" i="2"/>
  <c r="E47" i="2"/>
  <c r="E43" i="2"/>
  <c r="E39" i="2"/>
  <c r="F36" i="2"/>
  <c r="F34" i="2"/>
  <c r="E32" i="2"/>
  <c r="F29" i="2"/>
  <c r="F27" i="2"/>
  <c r="E10" i="2"/>
  <c r="E36" i="2"/>
  <c r="E34" i="2"/>
  <c r="E29" i="2"/>
  <c r="E27" i="2"/>
  <c r="F24" i="2"/>
  <c r="F22" i="2"/>
  <c r="F20" i="2"/>
  <c r="F18" i="2"/>
  <c r="F16" i="2"/>
  <c r="F14" i="2"/>
  <c r="F12" i="2"/>
  <c r="E91" i="2"/>
  <c r="F88" i="2"/>
  <c r="E83" i="2"/>
  <c r="F80" i="2"/>
  <c r="F76" i="2"/>
  <c r="F73" i="2"/>
  <c r="F69" i="2"/>
  <c r="F65" i="2"/>
  <c r="F61" i="2"/>
  <c r="F57" i="2"/>
  <c r="F53" i="2"/>
  <c r="F49" i="2"/>
  <c r="E46" i="2"/>
  <c r="E42" i="2"/>
  <c r="F38" i="2"/>
  <c r="F31" i="2"/>
  <c r="F60" i="2"/>
  <c r="E44" i="2"/>
  <c r="E37" i="2"/>
  <c r="F25" i="2"/>
  <c r="E23" i="2"/>
  <c r="E21" i="2"/>
  <c r="E19" i="2"/>
  <c r="E17" i="2"/>
  <c r="E15" i="2"/>
  <c r="E13" i="2"/>
  <c r="F91" i="2"/>
  <c r="E86" i="2"/>
  <c r="F83" i="2"/>
  <c r="E77" i="2"/>
  <c r="E70" i="2"/>
  <c r="E66" i="2"/>
  <c r="E62" i="2"/>
  <c r="E58" i="2"/>
  <c r="E54" i="2"/>
  <c r="E50" i="2"/>
  <c r="F46" i="2"/>
  <c r="F42" i="2"/>
  <c r="E24" i="2"/>
  <c r="E22" i="2"/>
  <c r="E20" i="2"/>
  <c r="E18" i="2"/>
  <c r="E16" i="2"/>
  <c r="E14" i="2"/>
  <c r="E12" i="2"/>
  <c r="F90" i="2"/>
  <c r="E85" i="2"/>
  <c r="F82" i="2"/>
  <c r="F79" i="2"/>
  <c r="F75" i="2"/>
  <c r="F72" i="2"/>
  <c r="F68" i="2"/>
  <c r="F64" i="2"/>
  <c r="F56" i="2"/>
  <c r="F52" i="2"/>
  <c r="F48" i="2"/>
  <c r="E45" i="2"/>
  <c r="E41" i="2"/>
  <c r="F35" i="2"/>
  <c r="F33" i="2"/>
  <c r="F28" i="2"/>
  <c r="E26" i="2"/>
  <c r="F11" i="2"/>
  <c r="E90" i="2"/>
  <c r="E82" i="2"/>
  <c r="E79" i="2"/>
  <c r="E75" i="2"/>
  <c r="E68" i="2"/>
  <c r="E64" i="2"/>
  <c r="E56" i="2"/>
  <c r="E52" i="2"/>
  <c r="F44" i="2"/>
  <c r="F37" i="2"/>
  <c r="E33" i="2"/>
  <c r="E28" i="2"/>
  <c r="F23" i="2"/>
  <c r="F21" i="2"/>
  <c r="F19" i="2"/>
  <c r="F17" i="2"/>
  <c r="F15" i="2"/>
  <c r="F13" i="2"/>
  <c r="E11" i="2"/>
  <c r="E87" i="2"/>
  <c r="F71" i="2"/>
  <c r="F67" i="2"/>
  <c r="F63" i="2"/>
  <c r="F59" i="2"/>
  <c r="F55" i="2"/>
  <c r="E30" i="2"/>
  <c r="E88" i="2"/>
  <c r="F85" i="2"/>
  <c r="E80" i="2"/>
  <c r="E76" i="2"/>
  <c r="E73" i="2"/>
  <c r="E69" i="2"/>
  <c r="E65" i="2"/>
  <c r="E61" i="2"/>
  <c r="E57" i="2"/>
  <c r="E53" i="2"/>
  <c r="E49" i="2"/>
  <c r="F45" i="2"/>
  <c r="F41" i="2"/>
  <c r="E38" i="2"/>
  <c r="E31" i="2"/>
  <c r="F26" i="2"/>
  <c r="F87" i="2"/>
  <c r="E72" i="2"/>
  <c r="E60" i="2"/>
  <c r="E48" i="2"/>
  <c r="F40" i="2"/>
  <c r="E35" i="2"/>
  <c r="F30" i="2"/>
  <c r="F84" i="2"/>
  <c r="F78" i="2"/>
  <c r="F51" i="2"/>
  <c r="E40" i="2"/>
  <c r="K7" i="3" l="1"/>
  <c r="L7" i="3" s="1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E88" i="3"/>
  <c r="F26" i="3"/>
  <c r="F82" i="3"/>
  <c r="E64" i="3"/>
  <c r="E56" i="3"/>
  <c r="F48" i="3"/>
  <c r="F40" i="3"/>
  <c r="F31" i="3"/>
  <c r="F23" i="3"/>
  <c r="E90" i="3"/>
  <c r="F87" i="3"/>
  <c r="E82" i="3"/>
  <c r="F78" i="3"/>
  <c r="E75" i="3"/>
  <c r="F71" i="3"/>
  <c r="F67" i="3"/>
  <c r="F63" i="3"/>
  <c r="F59" i="3"/>
  <c r="F55" i="3"/>
  <c r="F51" i="3"/>
  <c r="E48" i="3"/>
  <c r="E44" i="3"/>
  <c r="E40" i="3"/>
  <c r="F36" i="3"/>
  <c r="E31" i="3"/>
  <c r="F28" i="3"/>
  <c r="E23" i="3"/>
  <c r="F20" i="3"/>
  <c r="E15" i="3"/>
  <c r="F12" i="3"/>
  <c r="E47" i="3"/>
  <c r="F30" i="3"/>
  <c r="F22" i="3"/>
  <c r="F14" i="3"/>
  <c r="E89" i="3"/>
  <c r="E81" i="3"/>
  <c r="E74" i="3"/>
  <c r="E66" i="3"/>
  <c r="E58" i="3"/>
  <c r="E50" i="3"/>
  <c r="F42" i="3"/>
  <c r="F35" i="3"/>
  <c r="E30" i="3"/>
  <c r="F19" i="3"/>
  <c r="F11" i="3"/>
  <c r="F91" i="3"/>
  <c r="F83" i="3"/>
  <c r="F76" i="3"/>
  <c r="F69" i="3"/>
  <c r="F61" i="3"/>
  <c r="F53" i="3"/>
  <c r="E46" i="3"/>
  <c r="E38" i="3"/>
  <c r="F32" i="3"/>
  <c r="E27" i="3"/>
  <c r="E19" i="3"/>
  <c r="E11" i="3"/>
  <c r="E18" i="3"/>
  <c r="F92" i="3"/>
  <c r="E87" i="3"/>
  <c r="F84" i="3"/>
  <c r="E78" i="3"/>
  <c r="E71" i="3"/>
  <c r="E67" i="3"/>
  <c r="E63" i="3"/>
  <c r="E59" i="3"/>
  <c r="E55" i="3"/>
  <c r="E51" i="3"/>
  <c r="F47" i="3"/>
  <c r="F43" i="3"/>
  <c r="F39" i="3"/>
  <c r="E36" i="3"/>
  <c r="F33" i="3"/>
  <c r="E28" i="3"/>
  <c r="F25" i="3"/>
  <c r="E20" i="3"/>
  <c r="F17" i="3"/>
  <c r="E12" i="3"/>
  <c r="E92" i="3"/>
  <c r="F89" i="3"/>
  <c r="E84" i="3"/>
  <c r="F81" i="3"/>
  <c r="F77" i="3"/>
  <c r="F74" i="3"/>
  <c r="F70" i="3"/>
  <c r="F66" i="3"/>
  <c r="F62" i="3"/>
  <c r="F58" i="3"/>
  <c r="F54" i="3"/>
  <c r="F50" i="3"/>
  <c r="E43" i="3"/>
  <c r="E39" i="3"/>
  <c r="E33" i="3"/>
  <c r="E25" i="3"/>
  <c r="E17" i="3"/>
  <c r="F86" i="3"/>
  <c r="E77" i="3"/>
  <c r="E70" i="3"/>
  <c r="E62" i="3"/>
  <c r="E54" i="3"/>
  <c r="F46" i="3"/>
  <c r="F38" i="3"/>
  <c r="F27" i="3"/>
  <c r="E22" i="3"/>
  <c r="E14" i="3"/>
  <c r="E86" i="3"/>
  <c r="F80" i="3"/>
  <c r="F73" i="3"/>
  <c r="F65" i="3"/>
  <c r="F57" i="3"/>
  <c r="F49" i="3"/>
  <c r="E42" i="3"/>
  <c r="E35" i="3"/>
  <c r="F24" i="3"/>
  <c r="F16" i="3"/>
  <c r="E91" i="3"/>
  <c r="F88" i="3"/>
  <c r="E83" i="3"/>
  <c r="E80" i="3"/>
  <c r="E76" i="3"/>
  <c r="E73" i="3"/>
  <c r="E69" i="3"/>
  <c r="E65" i="3"/>
  <c r="E61" i="3"/>
  <c r="E57" i="3"/>
  <c r="E53" i="3"/>
  <c r="E49" i="3"/>
  <c r="F45" i="3"/>
  <c r="F41" i="3"/>
  <c r="F37" i="3"/>
  <c r="E32" i="3"/>
  <c r="F29" i="3"/>
  <c r="E24" i="3"/>
  <c r="F21" i="3"/>
  <c r="E16" i="3"/>
  <c r="F13" i="3"/>
  <c r="F85" i="3"/>
  <c r="F79" i="3"/>
  <c r="F72" i="3"/>
  <c r="F68" i="3"/>
  <c r="F64" i="3"/>
  <c r="F60" i="3"/>
  <c r="F56" i="3"/>
  <c r="F52" i="3"/>
  <c r="E45" i="3"/>
  <c r="E41" i="3"/>
  <c r="E37" i="3"/>
  <c r="F34" i="3"/>
  <c r="E29" i="3"/>
  <c r="E21" i="3"/>
  <c r="F18" i="3"/>
  <c r="F90" i="3"/>
  <c r="E85" i="3"/>
  <c r="E79" i="3"/>
  <c r="F75" i="3"/>
  <c r="E72" i="3"/>
  <c r="E68" i="3"/>
  <c r="E60" i="3"/>
  <c r="E52" i="3"/>
  <c r="F44" i="3"/>
  <c r="E34" i="3"/>
  <c r="E26" i="3"/>
  <c r="F15" i="3"/>
  <c r="E13" i="3"/>
  <c r="R6" i="11" l="1"/>
  <c r="Q6" i="11"/>
  <c r="P6" i="11"/>
  <c r="O6" i="11"/>
  <c r="N6" i="11"/>
  <c r="S6" i="11" l="1"/>
  <c r="E35" i="11"/>
  <c r="F68" i="11"/>
  <c r="E37" i="11"/>
  <c r="F65" i="11"/>
  <c r="E80" i="11"/>
  <c r="F11" i="11"/>
  <c r="E84" i="11"/>
  <c r="E11" i="11"/>
  <c r="F67" i="11"/>
  <c r="F41" i="11"/>
  <c r="E19" i="11"/>
  <c r="F32" i="11"/>
  <c r="E78" i="11"/>
  <c r="E41" i="11"/>
  <c r="F69" i="11"/>
  <c r="E76" i="11"/>
  <c r="E68" i="11"/>
  <c r="E33" i="11"/>
  <c r="F25" i="11"/>
  <c r="E23" i="11"/>
  <c r="E51" i="11"/>
  <c r="E89" i="11"/>
  <c r="E25" i="11"/>
  <c r="F78" i="11"/>
  <c r="E75" i="11"/>
  <c r="E73" i="11"/>
  <c r="F59" i="11"/>
  <c r="F46" i="11"/>
  <c r="E55" i="11"/>
  <c r="F71" i="11"/>
  <c r="F58" i="11"/>
  <c r="F79" i="11"/>
  <c r="E47" i="11"/>
  <c r="E63" i="11"/>
  <c r="E85" i="11"/>
  <c r="F13" i="11"/>
  <c r="E60" i="11"/>
  <c r="E86" i="11"/>
  <c r="F70" i="11"/>
  <c r="F22" i="11"/>
  <c r="E69" i="11"/>
  <c r="F14" i="11"/>
  <c r="F17" i="11"/>
  <c r="F49" i="11"/>
  <c r="F42" i="11"/>
  <c r="F27" i="11"/>
  <c r="F85" i="11"/>
  <c r="F57" i="11"/>
  <c r="F38" i="11"/>
  <c r="F63" i="11"/>
  <c r="F23" i="11"/>
  <c r="F81" i="11"/>
  <c r="F24" i="11"/>
  <c r="E53" i="11"/>
  <c r="F18" i="11"/>
  <c r="E77" i="11"/>
  <c r="E29" i="11"/>
  <c r="F53" i="11"/>
  <c r="F34" i="11"/>
  <c r="F77" i="11"/>
  <c r="F75" i="11"/>
  <c r="E40" i="11"/>
  <c r="F20" i="11"/>
  <c r="E17" i="11"/>
  <c r="F54" i="11"/>
  <c r="E38" i="11"/>
  <c r="F40" i="11"/>
  <c r="E65" i="11"/>
  <c r="E71" i="11"/>
  <c r="F15" i="11"/>
  <c r="F87" i="11"/>
  <c r="E21" i="11"/>
  <c r="E56" i="11"/>
  <c r="E54" i="11"/>
  <c r="E36" i="11"/>
  <c r="F48" i="11"/>
  <c r="F12" i="11"/>
  <c r="F80" i="11"/>
  <c r="E32" i="11"/>
  <c r="E16" i="11"/>
  <c r="E72" i="11"/>
  <c r="E91" i="11"/>
  <c r="E50" i="11"/>
  <c r="E28" i="11"/>
  <c r="F28" i="11"/>
  <c r="F30" i="11"/>
  <c r="F44" i="11"/>
  <c r="E87" i="11"/>
  <c r="E39" i="11"/>
  <c r="F83" i="11"/>
  <c r="F74" i="11"/>
  <c r="F16" i="11"/>
  <c r="F43" i="11"/>
  <c r="E34" i="11"/>
  <c r="F64" i="11"/>
  <c r="E12" i="11"/>
  <c r="F10" i="11"/>
  <c r="E81" i="11"/>
  <c r="F86" i="11"/>
  <c r="E74" i="11"/>
  <c r="F35" i="11"/>
  <c r="F89" i="11"/>
  <c r="E24" i="11"/>
  <c r="E15" i="11"/>
  <c r="E26" i="11"/>
  <c r="F26" i="11"/>
  <c r="E61" i="11"/>
  <c r="E66" i="11"/>
  <c r="F73" i="11"/>
  <c r="F60" i="11"/>
  <c r="F47" i="11"/>
  <c r="E18" i="11"/>
  <c r="E79" i="11"/>
  <c r="F33" i="11"/>
  <c r="E27" i="11"/>
  <c r="E57" i="11"/>
  <c r="E14" i="11"/>
  <c r="E44" i="11"/>
  <c r="E64" i="11"/>
  <c r="F88" i="11"/>
  <c r="F37" i="11"/>
  <c r="F76" i="11"/>
  <c r="F61" i="11"/>
  <c r="E42" i="11"/>
  <c r="F51" i="11"/>
  <c r="E83" i="11"/>
  <c r="F45" i="11"/>
  <c r="E43" i="11"/>
  <c r="E58" i="11"/>
  <c r="F62" i="11"/>
  <c r="E52" i="11"/>
  <c r="F72" i="11"/>
  <c r="E48" i="11"/>
  <c r="E45" i="11"/>
  <c r="E88" i="11"/>
  <c r="F21" i="11"/>
  <c r="E62" i="11"/>
  <c r="E31" i="11"/>
  <c r="E46" i="11"/>
  <c r="E82" i="11"/>
  <c r="E30" i="11"/>
  <c r="E49" i="11"/>
  <c r="E20" i="11"/>
  <c r="E13" i="11"/>
  <c r="F55" i="11"/>
  <c r="F91" i="11"/>
  <c r="E59" i="11"/>
  <c r="E90" i="11"/>
  <c r="F31" i="11"/>
  <c r="F52" i="11"/>
  <c r="F84" i="11"/>
  <c r="F39" i="11"/>
  <c r="F56" i="11"/>
  <c r="F29" i="11"/>
  <c r="E67" i="11"/>
  <c r="E10" i="11"/>
  <c r="E70" i="11"/>
  <c r="F50" i="11"/>
  <c r="F36" i="11"/>
  <c r="F82" i="11"/>
  <c r="F66" i="11"/>
  <c r="F90" i="11"/>
  <c r="E22" i="11"/>
  <c r="F19" i="11"/>
  <c r="G13" i="11" l="1"/>
  <c r="G14" i="11"/>
  <c r="G15" i="11"/>
  <c r="G16" i="11"/>
  <c r="G17" i="11"/>
  <c r="G18" i="11"/>
  <c r="G19" i="11"/>
  <c r="G20" i="11"/>
  <c r="G21" i="11"/>
  <c r="G22" i="11"/>
  <c r="G23" i="11"/>
  <c r="G24" i="11"/>
  <c r="G25" i="11"/>
  <c r="G91" i="11"/>
  <c r="O92" i="11"/>
  <c r="L92" i="11"/>
  <c r="S5" i="11" s="1"/>
</calcChain>
</file>

<file path=xl/sharedStrings.xml><?xml version="1.0" encoding="utf-8"?>
<sst xmlns="http://schemas.openxmlformats.org/spreadsheetml/2006/main" count="430" uniqueCount="122">
  <si>
    <t>学年</t>
    <rPh sb="0" eb="2">
      <t>ガクネン</t>
    </rPh>
    <phoneticPr fontId="1"/>
  </si>
  <si>
    <t>最高記録</t>
    <rPh sb="0" eb="2">
      <t>サイコウ</t>
    </rPh>
    <rPh sb="2" eb="4">
      <t>キロク</t>
    </rPh>
    <phoneticPr fontId="1"/>
  </si>
  <si>
    <t>№</t>
    <phoneticPr fontId="1"/>
  </si>
  <si>
    <t>登録番号</t>
    <rPh sb="0" eb="2">
      <t>トウロク</t>
    </rPh>
    <rPh sb="2" eb="4">
      <t>バンゴウ</t>
    </rPh>
    <phoneticPr fontId="1"/>
  </si>
  <si>
    <t>参加種目１</t>
    <rPh sb="0" eb="2">
      <t>サンカ</t>
    </rPh>
    <rPh sb="2" eb="4">
      <t>シュモク</t>
    </rPh>
    <phoneticPr fontId="1"/>
  </si>
  <si>
    <t>参加種目２</t>
    <rPh sb="0" eb="2">
      <t>サンカ</t>
    </rPh>
    <rPh sb="2" eb="4">
      <t>シュモク</t>
    </rPh>
    <phoneticPr fontId="1"/>
  </si>
  <si>
    <t>参考記録</t>
    <rPh sb="0" eb="2">
      <t>サンコウ</t>
    </rPh>
    <rPh sb="2" eb="4">
      <t>キロク</t>
    </rPh>
    <phoneticPr fontId="1"/>
  </si>
  <si>
    <t>姓(漢字）</t>
    <rPh sb="0" eb="1">
      <t>セイ</t>
    </rPh>
    <rPh sb="2" eb="4">
      <t>カンジ</t>
    </rPh>
    <phoneticPr fontId="1"/>
  </si>
  <si>
    <t>名前(漢字）</t>
    <rPh sb="0" eb="2">
      <t>ナマエ</t>
    </rPh>
    <rPh sb="3" eb="5">
      <t>カンジ</t>
    </rPh>
    <phoneticPr fontId="1"/>
  </si>
  <si>
    <t>鹿児島　</t>
    <rPh sb="0" eb="3">
      <t>カゴシマ</t>
    </rPh>
    <phoneticPr fontId="1"/>
  </si>
  <si>
    <t>太郎</t>
    <rPh sb="0" eb="2">
      <t>タロウ</t>
    </rPh>
    <phoneticPr fontId="1"/>
  </si>
  <si>
    <t>鹿児島</t>
    <rPh sb="0" eb="3">
      <t>カゴシマ</t>
    </rPh>
    <phoneticPr fontId="1"/>
  </si>
  <si>
    <t>都道府県所属陸協</t>
    <rPh sb="0" eb="4">
      <t>トドウフケン</t>
    </rPh>
    <rPh sb="4" eb="6">
      <t>ショゾク</t>
    </rPh>
    <rPh sb="6" eb="7">
      <t>リク</t>
    </rPh>
    <rPh sb="7" eb="8">
      <t>キョウ</t>
    </rPh>
    <phoneticPr fontId="1"/>
  </si>
  <si>
    <t>種別</t>
    <rPh sb="0" eb="2">
      <t>シュベツ</t>
    </rPh>
    <phoneticPr fontId="1"/>
  </si>
  <si>
    <t>種目</t>
    <rPh sb="0" eb="2">
      <t>シュモク</t>
    </rPh>
    <phoneticPr fontId="1"/>
  </si>
  <si>
    <t>（様式５－A）</t>
    <rPh sb="1" eb="3">
      <t>ヨウシキ</t>
    </rPh>
    <phoneticPr fontId="1"/>
  </si>
  <si>
    <t>所　属</t>
    <rPh sb="0" eb="1">
      <t>ショ</t>
    </rPh>
    <rPh sb="2" eb="3">
      <t>ゾク</t>
    </rPh>
    <phoneticPr fontId="1"/>
  </si>
  <si>
    <t>監 督 名</t>
    <rPh sb="0" eb="1">
      <t>カン</t>
    </rPh>
    <rPh sb="2" eb="3">
      <t>トク</t>
    </rPh>
    <rPh sb="4" eb="5">
      <t>メイ</t>
    </rPh>
    <phoneticPr fontId="1"/>
  </si>
  <si>
    <t>性別</t>
    <rPh sb="0" eb="2">
      <t>セイベツ</t>
    </rPh>
    <phoneticPr fontId="1"/>
  </si>
  <si>
    <t>男高校・一般</t>
    <rPh sb="0" eb="1">
      <t>ダン</t>
    </rPh>
    <rPh sb="1" eb="3">
      <t>コウコウ</t>
    </rPh>
    <rPh sb="4" eb="6">
      <t>イッパン</t>
    </rPh>
    <phoneticPr fontId="1"/>
  </si>
  <si>
    <t>女高校・一般</t>
    <rPh sb="0" eb="1">
      <t>ジョ</t>
    </rPh>
    <rPh sb="1" eb="3">
      <t>コウコウ</t>
    </rPh>
    <rPh sb="4" eb="6">
      <t>イッパン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</si>
  <si>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</si>
  <si>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</si>
  <si>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走高跳</t>
    <rPh sb="0" eb="1">
      <t>ハシ</t>
    </rPh>
    <rPh sb="1" eb="3">
      <t>タカト</t>
    </rPh>
    <phoneticPr fontId="1"/>
  </si>
  <si>
    <t>走幅跳</t>
    <rPh sb="0" eb="1">
      <t>ハシ</t>
    </rPh>
    <rPh sb="1" eb="3">
      <t>ハバト</t>
    </rPh>
    <phoneticPr fontId="1"/>
  </si>
  <si>
    <t>花子</t>
    <rPh sb="0" eb="2">
      <t>ハナコ</t>
    </rPh>
    <phoneticPr fontId="1"/>
  </si>
  <si>
    <t>所 属 長 名</t>
    <rPh sb="0" eb="1">
      <t>ショ</t>
    </rPh>
    <rPh sb="2" eb="3">
      <t>ゾク</t>
    </rPh>
    <rPh sb="4" eb="5">
      <t>ナガ</t>
    </rPh>
    <rPh sb="6" eb="7">
      <t>メイ</t>
    </rPh>
    <phoneticPr fontId="1"/>
  </si>
  <si>
    <t>〒</t>
    <phoneticPr fontId="1"/>
  </si>
  <si>
    <t>申込責任者連絡先(携帯)</t>
    <rPh sb="0" eb="2">
      <t>モウシコミ</t>
    </rPh>
    <rPh sb="2" eb="5">
      <t>セキニンシャ</t>
    </rPh>
    <rPh sb="5" eb="7">
      <t>レンラク</t>
    </rPh>
    <rPh sb="7" eb="8">
      <t>サキ</t>
    </rPh>
    <rPh sb="9" eb="11">
      <t>ケイタイ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</si>
  <si>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</si>
  <si>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例2</t>
    <rPh sb="0" eb="1">
      <t>レイ</t>
    </rPh>
    <phoneticPr fontId="1"/>
  </si>
  <si>
    <t>例1</t>
    <rPh sb="0" eb="1">
      <t>レイ</t>
    </rPh>
    <phoneticPr fontId="1"/>
  </si>
  <si>
    <t>姓（ｶﾅ）</t>
    <rPh sb="0" eb="1">
      <t>セイ</t>
    </rPh>
    <phoneticPr fontId="1"/>
  </si>
  <si>
    <t>名前（ｶﾅ）</t>
    <rPh sb="0" eb="2">
      <t>ナマエ</t>
    </rPh>
    <phoneticPr fontId="1"/>
  </si>
  <si>
    <t>所属団体・学校名</t>
    <rPh sb="0" eb="2">
      <t>ショゾク</t>
    </rPh>
    <rPh sb="2" eb="4">
      <t>ダンタイ</t>
    </rPh>
    <rPh sb="5" eb="7">
      <t>ガッコウ</t>
    </rPh>
    <rPh sb="7" eb="8">
      <t>メイ</t>
    </rPh>
    <phoneticPr fontId="1"/>
  </si>
  <si>
    <t>申込料内訳表</t>
    <phoneticPr fontId="1"/>
  </si>
  <si>
    <t>申込数</t>
    <phoneticPr fontId="1"/>
  </si>
  <si>
    <t>申込料</t>
    <phoneticPr fontId="1"/>
  </si>
  <si>
    <t>所 属 住 所</t>
    <phoneticPr fontId="1"/>
  </si>
  <si>
    <t>男少年B</t>
    <rPh sb="0" eb="1">
      <t>ダン</t>
    </rPh>
    <rPh sb="1" eb="3">
      <t>ショウネン</t>
    </rPh>
    <phoneticPr fontId="1"/>
  </si>
  <si>
    <t>高校ﾊﾝﾏｰ投(6.0㎏)</t>
    <rPh sb="0" eb="2">
      <t>コウコウ</t>
    </rPh>
    <rPh sb="6" eb="7">
      <t>ナ</t>
    </rPh>
    <phoneticPr fontId="1"/>
  </si>
  <si>
    <t>200m</t>
  </si>
  <si>
    <t>ｴﾝﾄﾘｰ</t>
    <phoneticPr fontId="1"/>
  </si>
  <si>
    <t>3000m</t>
    <phoneticPr fontId="1"/>
  </si>
  <si>
    <t>参考記録</t>
    <rPh sb="0" eb="2">
      <t>サンコウ</t>
    </rPh>
    <rPh sb="2" eb="4">
      <t>キロク</t>
    </rPh>
    <phoneticPr fontId="1"/>
  </si>
  <si>
    <t>ｴﾝﾄﾘｰ</t>
    <phoneticPr fontId="1"/>
  </si>
  <si>
    <t>個人種目
合計</t>
    <rPh sb="0" eb="2">
      <t>コジン</t>
    </rPh>
    <rPh sb="2" eb="4">
      <t>シュモク</t>
    </rPh>
    <rPh sb="5" eb="7">
      <t>ゴウケイ</t>
    </rPh>
    <phoneticPr fontId="1"/>
  </si>
  <si>
    <t>○</t>
  </si>
  <si>
    <t>男中学</t>
    <rPh sb="0" eb="1">
      <t>ダン</t>
    </rPh>
    <rPh sb="1" eb="3">
      <t>チュウガク</t>
    </rPh>
    <phoneticPr fontId="1"/>
  </si>
  <si>
    <t>女少年B</t>
    <rPh sb="0" eb="1">
      <t>オンナ</t>
    </rPh>
    <rPh sb="1" eb="3">
      <t>ショウネン</t>
    </rPh>
    <phoneticPr fontId="1"/>
  </si>
  <si>
    <t>女中学</t>
    <rPh sb="0" eb="1">
      <t>ジョ</t>
    </rPh>
    <rPh sb="1" eb="3">
      <t>チュウガク</t>
    </rPh>
    <phoneticPr fontId="1"/>
  </si>
  <si>
    <t>3000mSC</t>
    <phoneticPr fontId="1"/>
  </si>
  <si>
    <t>110mJH</t>
    <phoneticPr fontId="1"/>
  </si>
  <si>
    <t>110mH</t>
    <phoneticPr fontId="1"/>
  </si>
  <si>
    <t>四種競技</t>
    <rPh sb="0" eb="2">
      <t>ヨンシュ</t>
    </rPh>
    <rPh sb="2" eb="4">
      <t>キョウギ</t>
    </rPh>
    <phoneticPr fontId="1"/>
  </si>
  <si>
    <t>ｼﾞｬﾍﾞﾘｯｸｽﾛｰ</t>
    <phoneticPr fontId="1"/>
  </si>
  <si>
    <t>ｼﾞｬﾍﾞﾘｯｸｽﾛｰ</t>
    <phoneticPr fontId="1"/>
  </si>
  <si>
    <t>100mH</t>
    <phoneticPr fontId="1"/>
  </si>
  <si>
    <t>5000mW</t>
    <phoneticPr fontId="1"/>
  </si>
  <si>
    <t>5000mW</t>
    <phoneticPr fontId="1"/>
  </si>
  <si>
    <t>100mYH</t>
  </si>
  <si>
    <t>100mYH</t>
    <phoneticPr fontId="1"/>
  </si>
  <si>
    <t>競技会名（　2015年第3回鹿児島県陸上競技記録会　）申込一覧表</t>
    <rPh sb="0" eb="2">
      <t>キョウギ</t>
    </rPh>
    <rPh sb="2" eb="3">
      <t>カイ</t>
    </rPh>
    <rPh sb="3" eb="4">
      <t>メイ</t>
    </rPh>
    <rPh sb="10" eb="11">
      <t>ネン</t>
    </rPh>
    <rPh sb="11" eb="12">
      <t>ダイ</t>
    </rPh>
    <rPh sb="13" eb="14">
      <t>カイ</t>
    </rPh>
    <rPh sb="14" eb="18">
      <t>カゴシマケン</t>
    </rPh>
    <rPh sb="18" eb="20">
      <t>リクジョウ</t>
    </rPh>
    <rPh sb="20" eb="22">
      <t>キョウギ</t>
    </rPh>
    <rPh sb="22" eb="24">
      <t>キロク</t>
    </rPh>
    <rPh sb="24" eb="25">
      <t>カイ</t>
    </rPh>
    <rPh sb="27" eb="29">
      <t>モウシコミ</t>
    </rPh>
    <rPh sb="29" eb="31">
      <t>イチラン</t>
    </rPh>
    <rPh sb="31" eb="32">
      <t>ヒョウ</t>
    </rPh>
    <phoneticPr fontId="1"/>
  </si>
  <si>
    <t>中学
4×100mR</t>
    <rPh sb="0" eb="2">
      <t>チュウガク</t>
    </rPh>
    <phoneticPr fontId="1"/>
  </si>
  <si>
    <t>高校・一般
4×400mR</t>
    <rPh sb="0" eb="2">
      <t>コウコウ</t>
    </rPh>
    <rPh sb="3" eb="5">
      <t>イッパン</t>
    </rPh>
    <phoneticPr fontId="1"/>
  </si>
  <si>
    <t>中学ﾘﾚｰ</t>
    <rPh sb="0" eb="2">
      <t>チュウガク</t>
    </rPh>
    <phoneticPr fontId="1"/>
  </si>
  <si>
    <t>高・一ﾏｲﾙ</t>
    <rPh sb="0" eb="1">
      <t>タカ</t>
    </rPh>
    <rPh sb="2" eb="3">
      <t>イチ</t>
    </rPh>
    <phoneticPr fontId="1"/>
  </si>
  <si>
    <t>○</t>
    <phoneticPr fontId="1"/>
  </si>
  <si>
    <t>A</t>
    <phoneticPr fontId="1"/>
  </si>
  <si>
    <t>B</t>
  </si>
  <si>
    <t>B</t>
    <phoneticPr fontId="1"/>
  </si>
  <si>
    <t>中学</t>
    <rPh sb="0" eb="1">
      <t>チュウ</t>
    </rPh>
    <rPh sb="1" eb="2">
      <t>ガク</t>
    </rPh>
    <phoneticPr fontId="1"/>
  </si>
  <si>
    <t>1種目金額</t>
    <rPh sb="1" eb="3">
      <t>シュモク</t>
    </rPh>
    <rPh sb="3" eb="5">
      <t>キンガク</t>
    </rPh>
    <phoneticPr fontId="1"/>
  </si>
  <si>
    <t>高校・一般
リレー</t>
    <rPh sb="0" eb="2">
      <t>コウコウ</t>
    </rPh>
    <rPh sb="3" eb="5">
      <t>イッパン</t>
    </rPh>
    <phoneticPr fontId="1"/>
  </si>
  <si>
    <t>大学・一般</t>
    <rPh sb="0" eb="2">
      <t>ダイガク</t>
    </rPh>
    <rPh sb="3" eb="5">
      <t>イッパン</t>
    </rPh>
    <phoneticPr fontId="1"/>
  </si>
  <si>
    <t>高校</t>
    <rPh sb="0" eb="2">
      <t>コウコウ</t>
    </rPh>
    <phoneticPr fontId="1"/>
  </si>
  <si>
    <t>総合計
金額</t>
    <rPh sb="0" eb="1">
      <t>ソウ</t>
    </rPh>
    <rPh sb="1" eb="3">
      <t>ゴウケイ</t>
    </rPh>
    <rPh sb="4" eb="6">
      <t>キンガク</t>
    </rPh>
    <phoneticPr fontId="1"/>
  </si>
  <si>
    <t>参加人数が25名を超える場合は、改ページプレビューで印刷範囲を広げてください。</t>
    <rPh sb="0" eb="2">
      <t>サンカ</t>
    </rPh>
    <rPh sb="2" eb="4">
      <t>ニンズウ</t>
    </rPh>
    <rPh sb="7" eb="8">
      <t>メイ</t>
    </rPh>
    <rPh sb="9" eb="10">
      <t>コ</t>
    </rPh>
    <rPh sb="12" eb="14">
      <t>バアイ</t>
    </rPh>
    <rPh sb="16" eb="17">
      <t>カイ</t>
    </rPh>
    <rPh sb="26" eb="28">
      <t>インサツ</t>
    </rPh>
    <rPh sb="28" eb="30">
      <t>ハンイ</t>
    </rPh>
    <rPh sb="31" eb="32">
      <t>ヒロ</t>
    </rPh>
    <phoneticPr fontId="1"/>
  </si>
  <si>
    <t>小学
4×100mR</t>
    <rPh sb="0" eb="2">
      <t>ショウガク</t>
    </rPh>
    <phoneticPr fontId="1"/>
  </si>
  <si>
    <t>エントリー</t>
    <phoneticPr fontId="1"/>
  </si>
  <si>
    <t>A</t>
    <phoneticPr fontId="1"/>
  </si>
  <si>
    <t>B</t>
    <phoneticPr fontId="1"/>
  </si>
  <si>
    <t>C</t>
  </si>
  <si>
    <t>C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</si>
  <si>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</si>
  <si>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</si>
  <si>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</si>
  <si>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</si>
  <si>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学年</t>
    <rPh sb="0" eb="2">
      <t>ガクネン</t>
    </rPh>
    <phoneticPr fontId="1"/>
  </si>
  <si>
    <t>所属団体名</t>
    <rPh sb="0" eb="2">
      <t>ショゾク</t>
    </rPh>
    <rPh sb="2" eb="4">
      <t>ダンタイ</t>
    </rPh>
    <rPh sb="4" eb="5">
      <t>ガクメイ</t>
    </rPh>
    <phoneticPr fontId="1"/>
  </si>
  <si>
    <t>D</t>
    <phoneticPr fontId="1"/>
  </si>
  <si>
    <t>I</t>
    <phoneticPr fontId="1"/>
  </si>
  <si>
    <t>J</t>
    <phoneticPr fontId="1"/>
  </si>
  <si>
    <t>鹿児島ｸﾗﾌﾞ</t>
    <rPh sb="0" eb="3">
      <t>カゴシマ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</si>
  <si>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</si>
  <si>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</si>
  <si>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</si>
  <si>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金額</t>
    <rPh sb="0" eb="2">
      <t>キンガク</t>
    </rPh>
    <phoneticPr fontId="1"/>
  </si>
  <si>
    <t>申込責任者
連絡先(携帯)</t>
    <phoneticPr fontId="1"/>
  </si>
  <si>
    <t>申込数</t>
    <rPh sb="0" eb="2">
      <t>モウシコミ</t>
    </rPh>
    <rPh sb="2" eb="3">
      <t>スウ</t>
    </rPh>
    <phoneticPr fontId="1"/>
  </si>
  <si>
    <t>申込詳細</t>
    <rPh sb="0" eb="2">
      <t>モウシコミ</t>
    </rPh>
    <rPh sb="2" eb="4">
      <t>ショウサイ</t>
    </rPh>
    <phoneticPr fontId="1"/>
  </si>
  <si>
    <t>ﾌﾟﾛｸﾞﾗﾑ記載用　団体略称名
(全角7文字以内)</t>
    <rPh sb="7" eb="9">
      <t>キサイ</t>
    </rPh>
    <rPh sb="9" eb="10">
      <t>ヨウ</t>
    </rPh>
    <rPh sb="11" eb="13">
      <t>ダンタイ</t>
    </rPh>
    <rPh sb="13" eb="15">
      <t>リャクショウ</t>
    </rPh>
    <rPh sb="15" eb="16">
      <t>メイ</t>
    </rPh>
    <rPh sb="18" eb="20">
      <t>ゼンカク</t>
    </rPh>
    <rPh sb="21" eb="23">
      <t>モジ</t>
    </rPh>
    <rPh sb="23" eb="25">
      <t>イナイ</t>
    </rPh>
    <phoneticPr fontId="1"/>
  </si>
  <si>
    <t>参加人数が30名を超える場合は、改ページプレビューで印刷範囲を広げてください。</t>
    <rPh sb="0" eb="2">
      <t>サンカ</t>
    </rPh>
    <rPh sb="2" eb="4">
      <t>ニンズウ</t>
    </rPh>
    <rPh sb="7" eb="8">
      <t>メイ</t>
    </rPh>
    <rPh sb="9" eb="10">
      <t>コ</t>
    </rPh>
    <rPh sb="12" eb="14">
      <t>バアイ</t>
    </rPh>
    <rPh sb="16" eb="17">
      <t>カイ</t>
    </rPh>
    <rPh sb="26" eb="28">
      <t>インサツ</t>
    </rPh>
    <rPh sb="28" eb="30">
      <t>ハンイ</t>
    </rPh>
    <rPh sb="31" eb="32">
      <t>ヒロ</t>
    </rPh>
    <phoneticPr fontId="1"/>
  </si>
  <si>
    <t>2015年第3回鹿児島県陸上競技記録会　申込一覧表</t>
    <rPh sb="4" eb="5">
      <t>ネン</t>
    </rPh>
    <rPh sb="5" eb="6">
      <t>ダイ</t>
    </rPh>
    <rPh sb="7" eb="8">
      <t>カイ</t>
    </rPh>
    <rPh sb="8" eb="12">
      <t>カゴシマケン</t>
    </rPh>
    <rPh sb="12" eb="14">
      <t>リクジョウ</t>
    </rPh>
    <rPh sb="14" eb="16">
      <t>キョウギ</t>
    </rPh>
    <rPh sb="16" eb="18">
      <t>キロク</t>
    </rPh>
    <rPh sb="18" eb="19">
      <t>カイ</t>
    </rPh>
    <rPh sb="20" eb="22">
      <t>モウシコミ</t>
    </rPh>
    <rPh sb="22" eb="24">
      <t>イチラン</t>
    </rPh>
    <rPh sb="24" eb="25">
      <t>ヒョウ</t>
    </rPh>
    <phoneticPr fontId="1"/>
  </si>
  <si>
    <r>
      <rPr>
        <sz val="9"/>
        <rFont val="ＭＳ Ｐ明朝"/>
        <family val="1"/>
        <charset val="128"/>
      </rPr>
      <t>登録番号</t>
    </r>
    <r>
      <rPr>
        <sz val="8"/>
        <rFont val="ＭＳ Ｐ明朝"/>
        <family val="1"/>
        <charset val="128"/>
      </rPr>
      <t xml:space="preserve">
</t>
    </r>
    <r>
      <rPr>
        <sz val="7"/>
        <color rgb="FFFF0000"/>
        <rFont val="ＭＳ Ｐ明朝"/>
        <family val="1"/>
        <charset val="128"/>
      </rPr>
      <t>(記入しない
でください)</t>
    </r>
    <rPh sb="0" eb="2">
      <t>トウロク</t>
    </rPh>
    <rPh sb="2" eb="4">
      <t>バンゴウ</t>
    </rPh>
    <rPh sb="6" eb="8">
      <t>キニュウ</t>
    </rPh>
    <phoneticPr fontId="1"/>
  </si>
  <si>
    <t>都道府県
所属陸協</t>
    <rPh sb="0" eb="4">
      <t>トドウフケン</t>
    </rPh>
    <rPh sb="5" eb="7">
      <t>ショゾク</t>
    </rPh>
    <rPh sb="7" eb="8">
      <t>リク</t>
    </rPh>
    <rPh sb="8" eb="9">
      <t>キョウ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</si>
  <si>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</si>
  <si>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</si>
  <si>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○</t>
    <phoneticPr fontId="1"/>
  </si>
  <si>
    <t>中学4×100mR</t>
    <rPh sb="0" eb="2">
      <t>チュウガク</t>
    </rPh>
    <phoneticPr fontId="1"/>
  </si>
  <si>
    <t>性別</t>
    <rPh sb="0" eb="2">
      <t>セイベツ</t>
    </rPh>
    <phoneticPr fontId="1"/>
  </si>
  <si>
    <t>高校・一般4×400mR</t>
    <phoneticPr fontId="1"/>
  </si>
  <si>
    <t>チーム</t>
    <phoneticPr fontId="1"/>
  </si>
  <si>
    <t>参加人数</t>
    <rPh sb="0" eb="2">
      <t>サンカ</t>
    </rPh>
    <rPh sb="2" eb="4">
      <t>ニンズウ</t>
    </rPh>
    <phoneticPr fontId="1"/>
  </si>
  <si>
    <t>人数</t>
    <rPh sb="0" eb="2">
      <t>ニンズウ</t>
    </rPh>
    <phoneticPr fontId="1"/>
  </si>
  <si>
    <t>※1チーム6名以内</t>
    <rPh sb="6" eb="7">
      <t>メイ</t>
    </rPh>
    <rPh sb="7" eb="9">
      <t>イナイ</t>
    </rPh>
    <phoneticPr fontId="1"/>
  </si>
  <si>
    <t>鹿児島クラブ</t>
    <rPh sb="0" eb="3">
      <t>カゴシマ</t>
    </rPh>
    <phoneticPr fontId="1"/>
  </si>
  <si>
    <t>ﾁｰﾑ</t>
    <phoneticPr fontId="1"/>
  </si>
  <si>
    <t>小学生リレー申込用</t>
    <rPh sb="0" eb="2">
      <t>ショウガク</t>
    </rPh>
    <rPh sb="2" eb="3">
      <t>セイ</t>
    </rPh>
    <rPh sb="6" eb="8">
      <t>モウシコミ</t>
    </rPh>
    <rPh sb="8" eb="9">
      <t>ヨウ</t>
    </rPh>
    <phoneticPr fontId="1"/>
  </si>
  <si>
    <t>参加制限</t>
    <rPh sb="0" eb="2">
      <t>サンカ</t>
    </rPh>
    <rPh sb="2" eb="4">
      <t>セイゲン</t>
    </rPh>
    <phoneticPr fontId="1"/>
  </si>
  <si>
    <t>中学2・3年生，各校4名以内</t>
    <rPh sb="0" eb="2">
      <t>チュウガク</t>
    </rPh>
    <rPh sb="5" eb="6">
      <t>ネン</t>
    </rPh>
    <rPh sb="6" eb="7">
      <t>セイ</t>
    </rPh>
    <rPh sb="8" eb="10">
      <t>カクコウ</t>
    </rPh>
    <rPh sb="11" eb="12">
      <t>メイ</t>
    </rPh>
    <rPh sb="12" eb="14">
      <t>イナイ</t>
    </rPh>
    <phoneticPr fontId="1"/>
  </si>
  <si>
    <t>1999年4月2日以降生まれの者で，中学生は3年生のみ</t>
    <rPh sb="4" eb="5">
      <t>ネン</t>
    </rPh>
    <rPh sb="6" eb="7">
      <t>ガツ</t>
    </rPh>
    <rPh sb="8" eb="9">
      <t>ニチ</t>
    </rPh>
    <rPh sb="9" eb="11">
      <t>イコウ</t>
    </rPh>
    <rPh sb="11" eb="12">
      <t>ウ</t>
    </rPh>
    <rPh sb="15" eb="16">
      <t>モノ</t>
    </rPh>
    <rPh sb="18" eb="20">
      <t>チュウガク</t>
    </rPh>
    <rPh sb="20" eb="21">
      <t>セイ</t>
    </rPh>
    <rPh sb="23" eb="24">
      <t>ネン</t>
    </rPh>
    <rPh sb="24" eb="25">
      <t>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</si>
</sst>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4" fillId="3" borderId="2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center" shrinkToFit="1"/>
    </xf>
    <xf numFmtId="0" fontId="4" fillId="3" borderId="28" xfId="0" applyFont="1" applyFill="1" applyBorder="1" applyAlignment="1">
      <alignment vertical="center" shrinkToFit="1"/>
    </xf>
    <xf numFmtId="0" fontId="4" fillId="4" borderId="36" xfId="0" applyFont="1" applyFill="1" applyBorder="1" applyAlignment="1">
      <alignment vertical="center" shrinkToFit="1"/>
    </xf>
    <xf numFmtId="0" fontId="4" fillId="4" borderId="34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6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 shrinkToFit="1"/>
    </xf>
    <xf numFmtId="0" fontId="4" fillId="3" borderId="39" xfId="0" applyFont="1" applyFill="1" applyBorder="1" applyAlignment="1">
      <alignment vertical="center" shrinkToFit="1"/>
    </xf>
    <xf numFmtId="0" fontId="4" fillId="4" borderId="3" xfId="0" applyFont="1" applyFill="1" applyBorder="1" applyAlignment="1">
      <alignment vertical="center" shrinkToFit="1"/>
    </xf>
    <xf numFmtId="0" fontId="4" fillId="4" borderId="38" xfId="0" applyFont="1" applyFill="1" applyBorder="1" applyAlignment="1">
      <alignment vertical="center" shrinkToFit="1"/>
    </xf>
    <xf numFmtId="0" fontId="4" fillId="0" borderId="38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vertical="center" shrinkToFit="1"/>
    </xf>
    <xf numFmtId="0" fontId="4" fillId="0" borderId="40" xfId="0" applyFont="1" applyFill="1" applyBorder="1" applyAlignment="1">
      <alignment vertical="center" shrinkToFit="1"/>
    </xf>
    <xf numFmtId="0" fontId="2" fillId="2" borderId="21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2" fillId="2" borderId="0" xfId="0" applyFont="1" applyFill="1" applyBorder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30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>
      <alignment vertical="center" shrinkToFit="1"/>
    </xf>
    <xf numFmtId="0" fontId="4" fillId="4" borderId="25" xfId="0" applyFont="1" applyFill="1" applyBorder="1" applyAlignment="1">
      <alignment vertical="center" shrinkToFit="1"/>
    </xf>
    <xf numFmtId="0" fontId="4" fillId="4" borderId="25" xfId="0" applyFont="1" applyFill="1" applyBorder="1" applyAlignment="1">
      <alignment horizontal="center" vertical="center" shrinkToFit="1"/>
    </xf>
    <xf numFmtId="0" fontId="4" fillId="4" borderId="27" xfId="0" applyFont="1" applyFill="1" applyBorder="1" applyAlignment="1">
      <alignment horizontal="center" vertical="center" shrinkToFit="1"/>
    </xf>
    <xf numFmtId="0" fontId="4" fillId="4" borderId="12" xfId="0" applyFont="1" applyFill="1" applyBorder="1" applyAlignment="1">
      <alignment horizontal="center" vertical="center" shrinkToFit="1"/>
    </xf>
    <xf numFmtId="0" fontId="4" fillId="4" borderId="34" xfId="0" applyFont="1" applyFill="1" applyBorder="1" applyAlignment="1">
      <alignment horizontal="center" vertical="center" shrinkToFit="1"/>
    </xf>
    <xf numFmtId="0" fontId="4" fillId="4" borderId="8" xfId="0" applyFont="1" applyFill="1" applyBorder="1" applyAlignment="1">
      <alignment horizontal="center" vertical="center" shrinkToFit="1"/>
    </xf>
    <xf numFmtId="0" fontId="4" fillId="4" borderId="26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31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3" borderId="23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 shrinkToFit="1"/>
    </xf>
    <xf numFmtId="0" fontId="4" fillId="3" borderId="46" xfId="0" applyFont="1" applyFill="1" applyBorder="1" applyAlignment="1">
      <alignment horizontal="center" vertical="center" shrinkToFit="1"/>
    </xf>
    <xf numFmtId="0" fontId="4" fillId="4" borderId="49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3" borderId="53" xfId="0" applyFont="1" applyFill="1" applyBorder="1" applyAlignment="1">
      <alignment horizontal="center" vertical="center" shrinkToFit="1"/>
    </xf>
    <xf numFmtId="5" fontId="4" fillId="7" borderId="50" xfId="0" applyNumberFormat="1" applyFont="1" applyFill="1" applyBorder="1" applyAlignment="1">
      <alignment horizontal="center" vertical="center" shrinkToFit="1"/>
    </xf>
    <xf numFmtId="0" fontId="4" fillId="8" borderId="2" xfId="0" applyFont="1" applyFill="1" applyBorder="1" applyAlignment="1">
      <alignment horizontal="center" vertical="center" shrinkToFi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5" fontId="2" fillId="8" borderId="2" xfId="0" applyNumberFormat="1" applyFont="1" applyFill="1" applyBorder="1" applyAlignment="1">
      <alignment horizontal="center" vertical="center"/>
    </xf>
    <xf numFmtId="5" fontId="2" fillId="8" borderId="3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vertical="center" shrinkToFit="1"/>
    </xf>
    <xf numFmtId="0" fontId="4" fillId="8" borderId="3" xfId="0" applyFont="1" applyFill="1" applyBorder="1" applyAlignment="1">
      <alignment horizontal="center" vertical="center" shrinkToFit="1"/>
    </xf>
    <xf numFmtId="5" fontId="4" fillId="8" borderId="2" xfId="0" applyNumberFormat="1" applyFont="1" applyFill="1" applyBorder="1" applyAlignment="1">
      <alignment horizontal="center" vertical="center" shrinkToFit="1"/>
    </xf>
    <xf numFmtId="5" fontId="4" fillId="8" borderId="3" xfId="0" applyNumberFormat="1" applyFont="1" applyFill="1" applyBorder="1" applyAlignment="1">
      <alignment horizontal="center" vertical="center" shrinkToFit="1"/>
    </xf>
    <xf numFmtId="0" fontId="2" fillId="5" borderId="0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" borderId="16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2" fillId="0" borderId="59" xfId="0" applyFont="1" applyFill="1" applyBorder="1">
      <alignment vertical="center"/>
    </xf>
    <xf numFmtId="0" fontId="4" fillId="3" borderId="19" xfId="0" applyFont="1" applyFill="1" applyBorder="1" applyAlignment="1">
      <alignment horizontal="center" vertical="center" shrinkToFit="1"/>
    </xf>
    <xf numFmtId="0" fontId="4" fillId="4" borderId="61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shrinkToFit="1"/>
    </xf>
    <xf numFmtId="5" fontId="4" fillId="7" borderId="58" xfId="0" applyNumberFormat="1" applyFont="1" applyFill="1" applyBorder="1" applyAlignment="1">
      <alignment vertical="center" shrinkToFit="1"/>
    </xf>
    <xf numFmtId="0" fontId="4" fillId="8" borderId="57" xfId="0" applyFont="1" applyFill="1" applyBorder="1" applyAlignment="1">
      <alignment horizontal="center" vertical="center" shrinkToFit="1"/>
    </xf>
    <xf numFmtId="0" fontId="4" fillId="8" borderId="3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5" fontId="4" fillId="9" borderId="50" xfId="0" applyNumberFormat="1" applyFont="1" applyFill="1" applyBorder="1" applyAlignment="1">
      <alignment horizontal="center" vertical="center" shrinkToFi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>
      <alignment vertical="center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8" borderId="54" xfId="0" applyFont="1" applyFill="1" applyBorder="1" applyAlignment="1">
      <alignment horizontal="center" vertical="center" wrapText="1"/>
    </xf>
    <xf numFmtId="0" fontId="2" fillId="8" borderId="55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right" vertical="center"/>
    </xf>
    <xf numFmtId="0" fontId="2" fillId="9" borderId="54" xfId="0" applyFont="1" applyFill="1" applyBorder="1" applyAlignment="1">
      <alignment horizontal="center" vertical="center" wrapText="1"/>
    </xf>
    <xf numFmtId="0" fontId="2" fillId="9" borderId="5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12</xdr:row>
      <xdr:rowOff>19050</xdr:rowOff>
    </xdr:from>
    <xdr:to>
      <xdr:col>3</xdr:col>
      <xdr:colOff>619126</xdr:colOff>
      <xdr:row>16</xdr:row>
      <xdr:rowOff>0</xdr:rowOff>
    </xdr:to>
    <xdr:sp macro="" textlink="">
      <xdr:nvSpPr>
        <xdr:cNvPr id="3" name="角丸四角形吹き出し 2"/>
        <xdr:cNvSpPr/>
      </xdr:nvSpPr>
      <xdr:spPr>
        <a:xfrm>
          <a:off x="923925" y="2905125"/>
          <a:ext cx="1257301" cy="933450"/>
        </a:xfrm>
        <a:prstGeom prst="wedgeRoundRectCallout">
          <a:avLst>
            <a:gd name="adj1" fmla="val -10214"/>
            <a:gd name="adj2" fmla="val -7715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姓と名前を別々に入力する。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スペース等入れないでください</a:t>
          </a:r>
        </a:p>
      </xdr:txBody>
    </xdr:sp>
    <xdr:clientData/>
  </xdr:twoCellAnchor>
  <xdr:twoCellAnchor>
    <xdr:from>
      <xdr:col>4</xdr:col>
      <xdr:colOff>161925</xdr:colOff>
      <xdr:row>12</xdr:row>
      <xdr:rowOff>0</xdr:rowOff>
    </xdr:from>
    <xdr:to>
      <xdr:col>5</xdr:col>
      <xdr:colOff>485775</xdr:colOff>
      <xdr:row>16</xdr:row>
      <xdr:rowOff>76200</xdr:rowOff>
    </xdr:to>
    <xdr:sp macro="" textlink="">
      <xdr:nvSpPr>
        <xdr:cNvPr id="4" name="四角形吹き出し 3"/>
        <xdr:cNvSpPr/>
      </xdr:nvSpPr>
      <xdr:spPr>
        <a:xfrm>
          <a:off x="2381250" y="2886075"/>
          <a:ext cx="981075" cy="1028700"/>
        </a:xfrm>
        <a:prstGeom prst="wedgeRectCallout">
          <a:avLst>
            <a:gd name="adj1" fmla="val -1321"/>
            <a:gd name="adj2" fmla="val -69808"/>
          </a:avLst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/>
            <a:t>自動的に入力されますが、読みが違う場合は直接半角ｶﾅで入力する。</a:t>
          </a:r>
        </a:p>
      </xdr:txBody>
    </xdr:sp>
    <xdr:clientData/>
  </xdr:twoCellAnchor>
  <xdr:twoCellAnchor>
    <xdr:from>
      <xdr:col>6</xdr:col>
      <xdr:colOff>85725</xdr:colOff>
      <xdr:row>11</xdr:row>
      <xdr:rowOff>209550</xdr:rowOff>
    </xdr:from>
    <xdr:to>
      <xdr:col>7</xdr:col>
      <xdr:colOff>285750</xdr:colOff>
      <xdr:row>16</xdr:row>
      <xdr:rowOff>95250</xdr:rowOff>
    </xdr:to>
    <xdr:sp macro="" textlink="">
      <xdr:nvSpPr>
        <xdr:cNvPr id="5" name="角丸四角形吹き出し 4"/>
        <xdr:cNvSpPr/>
      </xdr:nvSpPr>
      <xdr:spPr>
        <a:xfrm>
          <a:off x="3619500" y="2857500"/>
          <a:ext cx="1076325" cy="1076325"/>
        </a:xfrm>
        <a:prstGeom prst="wedgeRoundRectCallout">
          <a:avLst>
            <a:gd name="adj1" fmla="val -11458"/>
            <a:gd name="adj2" fmla="val -69643"/>
            <a:gd name="adj3" fmla="val 16667"/>
          </a:avLst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所属団体・学校名・氏名を入力すると自動的に表示されます。</a:t>
          </a:r>
        </a:p>
      </xdr:txBody>
    </xdr:sp>
    <xdr:clientData/>
  </xdr:twoCellAnchor>
  <xdr:twoCellAnchor>
    <xdr:from>
      <xdr:col>7</xdr:col>
      <xdr:colOff>419100</xdr:colOff>
      <xdr:row>11</xdr:row>
      <xdr:rowOff>114299</xdr:rowOff>
    </xdr:from>
    <xdr:to>
      <xdr:col>10</xdr:col>
      <xdr:colOff>323850</xdr:colOff>
      <xdr:row>13</xdr:row>
      <xdr:rowOff>152400</xdr:rowOff>
    </xdr:to>
    <xdr:sp macro="" textlink="">
      <xdr:nvSpPr>
        <xdr:cNvPr id="7" name="角丸四角形吹き出し 6"/>
        <xdr:cNvSpPr/>
      </xdr:nvSpPr>
      <xdr:spPr>
        <a:xfrm>
          <a:off x="4829175" y="2762249"/>
          <a:ext cx="1085850" cy="514351"/>
        </a:xfrm>
        <a:prstGeom prst="wedgeRoundRectCallout">
          <a:avLst>
            <a:gd name="adj1" fmla="val 30357"/>
            <a:gd name="adj2" fmla="val -7008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リストから種別を選択する。</a:t>
          </a:r>
        </a:p>
      </xdr:txBody>
    </xdr:sp>
    <xdr:clientData/>
  </xdr:twoCellAnchor>
  <xdr:twoCellAnchor>
    <xdr:from>
      <xdr:col>10</xdr:col>
      <xdr:colOff>390525</xdr:colOff>
      <xdr:row>12</xdr:row>
      <xdr:rowOff>9524</xdr:rowOff>
    </xdr:from>
    <xdr:to>
      <xdr:col>12</xdr:col>
      <xdr:colOff>259935</xdr:colOff>
      <xdr:row>15</xdr:row>
      <xdr:rowOff>123825</xdr:rowOff>
    </xdr:to>
    <xdr:sp macro="" textlink="">
      <xdr:nvSpPr>
        <xdr:cNvPr id="8" name="四角形吹き出し 7"/>
        <xdr:cNvSpPr/>
      </xdr:nvSpPr>
      <xdr:spPr>
        <a:xfrm>
          <a:off x="5981700" y="2895599"/>
          <a:ext cx="1641060" cy="828676"/>
        </a:xfrm>
        <a:prstGeom prst="wedgeRectCallout">
          <a:avLst>
            <a:gd name="adj1" fmla="val 20541"/>
            <a:gd name="adj2" fmla="val -82093"/>
          </a:avLst>
        </a:prstGeom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リストから種目を選択する。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200">
              <a:solidFill>
                <a:srgbClr val="FF0000"/>
              </a:solidFill>
            </a:rPr>
            <a:t>種別</a:t>
          </a:r>
          <a:r>
            <a:rPr kumimoji="1" lang="ja-JP" altLang="en-US" sz="1100">
              <a:solidFill>
                <a:srgbClr val="FF0000"/>
              </a:solidFill>
            </a:rPr>
            <a:t>を選択しないと種目は表示されません。</a:t>
          </a:r>
        </a:p>
      </xdr:txBody>
    </xdr:sp>
    <xdr:clientData/>
  </xdr:twoCellAnchor>
  <xdr:twoCellAnchor>
    <xdr:from>
      <xdr:col>11</xdr:col>
      <xdr:colOff>428626</xdr:colOff>
      <xdr:row>15</xdr:row>
      <xdr:rowOff>200026</xdr:rowOff>
    </xdr:from>
    <xdr:to>
      <xdr:col>13</xdr:col>
      <xdr:colOff>400050</xdr:colOff>
      <xdr:row>22</xdr:row>
      <xdr:rowOff>133350</xdr:rowOff>
    </xdr:to>
    <xdr:sp macro="" textlink="">
      <xdr:nvSpPr>
        <xdr:cNvPr id="9" name="四角形吹き出し 8"/>
        <xdr:cNvSpPr/>
      </xdr:nvSpPr>
      <xdr:spPr>
        <a:xfrm>
          <a:off x="6867526" y="3800476"/>
          <a:ext cx="1628774" cy="1600199"/>
        </a:xfrm>
        <a:prstGeom prst="wedgeRectCallout">
          <a:avLst>
            <a:gd name="adj1" fmla="val 13770"/>
            <a:gd name="adj2" fmla="val -121808"/>
          </a:avLst>
        </a:prstGeom>
        <a:ln>
          <a:solidFill>
            <a:srgbClr val="FFC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記録</a:t>
          </a:r>
          <a:endParaRPr kumimoji="1" lang="en-US" altLang="ja-JP" sz="1100"/>
        </a:p>
        <a:p>
          <a:pPr algn="l"/>
          <a:r>
            <a:rPr kumimoji="1" lang="ja-JP" altLang="en-US" sz="1100"/>
            <a:t>トラックは</a:t>
          </a:r>
          <a:r>
            <a:rPr kumimoji="1" lang="en-US" altLang="ja-JP" sz="1100"/>
            <a:t>1/100</a:t>
          </a:r>
          <a:r>
            <a:rPr kumimoji="1" lang="ja-JP" altLang="en-US" sz="1100"/>
            <a:t>秒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フィールドは</a:t>
          </a:r>
          <a:r>
            <a:rPr kumimoji="1" lang="en-US" altLang="ja-JP" sz="1100"/>
            <a:t>cm</a:t>
          </a:r>
          <a:br>
            <a:rPr kumimoji="1" lang="en-US" altLang="ja-JP" sz="1100"/>
          </a:br>
          <a:r>
            <a:rPr kumimoji="1" lang="ja-JP" altLang="en-US" sz="1100"/>
            <a:t>単位で入力する。</a:t>
          </a:r>
          <a:endParaRPr kumimoji="1" lang="en-US" altLang="ja-JP" sz="1100"/>
        </a:p>
        <a:p>
          <a:pPr algn="l"/>
          <a:r>
            <a:rPr kumimoji="1" lang="ja-JP" altLang="en-US" sz="1100"/>
            <a:t>例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11</a:t>
          </a:r>
          <a:r>
            <a:rPr kumimoji="1" lang="ja-JP" altLang="en-US" sz="1100"/>
            <a:t>秒</a:t>
          </a:r>
          <a:r>
            <a:rPr kumimoji="1" lang="en-US" altLang="ja-JP" sz="1100"/>
            <a:t>15</a:t>
          </a:r>
          <a:r>
            <a:rPr kumimoji="1" lang="ja-JP" altLang="en-US" sz="1100"/>
            <a:t>⇒</a:t>
          </a:r>
          <a:r>
            <a:rPr kumimoji="1" lang="en-US" altLang="ja-JP" sz="1100"/>
            <a:t>1115</a:t>
          </a:r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14</a:t>
          </a:r>
          <a:r>
            <a:rPr kumimoji="1" lang="ja-JP" altLang="en-US" sz="1100"/>
            <a:t>分</a:t>
          </a:r>
          <a:r>
            <a:rPr kumimoji="1" lang="en-US" altLang="ja-JP" sz="1100"/>
            <a:t>55</a:t>
          </a:r>
          <a:r>
            <a:rPr kumimoji="1" lang="ja-JP" altLang="en-US" sz="1100"/>
            <a:t>秒</a:t>
          </a:r>
          <a:r>
            <a:rPr kumimoji="1" lang="en-US" altLang="ja-JP" sz="1100"/>
            <a:t>24</a:t>
          </a:r>
          <a:r>
            <a:rPr kumimoji="1" lang="ja-JP" altLang="en-US" sz="1100"/>
            <a:t>⇒</a:t>
          </a:r>
          <a:r>
            <a:rPr kumimoji="1" lang="en-US" altLang="ja-JP" sz="1100"/>
            <a:t>145524</a:t>
          </a:r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5</a:t>
          </a:r>
          <a:r>
            <a:rPr kumimoji="1" lang="ja-JP" altLang="en-US" sz="1100"/>
            <a:t>ｍ</a:t>
          </a:r>
          <a:r>
            <a:rPr kumimoji="1" lang="en-US" altLang="ja-JP" sz="1100"/>
            <a:t>80</a:t>
          </a:r>
          <a:r>
            <a:rPr kumimoji="1" lang="ja-JP" altLang="en-US" sz="1100"/>
            <a:t>ｃｍ⇒</a:t>
          </a:r>
          <a:r>
            <a:rPr kumimoji="1" lang="en-US" altLang="ja-JP" sz="1100"/>
            <a:t>580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3</xdr:col>
      <xdr:colOff>228600</xdr:colOff>
      <xdr:row>22</xdr:row>
      <xdr:rowOff>190500</xdr:rowOff>
    </xdr:to>
    <xdr:sp macro="" textlink="">
      <xdr:nvSpPr>
        <xdr:cNvPr id="22" name="四角形吹き出し 21"/>
        <xdr:cNvSpPr/>
      </xdr:nvSpPr>
      <xdr:spPr>
        <a:xfrm>
          <a:off x="371475" y="4391025"/>
          <a:ext cx="1419225" cy="1066800"/>
        </a:xfrm>
        <a:prstGeom prst="wedgeRectCallout">
          <a:avLst>
            <a:gd name="adj1" fmla="val -33319"/>
            <a:gd name="adj2" fmla="val -21416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必ず登録番号を記入してください！！</a:t>
          </a:r>
          <a:endParaRPr lang="ja-JP" altLang="ja-JP">
            <a:solidFill>
              <a:schemeClr val="tx1"/>
            </a:solidFill>
            <a:effectLst/>
          </a:endParaRPr>
        </a:p>
        <a:p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記入していない場合は申込を受け付けません。</a:t>
          </a:r>
          <a:endParaRPr lang="ja-JP" altLang="ja-JP">
            <a:solidFill>
              <a:schemeClr val="tx1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238126</xdr:colOff>
      <xdr:row>2</xdr:row>
      <xdr:rowOff>295273</xdr:rowOff>
    </xdr:from>
    <xdr:to>
      <xdr:col>6</xdr:col>
      <xdr:colOff>123826</xdr:colOff>
      <xdr:row>9</xdr:row>
      <xdr:rowOff>85724</xdr:rowOff>
    </xdr:to>
    <xdr:cxnSp macro="">
      <xdr:nvCxnSpPr>
        <xdr:cNvPr id="28" name="カギ線コネクタ 27"/>
        <xdr:cNvCxnSpPr/>
      </xdr:nvCxnSpPr>
      <xdr:spPr>
        <a:xfrm rot="16200000" flipH="1">
          <a:off x="2362200" y="962024"/>
          <a:ext cx="1390651" cy="1200150"/>
        </a:xfrm>
        <a:prstGeom prst="bentConnector3">
          <a:avLst>
            <a:gd name="adj1" fmla="val 50000"/>
          </a:avLst>
        </a:prstGeom>
        <a:ln w="25400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</xdr:colOff>
      <xdr:row>1</xdr:row>
      <xdr:rowOff>47626</xdr:rowOff>
    </xdr:from>
    <xdr:to>
      <xdr:col>3</xdr:col>
      <xdr:colOff>171450</xdr:colOff>
      <xdr:row>1</xdr:row>
      <xdr:rowOff>333375</xdr:rowOff>
    </xdr:to>
    <xdr:sp macro="" textlink="">
      <xdr:nvSpPr>
        <xdr:cNvPr id="11" name="角丸四角形 10"/>
        <xdr:cNvSpPr/>
      </xdr:nvSpPr>
      <xdr:spPr>
        <a:xfrm>
          <a:off x="57150" y="219076"/>
          <a:ext cx="1676400" cy="285749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47626</xdr:rowOff>
    </xdr:from>
    <xdr:to>
      <xdr:col>3</xdr:col>
      <xdr:colOff>171450</xdr:colOff>
      <xdr:row>1</xdr:row>
      <xdr:rowOff>333375</xdr:rowOff>
    </xdr:to>
    <xdr:sp macro="" textlink="">
      <xdr:nvSpPr>
        <xdr:cNvPr id="3" name="角丸四角形 2"/>
        <xdr:cNvSpPr/>
      </xdr:nvSpPr>
      <xdr:spPr>
        <a:xfrm>
          <a:off x="57150" y="219076"/>
          <a:ext cx="1676400" cy="285749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47627</xdr:colOff>
      <xdr:row>0</xdr:row>
      <xdr:rowOff>19050</xdr:rowOff>
    </xdr:from>
    <xdr:to>
      <xdr:col>2</xdr:col>
      <xdr:colOff>180976</xdr:colOff>
      <xdr:row>2</xdr:row>
      <xdr:rowOff>0</xdr:rowOff>
    </xdr:to>
    <xdr:sp macro="" textlink="">
      <xdr:nvSpPr>
        <xdr:cNvPr id="3" name="角丸四角形 2"/>
        <xdr:cNvSpPr/>
      </xdr:nvSpPr>
      <xdr:spPr>
        <a:xfrm>
          <a:off x="47627" y="19050"/>
          <a:ext cx="1076324" cy="533400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6896" zoomScaleSheetLayoutView="4"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3"/>
  <sheetViews>
    <sheetView workbookViewId="0">
      <selection activeCell="C3" sqref="C3:E3"/>
    </sheetView>
  </sheetViews>
  <sheetFormatPr defaultRowHeight="13.5"/>
  <cols>
    <col min="1" max="1" width="4.375" style="31" bestFit="1" customWidth="1"/>
    <col min="2" max="2" width="7.5" style="31" bestFit="1" customWidth="1"/>
    <col min="3" max="6" width="8.625" style="31" customWidth="1"/>
    <col min="7" max="7" width="11.5" style="42" customWidth="1"/>
    <col min="8" max="8" width="7" style="31" customWidth="1"/>
    <col min="9" max="9" width="4" style="42" customWidth="1"/>
    <col min="10" max="10" width="4.5" style="42" customWidth="1"/>
    <col min="11" max="11" width="11.125" style="42" customWidth="1"/>
    <col min="12" max="12" width="12.125" style="31" customWidth="1"/>
    <col min="13" max="13" width="9.625" style="31" customWidth="1"/>
    <col min="14" max="14" width="10.625" style="42" customWidth="1"/>
    <col min="15" max="15" width="12.125" style="31" customWidth="1"/>
    <col min="16" max="16" width="9.625" style="31" customWidth="1"/>
    <col min="17" max="17" width="8" style="31" customWidth="1"/>
    <col min="18" max="18" width="7.5" style="31" bestFit="1" customWidth="1"/>
    <col min="19" max="19" width="8" style="31" customWidth="1"/>
    <col min="20" max="20" width="7.5" style="31" bestFit="1" customWidth="1"/>
    <col min="21" max="21" width="3.625" style="31" customWidth="1"/>
    <col min="22" max="22" width="12.125" style="106" bestFit="1" customWidth="1"/>
    <col min="23" max="23" width="10.25" style="106" customWidth="1"/>
    <col min="24" max="24" width="7.625" style="117" customWidth="1"/>
    <col min="25" max="25" width="7.625" style="57" customWidth="1"/>
    <col min="26" max="26" width="9" style="31" hidden="1" customWidth="1"/>
    <col min="27" max="27" width="12.125" style="31" hidden="1" customWidth="1"/>
    <col min="28" max="31" width="10" style="31" hidden="1" customWidth="1"/>
    <col min="32" max="35" width="9" style="31" hidden="1" customWidth="1"/>
    <col min="36" max="16384" width="9" style="31"/>
  </cols>
  <sheetData>
    <row r="1" spans="1:35" ht="13.5" customHeight="1">
      <c r="A1" s="29"/>
      <c r="B1" s="29"/>
      <c r="C1" s="2"/>
      <c r="D1" s="2"/>
      <c r="E1" s="2"/>
      <c r="F1" s="2"/>
      <c r="G1" s="5"/>
      <c r="H1" s="2"/>
      <c r="I1" s="5"/>
      <c r="J1" s="5"/>
      <c r="K1" s="5"/>
      <c r="L1" s="2"/>
      <c r="M1" s="2"/>
      <c r="N1" s="5"/>
      <c r="O1" s="5"/>
      <c r="P1" s="5"/>
      <c r="Q1" s="5"/>
      <c r="R1" s="5"/>
      <c r="S1" s="135" t="s">
        <v>15</v>
      </c>
      <c r="T1" s="135"/>
      <c r="U1" s="30"/>
      <c r="V1" s="168" t="s">
        <v>77</v>
      </c>
      <c r="W1" s="168"/>
      <c r="X1" s="168"/>
      <c r="Y1" s="55"/>
    </row>
    <row r="2" spans="1:35" ht="31.5" customHeight="1" thickBot="1">
      <c r="A2" s="159" t="s">
        <v>62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32"/>
      <c r="V2" s="168"/>
      <c r="W2" s="168"/>
      <c r="X2" s="168"/>
      <c r="Y2" s="55"/>
    </row>
    <row r="3" spans="1:35" ht="22.5" customHeight="1">
      <c r="A3" s="164" t="s">
        <v>34</v>
      </c>
      <c r="B3" s="164"/>
      <c r="C3" s="165" t="s">
        <v>116</v>
      </c>
      <c r="D3" s="165"/>
      <c r="E3" s="165"/>
      <c r="F3" s="101"/>
      <c r="G3" s="101"/>
      <c r="H3" s="101"/>
      <c r="I3" s="101"/>
      <c r="J3" s="101"/>
      <c r="K3" s="101"/>
      <c r="L3" s="101"/>
      <c r="M3" s="87" t="s">
        <v>35</v>
      </c>
      <c r="N3" s="88" t="s">
        <v>71</v>
      </c>
      <c r="O3" s="88" t="s">
        <v>75</v>
      </c>
      <c r="P3" s="88" t="s">
        <v>74</v>
      </c>
      <c r="Q3" s="89" t="s">
        <v>65</v>
      </c>
      <c r="R3" s="100" t="s">
        <v>73</v>
      </c>
      <c r="S3" s="162" t="s">
        <v>46</v>
      </c>
      <c r="T3" s="160" t="s">
        <v>76</v>
      </c>
      <c r="U3" s="101"/>
      <c r="V3" s="168"/>
      <c r="W3" s="168"/>
      <c r="X3" s="168"/>
      <c r="Y3" s="55"/>
    </row>
    <row r="4" spans="1:35" ht="18.75">
      <c r="A4" s="140" t="s">
        <v>38</v>
      </c>
      <c r="B4" s="140"/>
      <c r="C4" s="166" t="s">
        <v>27</v>
      </c>
      <c r="D4" s="166"/>
      <c r="E4" s="166"/>
      <c r="F4" s="166"/>
      <c r="G4" s="166"/>
      <c r="H4" s="166"/>
      <c r="I4" s="166"/>
      <c r="J4" s="166"/>
      <c r="K4" s="101"/>
      <c r="L4" s="101"/>
      <c r="M4" s="90" t="s">
        <v>72</v>
      </c>
      <c r="N4" s="91">
        <v>800</v>
      </c>
      <c r="O4" s="91">
        <v>1000</v>
      </c>
      <c r="P4" s="91">
        <v>1500</v>
      </c>
      <c r="Q4" s="91">
        <v>1500</v>
      </c>
      <c r="R4" s="92">
        <v>2000</v>
      </c>
      <c r="S4" s="163"/>
      <c r="T4" s="161"/>
      <c r="U4" s="101"/>
      <c r="V4" s="168"/>
      <c r="W4" s="168"/>
      <c r="X4" s="168"/>
      <c r="Y4" s="55"/>
    </row>
    <row r="5" spans="1:35" ht="20.100000000000001" customHeight="1" thickBot="1">
      <c r="A5" s="140" t="s">
        <v>26</v>
      </c>
      <c r="B5" s="140"/>
      <c r="C5" s="142"/>
      <c r="D5" s="142"/>
      <c r="E5" s="142"/>
      <c r="F5" s="102" t="s">
        <v>17</v>
      </c>
      <c r="G5" s="167"/>
      <c r="H5" s="167"/>
      <c r="I5" s="167"/>
      <c r="J5" s="167"/>
      <c r="K5" s="101"/>
      <c r="L5" s="101"/>
      <c r="M5" s="88" t="s">
        <v>36</v>
      </c>
      <c r="N5" s="87"/>
      <c r="O5" s="87"/>
      <c r="P5" s="93"/>
      <c r="Q5" s="89"/>
      <c r="R5" s="89"/>
      <c r="S5" s="94">
        <f>L92+O92</f>
        <v>0</v>
      </c>
      <c r="T5" s="161"/>
      <c r="U5" s="101"/>
      <c r="V5" s="168"/>
      <c r="W5" s="168"/>
      <c r="X5" s="168"/>
      <c r="Y5" s="55"/>
    </row>
    <row r="6" spans="1:35" ht="20.100000000000001" customHeight="1" thickBot="1">
      <c r="A6" s="140" t="s">
        <v>29</v>
      </c>
      <c r="B6" s="140"/>
      <c r="C6" s="141"/>
      <c r="D6" s="141"/>
      <c r="E6" s="141"/>
      <c r="F6" s="140" t="s">
        <v>28</v>
      </c>
      <c r="G6" s="140"/>
      <c r="H6" s="142"/>
      <c r="I6" s="142"/>
      <c r="J6" s="142"/>
      <c r="K6" s="142"/>
      <c r="L6" s="101"/>
      <c r="M6" s="90" t="s">
        <v>37</v>
      </c>
      <c r="N6" s="95">
        <f>N5*N4</f>
        <v>0</v>
      </c>
      <c r="O6" s="95">
        <f t="shared" ref="O6:P6" si="0">O5*O4</f>
        <v>0</v>
      </c>
      <c r="P6" s="95">
        <f t="shared" si="0"/>
        <v>0</v>
      </c>
      <c r="Q6" s="95">
        <f>Q5*Q4</f>
        <v>0</v>
      </c>
      <c r="R6" s="96">
        <f t="shared" ref="R6" si="1">R5*R4</f>
        <v>0</v>
      </c>
      <c r="S6" s="96">
        <f>SUM(N6:P6)</f>
        <v>0</v>
      </c>
      <c r="T6" s="86">
        <f>SUM(Q6:S6)</f>
        <v>0</v>
      </c>
      <c r="U6" s="1"/>
      <c r="V6" s="168"/>
      <c r="W6" s="168"/>
      <c r="X6" s="168"/>
      <c r="Y6" s="55"/>
    </row>
    <row r="7" spans="1:35" ht="3.75" customHeight="1" thickBot="1">
      <c r="A7" s="2"/>
      <c r="B7" s="2"/>
      <c r="C7" s="2"/>
      <c r="D7" s="2"/>
      <c r="E7" s="2"/>
      <c r="F7" s="2"/>
      <c r="G7" s="5"/>
      <c r="H7" s="2"/>
      <c r="I7" s="5"/>
      <c r="J7" s="5"/>
      <c r="K7" s="5"/>
      <c r="L7" s="2"/>
      <c r="M7" s="2"/>
      <c r="N7" s="5"/>
      <c r="O7" s="2"/>
      <c r="P7" s="2"/>
      <c r="Q7" s="2"/>
      <c r="R7" s="2"/>
      <c r="S7" s="2"/>
      <c r="T7" s="2"/>
      <c r="U7" s="2"/>
      <c r="V7" s="102"/>
      <c r="W7" s="102"/>
      <c r="X7" s="102"/>
      <c r="Y7" s="55"/>
    </row>
    <row r="8" spans="1:35" ht="26.25" customHeight="1">
      <c r="A8" s="153" t="s">
        <v>2</v>
      </c>
      <c r="B8" s="155" t="s">
        <v>3</v>
      </c>
      <c r="C8" s="157" t="s">
        <v>7</v>
      </c>
      <c r="D8" s="143" t="s">
        <v>8</v>
      </c>
      <c r="E8" s="157" t="s">
        <v>32</v>
      </c>
      <c r="F8" s="143" t="s">
        <v>33</v>
      </c>
      <c r="G8" s="145" t="s">
        <v>16</v>
      </c>
      <c r="H8" s="147" t="s">
        <v>12</v>
      </c>
      <c r="I8" s="149" t="s">
        <v>18</v>
      </c>
      <c r="J8" s="151" t="s">
        <v>0</v>
      </c>
      <c r="K8" s="136" t="s">
        <v>4</v>
      </c>
      <c r="L8" s="137"/>
      <c r="M8" s="138"/>
      <c r="N8" s="136" t="s">
        <v>5</v>
      </c>
      <c r="O8" s="137"/>
      <c r="P8" s="138"/>
      <c r="Q8" s="139" t="s">
        <v>63</v>
      </c>
      <c r="R8" s="138"/>
      <c r="S8" s="139" t="s">
        <v>64</v>
      </c>
      <c r="T8" s="138"/>
      <c r="U8" s="5"/>
      <c r="V8" s="102"/>
      <c r="W8" s="102"/>
      <c r="X8" s="102"/>
      <c r="Y8" s="55"/>
    </row>
    <row r="9" spans="1:35" ht="14.25" thickBot="1">
      <c r="A9" s="154"/>
      <c r="B9" s="156"/>
      <c r="C9" s="158"/>
      <c r="D9" s="144"/>
      <c r="E9" s="158"/>
      <c r="F9" s="144"/>
      <c r="G9" s="146"/>
      <c r="H9" s="148"/>
      <c r="I9" s="150"/>
      <c r="J9" s="152"/>
      <c r="K9" s="53" t="s">
        <v>13</v>
      </c>
      <c r="L9" s="10" t="s">
        <v>14</v>
      </c>
      <c r="M9" s="11" t="s">
        <v>1</v>
      </c>
      <c r="N9" s="54" t="s">
        <v>13</v>
      </c>
      <c r="O9" s="10" t="s">
        <v>14</v>
      </c>
      <c r="P9" s="11" t="s">
        <v>1</v>
      </c>
      <c r="Q9" s="50" t="s">
        <v>42</v>
      </c>
      <c r="R9" s="51" t="s">
        <v>6</v>
      </c>
      <c r="S9" s="50" t="s">
        <v>42</v>
      </c>
      <c r="T9" s="51" t="s">
        <v>6</v>
      </c>
      <c r="U9" s="5"/>
      <c r="V9" s="118" t="s">
        <v>13</v>
      </c>
      <c r="W9" s="118" t="s">
        <v>14</v>
      </c>
      <c r="X9" s="119" t="s">
        <v>113</v>
      </c>
      <c r="Y9" s="55"/>
    </row>
    <row r="10" spans="1:35" ht="18.75" customHeight="1">
      <c r="A10" s="3" t="s">
        <v>31</v>
      </c>
      <c r="B10" s="60">
        <v>18</v>
      </c>
      <c r="C10" s="12" t="s">
        <v>9</v>
      </c>
      <c r="D10" s="13" t="s">
        <v>10</v>
      </c>
      <c r="E10" s="33" t="str">
        <f>ASC(PHONETIC(C10))</f>
        <v xml:space="preserve">ｶｺﾞｼﾏ </v>
      </c>
      <c r="F10" s="34" t="str">
        <f>ASC(PHONETIC(D10))</f>
        <v>ﾀﾛｳ</v>
      </c>
      <c r="G10" s="122" t="str">
        <f t="shared" ref="G10:G35" si="2">IF(C10="","",$C$3)</f>
        <v>鹿児島クラブ</v>
      </c>
      <c r="H10" s="33" t="s">
        <v>11</v>
      </c>
      <c r="I10" s="61" t="s">
        <v>21</v>
      </c>
      <c r="J10" s="62">
        <v>3</v>
      </c>
      <c r="K10" s="78" t="s">
        <v>19</v>
      </c>
      <c r="L10" s="49" t="s">
        <v>41</v>
      </c>
      <c r="M10" s="62">
        <v>2135</v>
      </c>
      <c r="N10" s="78" t="s">
        <v>19</v>
      </c>
      <c r="O10" s="49" t="s">
        <v>40</v>
      </c>
      <c r="P10" s="61">
        <v>1556</v>
      </c>
      <c r="Q10" s="63"/>
      <c r="R10" s="80"/>
      <c r="S10" s="85" t="s">
        <v>69</v>
      </c>
      <c r="T10" s="62">
        <v>32500</v>
      </c>
      <c r="U10" s="5"/>
      <c r="V10" s="118" t="s">
        <v>19</v>
      </c>
      <c r="W10" s="120" t="s">
        <v>53</v>
      </c>
      <c r="X10" s="118">
        <f>COUNTIFS($K$12:$K$91,V10,$L$12:$L$91,W10)+COUNTIFS($N$12:$N$91,V10,$O$12:$O$91,W10)</f>
        <v>0</v>
      </c>
      <c r="Y10" s="56"/>
      <c r="Z10" s="46"/>
    </row>
    <row r="11" spans="1:35" ht="18.75" customHeight="1">
      <c r="A11" s="4" t="s">
        <v>30</v>
      </c>
      <c r="B11" s="64">
        <v>35</v>
      </c>
      <c r="C11" s="14" t="s">
        <v>9</v>
      </c>
      <c r="D11" s="15" t="s">
        <v>25</v>
      </c>
      <c r="E11" s="35" t="str">
        <f>ASC(PHONETIC(C11))</f>
        <v xml:space="preserve">ｶｺﾞｼﾏ </v>
      </c>
      <c r="F11" s="36" t="str">
        <f>ASC(PHONETIC(D11))</f>
        <v>ﾊﾅｺ</v>
      </c>
      <c r="G11" s="104" t="str">
        <f t="shared" si="2"/>
        <v>鹿児島クラブ</v>
      </c>
      <c r="H11" s="65" t="s">
        <v>11</v>
      </c>
      <c r="I11" s="66" t="s">
        <v>22</v>
      </c>
      <c r="J11" s="67">
        <v>2</v>
      </c>
      <c r="K11" s="70" t="s">
        <v>50</v>
      </c>
      <c r="L11" s="69" t="s">
        <v>54</v>
      </c>
      <c r="M11" s="67">
        <v>2450</v>
      </c>
      <c r="N11" s="70" t="s">
        <v>49</v>
      </c>
      <c r="O11" s="69" t="s">
        <v>60</v>
      </c>
      <c r="P11" s="66">
        <v>1580</v>
      </c>
      <c r="Q11" s="68" t="s">
        <v>47</v>
      </c>
      <c r="R11" s="81">
        <v>4965</v>
      </c>
      <c r="S11" s="79"/>
      <c r="T11" s="71"/>
      <c r="U11" s="5"/>
      <c r="V11" s="118" t="s">
        <v>19</v>
      </c>
      <c r="W11" s="118" t="s">
        <v>51</v>
      </c>
      <c r="X11" s="118">
        <f t="shared" ref="X11:X23" si="3">COUNTIFS($K$12:$K$91,V11,$L$12:$L$91,W11)+COUNTIFS($N$12:$N$91,V11,$O$12:$O$91,W11)</f>
        <v>0</v>
      </c>
      <c r="Y11" s="56"/>
      <c r="Z11" s="31" t="s">
        <v>18</v>
      </c>
      <c r="AA11" s="31" t="s">
        <v>13</v>
      </c>
      <c r="AB11" s="57" t="s">
        <v>19</v>
      </c>
      <c r="AC11" s="57" t="s">
        <v>39</v>
      </c>
      <c r="AD11" s="57" t="s">
        <v>48</v>
      </c>
      <c r="AE11" s="57" t="s">
        <v>20</v>
      </c>
      <c r="AF11" s="57" t="s">
        <v>49</v>
      </c>
      <c r="AG11" s="57" t="s">
        <v>50</v>
      </c>
      <c r="AH11" s="57" t="s">
        <v>65</v>
      </c>
      <c r="AI11" s="31" t="s">
        <v>66</v>
      </c>
    </row>
    <row r="12" spans="1:35" ht="18.75" customHeight="1">
      <c r="A12" s="16">
        <v>1</v>
      </c>
      <c r="B12" s="17"/>
      <c r="C12" s="18"/>
      <c r="D12" s="19"/>
      <c r="E12" s="20" t="str">
        <f t="shared" ref="E12:F27" si="4">ASC(PHONETIC(C12))</f>
        <v/>
      </c>
      <c r="F12" s="37" t="str">
        <f t="shared" si="4"/>
        <v/>
      </c>
      <c r="G12" s="47" t="str">
        <f t="shared" si="2"/>
        <v/>
      </c>
      <c r="H12" s="20"/>
      <c r="I12" s="21"/>
      <c r="J12" s="6"/>
      <c r="K12" s="44"/>
      <c r="L12" s="7"/>
      <c r="M12" s="6"/>
      <c r="N12" s="44"/>
      <c r="O12" s="7"/>
      <c r="P12" s="52"/>
      <c r="Q12" s="43"/>
      <c r="R12" s="82"/>
      <c r="S12" s="44"/>
      <c r="T12" s="72"/>
      <c r="U12" s="1"/>
      <c r="V12" s="118" t="s">
        <v>19</v>
      </c>
      <c r="W12" s="118" t="s">
        <v>58</v>
      </c>
      <c r="X12" s="118">
        <f t="shared" si="3"/>
        <v>0</v>
      </c>
      <c r="Y12" s="56"/>
      <c r="Z12" s="31" t="s">
        <v>21</v>
      </c>
      <c r="AA12" s="31" t="s">
        <v>19</v>
      </c>
      <c r="AB12" s="97" t="s">
        <v>53</v>
      </c>
      <c r="AC12" s="97" t="s">
        <v>43</v>
      </c>
      <c r="AD12" s="97" t="s">
        <v>54</v>
      </c>
      <c r="AE12" s="98" t="s">
        <v>57</v>
      </c>
      <c r="AF12" s="98" t="s">
        <v>61</v>
      </c>
      <c r="AG12" s="98" t="s">
        <v>54</v>
      </c>
      <c r="AH12" s="57" t="s">
        <v>67</v>
      </c>
      <c r="AI12" s="31" t="s">
        <v>67</v>
      </c>
    </row>
    <row r="13" spans="1:35" ht="18.75" customHeight="1">
      <c r="A13" s="16">
        <v>2</v>
      </c>
      <c r="B13" s="17"/>
      <c r="C13" s="20"/>
      <c r="D13" s="22"/>
      <c r="E13" s="20" t="str">
        <f t="shared" si="4"/>
        <v/>
      </c>
      <c r="F13" s="37" t="str">
        <f t="shared" si="4"/>
        <v/>
      </c>
      <c r="G13" s="47" t="str">
        <f t="shared" si="2"/>
        <v/>
      </c>
      <c r="H13" s="20"/>
      <c r="I13" s="21"/>
      <c r="J13" s="6"/>
      <c r="K13" s="44"/>
      <c r="L13" s="7"/>
      <c r="M13" s="6"/>
      <c r="N13" s="44"/>
      <c r="O13" s="7"/>
      <c r="P13" s="52"/>
      <c r="Q13" s="43"/>
      <c r="R13" s="82"/>
      <c r="S13" s="44"/>
      <c r="T13" s="73"/>
      <c r="U13" s="1"/>
      <c r="V13" s="118" t="s">
        <v>19</v>
      </c>
      <c r="W13" s="118" t="s">
        <v>23</v>
      </c>
      <c r="X13" s="118">
        <f t="shared" si="3"/>
        <v>0</v>
      </c>
      <c r="Y13" s="56"/>
      <c r="Z13" s="31" t="s">
        <v>22</v>
      </c>
      <c r="AA13" s="31" t="s">
        <v>39</v>
      </c>
      <c r="AB13" s="99" t="s">
        <v>51</v>
      </c>
      <c r="AC13" s="99" t="s">
        <v>52</v>
      </c>
      <c r="AD13" s="99" t="s">
        <v>55</v>
      </c>
      <c r="AE13" s="98" t="s">
        <v>58</v>
      </c>
      <c r="AF13" s="98"/>
      <c r="AG13" s="98" t="s">
        <v>55</v>
      </c>
      <c r="AH13" s="57"/>
      <c r="AI13" s="31" t="s">
        <v>68</v>
      </c>
    </row>
    <row r="14" spans="1:35" ht="18.75" customHeight="1">
      <c r="A14" s="16">
        <v>3</v>
      </c>
      <c r="B14" s="17"/>
      <c r="C14" s="20"/>
      <c r="D14" s="22"/>
      <c r="E14" s="20" t="str">
        <f t="shared" si="4"/>
        <v/>
      </c>
      <c r="F14" s="37" t="str">
        <f t="shared" si="4"/>
        <v/>
      </c>
      <c r="G14" s="47" t="str">
        <f t="shared" si="2"/>
        <v/>
      </c>
      <c r="H14" s="20"/>
      <c r="I14" s="21"/>
      <c r="J14" s="6"/>
      <c r="K14" s="44"/>
      <c r="L14" s="7"/>
      <c r="M14" s="6"/>
      <c r="N14" s="44"/>
      <c r="O14" s="7"/>
      <c r="P14" s="52"/>
      <c r="Q14" s="43"/>
      <c r="R14" s="82"/>
      <c r="S14" s="44"/>
      <c r="T14" s="73"/>
      <c r="U14" s="1"/>
      <c r="V14" s="118" t="s">
        <v>39</v>
      </c>
      <c r="W14" s="120" t="s">
        <v>43</v>
      </c>
      <c r="X14" s="118">
        <f t="shared" si="3"/>
        <v>0</v>
      </c>
      <c r="Y14" s="56"/>
      <c r="AA14" s="31" t="s">
        <v>48</v>
      </c>
      <c r="AB14" s="99" t="s">
        <v>58</v>
      </c>
      <c r="AC14" s="57"/>
      <c r="AD14" s="98"/>
      <c r="AE14" s="98" t="s">
        <v>24</v>
      </c>
      <c r="AF14" s="98"/>
      <c r="AG14" s="98"/>
      <c r="AH14" s="57"/>
      <c r="AI14" s="31" t="s">
        <v>70</v>
      </c>
    </row>
    <row r="15" spans="1:35" ht="18.75" customHeight="1">
      <c r="A15" s="16">
        <v>4</v>
      </c>
      <c r="B15" s="17"/>
      <c r="C15" s="20"/>
      <c r="D15" s="22"/>
      <c r="E15" s="20" t="str">
        <f t="shared" si="4"/>
        <v/>
      </c>
      <c r="F15" s="37" t="str">
        <f t="shared" si="4"/>
        <v/>
      </c>
      <c r="G15" s="47" t="str">
        <f t="shared" si="2"/>
        <v/>
      </c>
      <c r="H15" s="20"/>
      <c r="I15" s="21"/>
      <c r="J15" s="6"/>
      <c r="K15" s="44"/>
      <c r="L15" s="7"/>
      <c r="M15" s="6"/>
      <c r="N15" s="44"/>
      <c r="O15" s="7"/>
      <c r="P15" s="52"/>
      <c r="Q15" s="43"/>
      <c r="R15" s="82"/>
      <c r="S15" s="44"/>
      <c r="T15" s="73"/>
      <c r="U15" s="1"/>
      <c r="V15" s="118" t="s">
        <v>39</v>
      </c>
      <c r="W15" s="118" t="s">
        <v>52</v>
      </c>
      <c r="X15" s="118">
        <f t="shared" si="3"/>
        <v>0</v>
      </c>
      <c r="Y15" s="56"/>
      <c r="AA15" s="31" t="s">
        <v>20</v>
      </c>
      <c r="AB15" s="99" t="s">
        <v>23</v>
      </c>
      <c r="AC15" s="57"/>
      <c r="AD15" s="98"/>
      <c r="AE15" s="98"/>
      <c r="AF15" s="98"/>
      <c r="AG15" s="98"/>
      <c r="AH15" s="57"/>
    </row>
    <row r="16" spans="1:35" ht="18.75" customHeight="1">
      <c r="A16" s="16">
        <v>5</v>
      </c>
      <c r="B16" s="17"/>
      <c r="C16" s="20"/>
      <c r="D16" s="22"/>
      <c r="E16" s="20" t="str">
        <f t="shared" si="4"/>
        <v/>
      </c>
      <c r="F16" s="37" t="str">
        <f t="shared" si="4"/>
        <v/>
      </c>
      <c r="G16" s="47" t="str">
        <f t="shared" si="2"/>
        <v/>
      </c>
      <c r="H16" s="20"/>
      <c r="I16" s="21"/>
      <c r="J16" s="6"/>
      <c r="K16" s="44"/>
      <c r="L16" s="7"/>
      <c r="M16" s="6"/>
      <c r="N16" s="44"/>
      <c r="O16" s="7"/>
      <c r="P16" s="52"/>
      <c r="Q16" s="43"/>
      <c r="R16" s="82"/>
      <c r="S16" s="44"/>
      <c r="T16" s="73"/>
      <c r="U16" s="1"/>
      <c r="V16" s="118" t="s">
        <v>48</v>
      </c>
      <c r="W16" s="120" t="s">
        <v>54</v>
      </c>
      <c r="X16" s="118">
        <f t="shared" si="3"/>
        <v>0</v>
      </c>
      <c r="Y16" s="56"/>
      <c r="AA16" s="31" t="s">
        <v>49</v>
      </c>
      <c r="AB16" s="57"/>
      <c r="AC16" s="98"/>
      <c r="AD16" s="98"/>
      <c r="AE16" s="98"/>
      <c r="AF16" s="98"/>
      <c r="AG16" s="98"/>
      <c r="AH16" s="57"/>
    </row>
    <row r="17" spans="1:33" ht="18.75" customHeight="1">
      <c r="A17" s="16">
        <v>6</v>
      </c>
      <c r="B17" s="17"/>
      <c r="C17" s="20"/>
      <c r="D17" s="22"/>
      <c r="E17" s="20" t="str">
        <f t="shared" si="4"/>
        <v/>
      </c>
      <c r="F17" s="37" t="str">
        <f t="shared" si="4"/>
        <v/>
      </c>
      <c r="G17" s="47" t="str">
        <f t="shared" si="2"/>
        <v/>
      </c>
      <c r="H17" s="20"/>
      <c r="I17" s="21"/>
      <c r="J17" s="6"/>
      <c r="K17" s="44"/>
      <c r="L17" s="7"/>
      <c r="M17" s="6"/>
      <c r="N17" s="44"/>
      <c r="O17" s="7"/>
      <c r="P17" s="52"/>
      <c r="Q17" s="43"/>
      <c r="R17" s="82"/>
      <c r="S17" s="44"/>
      <c r="T17" s="73"/>
      <c r="U17" s="1"/>
      <c r="V17" s="118" t="s">
        <v>48</v>
      </c>
      <c r="W17" s="118" t="s">
        <v>55</v>
      </c>
      <c r="X17" s="118">
        <f t="shared" si="3"/>
        <v>0</v>
      </c>
      <c r="Y17" s="56"/>
      <c r="AA17" s="31" t="s">
        <v>50</v>
      </c>
      <c r="AD17" s="77"/>
      <c r="AE17" s="77"/>
      <c r="AF17" s="77"/>
      <c r="AG17" s="77"/>
    </row>
    <row r="18" spans="1:33" ht="18.75" customHeight="1">
      <c r="A18" s="16">
        <v>7</v>
      </c>
      <c r="B18" s="17"/>
      <c r="C18" s="20"/>
      <c r="D18" s="22"/>
      <c r="E18" s="20" t="str">
        <f t="shared" si="4"/>
        <v/>
      </c>
      <c r="F18" s="37" t="str">
        <f t="shared" si="4"/>
        <v/>
      </c>
      <c r="G18" s="47" t="str">
        <f t="shared" si="2"/>
        <v/>
      </c>
      <c r="H18" s="20"/>
      <c r="I18" s="21"/>
      <c r="J18" s="6"/>
      <c r="K18" s="44"/>
      <c r="L18" s="7"/>
      <c r="M18" s="6"/>
      <c r="N18" s="44"/>
      <c r="O18" s="7"/>
      <c r="P18" s="52"/>
      <c r="Q18" s="43"/>
      <c r="R18" s="82"/>
      <c r="S18" s="44"/>
      <c r="T18" s="73"/>
      <c r="U18" s="1"/>
      <c r="V18" s="118" t="s">
        <v>20</v>
      </c>
      <c r="W18" s="118" t="s">
        <v>57</v>
      </c>
      <c r="X18" s="118">
        <f t="shared" si="3"/>
        <v>0</v>
      </c>
      <c r="Y18" s="56"/>
    </row>
    <row r="19" spans="1:33" ht="18.75" customHeight="1">
      <c r="A19" s="16">
        <v>8</v>
      </c>
      <c r="B19" s="17"/>
      <c r="C19" s="20"/>
      <c r="D19" s="22"/>
      <c r="E19" s="20" t="str">
        <f t="shared" si="4"/>
        <v/>
      </c>
      <c r="F19" s="37" t="str">
        <f t="shared" si="4"/>
        <v/>
      </c>
      <c r="G19" s="47" t="str">
        <f t="shared" si="2"/>
        <v/>
      </c>
      <c r="H19" s="20"/>
      <c r="I19" s="21"/>
      <c r="J19" s="6"/>
      <c r="K19" s="44"/>
      <c r="L19" s="7"/>
      <c r="M19" s="6"/>
      <c r="N19" s="44"/>
      <c r="O19" s="7"/>
      <c r="P19" s="52"/>
      <c r="Q19" s="43"/>
      <c r="R19" s="82"/>
      <c r="S19" s="44"/>
      <c r="T19" s="73"/>
      <c r="U19" s="1"/>
      <c r="V19" s="118" t="s">
        <v>20</v>
      </c>
      <c r="W19" s="118" t="s">
        <v>58</v>
      </c>
      <c r="X19" s="118">
        <f t="shared" si="3"/>
        <v>0</v>
      </c>
      <c r="Y19" s="56"/>
    </row>
    <row r="20" spans="1:33" ht="18.75" customHeight="1">
      <c r="A20" s="16">
        <v>9</v>
      </c>
      <c r="B20" s="17"/>
      <c r="C20" s="20"/>
      <c r="D20" s="22"/>
      <c r="E20" s="20" t="str">
        <f t="shared" si="4"/>
        <v/>
      </c>
      <c r="F20" s="37" t="str">
        <f t="shared" si="4"/>
        <v/>
      </c>
      <c r="G20" s="47" t="str">
        <f t="shared" si="2"/>
        <v/>
      </c>
      <c r="H20" s="20"/>
      <c r="I20" s="21"/>
      <c r="J20" s="6"/>
      <c r="K20" s="44"/>
      <c r="L20" s="7"/>
      <c r="M20" s="6"/>
      <c r="N20" s="44"/>
      <c r="O20" s="7"/>
      <c r="P20" s="52"/>
      <c r="Q20" s="43"/>
      <c r="R20" s="82"/>
      <c r="S20" s="44"/>
      <c r="T20" s="73"/>
      <c r="U20" s="1"/>
      <c r="V20" s="118" t="s">
        <v>20</v>
      </c>
      <c r="W20" s="118" t="s">
        <v>24</v>
      </c>
      <c r="X20" s="118">
        <f t="shared" si="3"/>
        <v>0</v>
      </c>
      <c r="Y20" s="56"/>
    </row>
    <row r="21" spans="1:33" ht="18.75" customHeight="1">
      <c r="A21" s="16">
        <v>10</v>
      </c>
      <c r="B21" s="17"/>
      <c r="C21" s="20"/>
      <c r="D21" s="22"/>
      <c r="E21" s="20" t="str">
        <f t="shared" si="4"/>
        <v/>
      </c>
      <c r="F21" s="37" t="str">
        <f t="shared" si="4"/>
        <v/>
      </c>
      <c r="G21" s="47" t="str">
        <f t="shared" si="2"/>
        <v/>
      </c>
      <c r="H21" s="20"/>
      <c r="I21" s="21"/>
      <c r="J21" s="6"/>
      <c r="K21" s="44"/>
      <c r="L21" s="7"/>
      <c r="M21" s="6"/>
      <c r="N21" s="44"/>
      <c r="O21" s="7"/>
      <c r="P21" s="52"/>
      <c r="Q21" s="43"/>
      <c r="R21" s="82"/>
      <c r="S21" s="44"/>
      <c r="T21" s="73"/>
      <c r="U21" s="1"/>
      <c r="V21" s="118" t="s">
        <v>49</v>
      </c>
      <c r="W21" s="118" t="s">
        <v>61</v>
      </c>
      <c r="X21" s="118">
        <f t="shared" si="3"/>
        <v>0</v>
      </c>
      <c r="Y21" s="56"/>
    </row>
    <row r="22" spans="1:33" ht="18.75" customHeight="1">
      <c r="A22" s="16">
        <v>11</v>
      </c>
      <c r="B22" s="17"/>
      <c r="C22" s="20"/>
      <c r="D22" s="22"/>
      <c r="E22" s="20" t="str">
        <f t="shared" si="4"/>
        <v/>
      </c>
      <c r="F22" s="37" t="str">
        <f t="shared" si="4"/>
        <v/>
      </c>
      <c r="G22" s="47" t="str">
        <f t="shared" si="2"/>
        <v/>
      </c>
      <c r="H22" s="20"/>
      <c r="I22" s="21"/>
      <c r="J22" s="6"/>
      <c r="K22" s="44"/>
      <c r="L22" s="7"/>
      <c r="M22" s="6"/>
      <c r="N22" s="44"/>
      <c r="O22" s="7"/>
      <c r="P22" s="52"/>
      <c r="Q22" s="43"/>
      <c r="R22" s="82"/>
      <c r="S22" s="44"/>
      <c r="T22" s="73"/>
      <c r="U22" s="1"/>
      <c r="V22" s="118" t="s">
        <v>50</v>
      </c>
      <c r="W22" s="118" t="s">
        <v>54</v>
      </c>
      <c r="X22" s="118">
        <f t="shared" si="3"/>
        <v>0</v>
      </c>
      <c r="Y22" s="56"/>
    </row>
    <row r="23" spans="1:33" ht="18.75" customHeight="1">
      <c r="A23" s="16">
        <v>12</v>
      </c>
      <c r="B23" s="17"/>
      <c r="C23" s="20"/>
      <c r="D23" s="22"/>
      <c r="E23" s="20" t="str">
        <f t="shared" si="4"/>
        <v/>
      </c>
      <c r="F23" s="37" t="str">
        <f t="shared" si="4"/>
        <v/>
      </c>
      <c r="G23" s="47" t="str">
        <f t="shared" si="2"/>
        <v/>
      </c>
      <c r="H23" s="20"/>
      <c r="I23" s="21"/>
      <c r="J23" s="6"/>
      <c r="K23" s="44"/>
      <c r="L23" s="7"/>
      <c r="M23" s="6"/>
      <c r="N23" s="44"/>
      <c r="O23" s="7"/>
      <c r="P23" s="52"/>
      <c r="Q23" s="43"/>
      <c r="R23" s="82"/>
      <c r="S23" s="44"/>
      <c r="T23" s="73"/>
      <c r="U23" s="1"/>
      <c r="V23" s="118" t="s">
        <v>50</v>
      </c>
      <c r="W23" s="118" t="s">
        <v>55</v>
      </c>
      <c r="X23" s="118">
        <f t="shared" si="3"/>
        <v>0</v>
      </c>
      <c r="Y23" s="56"/>
    </row>
    <row r="24" spans="1:33" ht="18.75" customHeight="1">
      <c r="A24" s="16">
        <v>13</v>
      </c>
      <c r="B24" s="17"/>
      <c r="C24" s="20"/>
      <c r="D24" s="22"/>
      <c r="E24" s="20" t="str">
        <f t="shared" si="4"/>
        <v/>
      </c>
      <c r="F24" s="37" t="str">
        <f t="shared" si="4"/>
        <v/>
      </c>
      <c r="G24" s="47" t="str">
        <f t="shared" si="2"/>
        <v/>
      </c>
      <c r="H24" s="20"/>
      <c r="I24" s="21"/>
      <c r="J24" s="6"/>
      <c r="K24" s="44"/>
      <c r="L24" s="7"/>
      <c r="M24" s="6"/>
      <c r="N24" s="44"/>
      <c r="O24" s="7"/>
      <c r="P24" s="52"/>
      <c r="Q24" s="43"/>
      <c r="R24" s="82"/>
      <c r="S24" s="44"/>
      <c r="T24" s="73"/>
      <c r="U24" s="1"/>
      <c r="V24" s="102"/>
      <c r="W24" s="102"/>
      <c r="X24" s="102"/>
      <c r="Y24" s="56"/>
    </row>
    <row r="25" spans="1:33" ht="18.75" customHeight="1">
      <c r="A25" s="16">
        <v>14</v>
      </c>
      <c r="B25" s="17"/>
      <c r="C25" s="20"/>
      <c r="D25" s="22"/>
      <c r="E25" s="20" t="str">
        <f t="shared" si="4"/>
        <v/>
      </c>
      <c r="F25" s="37" t="str">
        <f t="shared" si="4"/>
        <v/>
      </c>
      <c r="G25" s="47" t="str">
        <f t="shared" si="2"/>
        <v/>
      </c>
      <c r="H25" s="20"/>
      <c r="I25" s="21"/>
      <c r="J25" s="6"/>
      <c r="K25" s="44"/>
      <c r="L25" s="8"/>
      <c r="M25" s="6"/>
      <c r="N25" s="44"/>
      <c r="O25" s="7"/>
      <c r="P25" s="52"/>
      <c r="Q25" s="43"/>
      <c r="R25" s="82"/>
      <c r="S25" s="44"/>
      <c r="T25" s="73"/>
      <c r="U25" s="1"/>
      <c r="V25" s="169" t="s">
        <v>109</v>
      </c>
      <c r="W25" s="169"/>
      <c r="X25" s="102"/>
      <c r="Y25" s="56"/>
    </row>
    <row r="26" spans="1:33" ht="18.75" customHeight="1">
      <c r="A26" s="16">
        <v>15</v>
      </c>
      <c r="B26" s="17"/>
      <c r="C26" s="20"/>
      <c r="D26" s="22"/>
      <c r="E26" s="20" t="str">
        <f t="shared" si="4"/>
        <v/>
      </c>
      <c r="F26" s="37" t="str">
        <f t="shared" si="4"/>
        <v/>
      </c>
      <c r="G26" s="47" t="str">
        <f t="shared" si="2"/>
        <v/>
      </c>
      <c r="H26" s="20"/>
      <c r="I26" s="21"/>
      <c r="J26" s="6"/>
      <c r="K26" s="44"/>
      <c r="L26" s="8"/>
      <c r="M26" s="6"/>
      <c r="N26" s="44"/>
      <c r="O26" s="7"/>
      <c r="P26" s="52"/>
      <c r="Q26" s="43"/>
      <c r="R26" s="82"/>
      <c r="S26" s="44"/>
      <c r="T26" s="73"/>
      <c r="U26" s="1"/>
      <c r="V26" s="118" t="s">
        <v>110</v>
      </c>
      <c r="W26" s="118" t="s">
        <v>112</v>
      </c>
      <c r="X26" s="118" t="s">
        <v>114</v>
      </c>
      <c r="Y26" s="56"/>
    </row>
    <row r="27" spans="1:33" ht="18.75" customHeight="1">
      <c r="A27" s="16">
        <v>16</v>
      </c>
      <c r="B27" s="17"/>
      <c r="C27" s="20"/>
      <c r="D27" s="22"/>
      <c r="E27" s="20" t="str">
        <f t="shared" si="4"/>
        <v/>
      </c>
      <c r="F27" s="37" t="str">
        <f t="shared" si="4"/>
        <v/>
      </c>
      <c r="G27" s="47" t="str">
        <f t="shared" si="2"/>
        <v/>
      </c>
      <c r="H27" s="20"/>
      <c r="I27" s="21"/>
      <c r="J27" s="6"/>
      <c r="K27" s="44"/>
      <c r="L27" s="8"/>
      <c r="M27" s="6"/>
      <c r="N27" s="44"/>
      <c r="O27" s="7"/>
      <c r="P27" s="52"/>
      <c r="Q27" s="43"/>
      <c r="R27" s="82"/>
      <c r="S27" s="44"/>
      <c r="T27" s="73"/>
      <c r="U27" s="2"/>
      <c r="V27" s="118" t="s">
        <v>106</v>
      </c>
      <c r="W27" s="118" t="s">
        <v>108</v>
      </c>
      <c r="X27" s="118">
        <f>COUNTIFS($I$12:$I$91,V27,$Q$12:$Q$91,W27)</f>
        <v>0</v>
      </c>
      <c r="Y27" s="56"/>
    </row>
    <row r="28" spans="1:33" ht="18.75" customHeight="1">
      <c r="A28" s="16">
        <v>17</v>
      </c>
      <c r="B28" s="17"/>
      <c r="C28" s="20"/>
      <c r="D28" s="22"/>
      <c r="E28" s="20" t="str">
        <f t="shared" ref="E28:F91" si="5">ASC(PHONETIC(C28))</f>
        <v/>
      </c>
      <c r="F28" s="37" t="str">
        <f t="shared" si="5"/>
        <v/>
      </c>
      <c r="G28" s="47" t="str">
        <f t="shared" si="2"/>
        <v/>
      </c>
      <c r="H28" s="20"/>
      <c r="I28" s="21"/>
      <c r="J28" s="6"/>
      <c r="K28" s="44"/>
      <c r="L28" s="8"/>
      <c r="M28" s="6"/>
      <c r="N28" s="44"/>
      <c r="O28" s="7"/>
      <c r="P28" s="52"/>
      <c r="Q28" s="43"/>
      <c r="R28" s="82"/>
      <c r="S28" s="44"/>
      <c r="T28" s="73"/>
      <c r="U28" s="2"/>
      <c r="V28" s="118" t="s">
        <v>107</v>
      </c>
      <c r="W28" s="118" t="s">
        <v>108</v>
      </c>
      <c r="X28" s="118">
        <f>COUNTIFS($I$12:$I$91,V28,$Q$12:$Q$91,W28)</f>
        <v>0</v>
      </c>
      <c r="Y28" s="56"/>
    </row>
    <row r="29" spans="1:33" ht="18.75" customHeight="1">
      <c r="A29" s="16">
        <v>18</v>
      </c>
      <c r="B29" s="17"/>
      <c r="C29" s="20"/>
      <c r="D29" s="22"/>
      <c r="E29" s="20" t="str">
        <f t="shared" si="5"/>
        <v/>
      </c>
      <c r="F29" s="37" t="str">
        <f t="shared" si="5"/>
        <v/>
      </c>
      <c r="G29" s="47" t="str">
        <f t="shared" si="2"/>
        <v/>
      </c>
      <c r="H29" s="20"/>
      <c r="I29" s="21"/>
      <c r="J29" s="6"/>
      <c r="K29" s="44"/>
      <c r="L29" s="8"/>
      <c r="M29" s="6"/>
      <c r="N29" s="44"/>
      <c r="O29" s="7"/>
      <c r="P29" s="52"/>
      <c r="Q29" s="43"/>
      <c r="R29" s="82"/>
      <c r="S29" s="44"/>
      <c r="T29" s="73"/>
      <c r="U29" s="2"/>
      <c r="V29" s="170" t="s">
        <v>115</v>
      </c>
      <c r="W29" s="170"/>
      <c r="X29" s="170"/>
      <c r="Y29" s="56"/>
    </row>
    <row r="30" spans="1:33" ht="18.75" customHeight="1">
      <c r="A30" s="16">
        <v>19</v>
      </c>
      <c r="B30" s="17"/>
      <c r="C30" s="20"/>
      <c r="D30" s="22"/>
      <c r="E30" s="20" t="str">
        <f t="shared" si="5"/>
        <v/>
      </c>
      <c r="F30" s="37" t="str">
        <f t="shared" si="5"/>
        <v/>
      </c>
      <c r="G30" s="47" t="str">
        <f t="shared" si="2"/>
        <v/>
      </c>
      <c r="H30" s="20"/>
      <c r="I30" s="21"/>
      <c r="J30" s="6"/>
      <c r="K30" s="44"/>
      <c r="L30" s="8"/>
      <c r="M30" s="6"/>
      <c r="N30" s="44"/>
      <c r="O30" s="7"/>
      <c r="P30" s="52"/>
      <c r="Q30" s="43"/>
      <c r="R30" s="82"/>
      <c r="S30" s="44"/>
      <c r="T30" s="73"/>
      <c r="U30" s="2"/>
      <c r="Y30" s="56"/>
    </row>
    <row r="31" spans="1:33" ht="18.75" customHeight="1">
      <c r="A31" s="16">
        <v>20</v>
      </c>
      <c r="B31" s="17"/>
      <c r="C31" s="20"/>
      <c r="D31" s="22"/>
      <c r="E31" s="20" t="str">
        <f t="shared" si="5"/>
        <v/>
      </c>
      <c r="F31" s="37" t="str">
        <f t="shared" si="5"/>
        <v/>
      </c>
      <c r="G31" s="47" t="str">
        <f t="shared" si="2"/>
        <v/>
      </c>
      <c r="H31" s="20"/>
      <c r="I31" s="21"/>
      <c r="J31" s="38"/>
      <c r="K31" s="44"/>
      <c r="L31" s="8"/>
      <c r="M31" s="6"/>
      <c r="N31" s="44"/>
      <c r="O31" s="7"/>
      <c r="P31" s="52"/>
      <c r="Q31" s="43"/>
      <c r="R31" s="82"/>
      <c r="S31" s="44"/>
      <c r="T31" s="73"/>
      <c r="U31" s="2"/>
      <c r="V31" s="169" t="s">
        <v>111</v>
      </c>
      <c r="W31" s="169"/>
      <c r="X31" s="102"/>
      <c r="Y31" s="56"/>
    </row>
    <row r="32" spans="1:33" ht="18.75" customHeight="1">
      <c r="A32" s="16">
        <v>21</v>
      </c>
      <c r="B32" s="17"/>
      <c r="C32" s="20"/>
      <c r="D32" s="22"/>
      <c r="E32" s="20" t="str">
        <f t="shared" si="5"/>
        <v/>
      </c>
      <c r="F32" s="37" t="str">
        <f t="shared" si="5"/>
        <v/>
      </c>
      <c r="G32" s="47" t="str">
        <f t="shared" si="2"/>
        <v/>
      </c>
      <c r="H32" s="20"/>
      <c r="I32" s="21"/>
      <c r="J32" s="6"/>
      <c r="K32" s="44"/>
      <c r="L32" s="8"/>
      <c r="M32" s="6"/>
      <c r="N32" s="44"/>
      <c r="O32" s="7"/>
      <c r="P32" s="52"/>
      <c r="Q32" s="43"/>
      <c r="R32" s="82"/>
      <c r="S32" s="44"/>
      <c r="T32" s="73"/>
      <c r="U32" s="30"/>
      <c r="V32" s="118" t="s">
        <v>110</v>
      </c>
      <c r="W32" s="118" t="s">
        <v>112</v>
      </c>
      <c r="X32" s="118" t="s">
        <v>114</v>
      </c>
      <c r="Y32" s="56"/>
    </row>
    <row r="33" spans="1:25" ht="18.75" customHeight="1">
      <c r="A33" s="16">
        <v>22</v>
      </c>
      <c r="B33" s="17"/>
      <c r="C33" s="20"/>
      <c r="D33" s="22"/>
      <c r="E33" s="20" t="str">
        <f t="shared" si="5"/>
        <v/>
      </c>
      <c r="F33" s="37" t="str">
        <f t="shared" si="5"/>
        <v/>
      </c>
      <c r="G33" s="47" t="str">
        <f t="shared" si="2"/>
        <v/>
      </c>
      <c r="H33" s="20"/>
      <c r="I33" s="21"/>
      <c r="J33" s="6"/>
      <c r="K33" s="44"/>
      <c r="L33" s="8"/>
      <c r="M33" s="6"/>
      <c r="N33" s="44"/>
      <c r="O33" s="7"/>
      <c r="P33" s="52"/>
      <c r="Q33" s="43"/>
      <c r="R33" s="82"/>
      <c r="S33" s="44"/>
      <c r="T33" s="73"/>
      <c r="U33" s="30"/>
      <c r="V33" s="118" t="s">
        <v>106</v>
      </c>
      <c r="W33" s="121" t="s">
        <v>67</v>
      </c>
      <c r="X33" s="118">
        <f>COUNTIFS($I$12:$I$91,V33,$S$12:$S$91,W33)</f>
        <v>0</v>
      </c>
      <c r="Y33" s="56"/>
    </row>
    <row r="34" spans="1:25" ht="18.75" customHeight="1">
      <c r="A34" s="16">
        <v>23</v>
      </c>
      <c r="B34" s="17"/>
      <c r="C34" s="20"/>
      <c r="D34" s="22"/>
      <c r="E34" s="20" t="str">
        <f t="shared" si="5"/>
        <v/>
      </c>
      <c r="F34" s="37" t="str">
        <f t="shared" si="5"/>
        <v/>
      </c>
      <c r="G34" s="47" t="str">
        <f t="shared" si="2"/>
        <v/>
      </c>
      <c r="H34" s="20"/>
      <c r="I34" s="21"/>
      <c r="J34" s="6"/>
      <c r="K34" s="44"/>
      <c r="L34" s="8"/>
      <c r="M34" s="6"/>
      <c r="N34" s="44"/>
      <c r="O34" s="7"/>
      <c r="P34" s="52"/>
      <c r="Q34" s="43"/>
      <c r="R34" s="82"/>
      <c r="S34" s="44"/>
      <c r="T34" s="73"/>
      <c r="U34" s="30"/>
      <c r="V34" s="118" t="s">
        <v>106</v>
      </c>
      <c r="W34" s="121" t="s">
        <v>68</v>
      </c>
      <c r="X34" s="118">
        <f t="shared" ref="X34:X38" si="6">COUNTIFS($I$12:$I$91,V34,$S$12:$S$91,W34)</f>
        <v>0</v>
      </c>
      <c r="Y34" s="56"/>
    </row>
    <row r="35" spans="1:25" ht="18.75" customHeight="1">
      <c r="A35" s="16">
        <v>24</v>
      </c>
      <c r="B35" s="17"/>
      <c r="C35" s="20"/>
      <c r="D35" s="22"/>
      <c r="E35" s="20" t="str">
        <f t="shared" si="5"/>
        <v/>
      </c>
      <c r="F35" s="37" t="str">
        <f t="shared" si="5"/>
        <v/>
      </c>
      <c r="G35" s="47" t="str">
        <f t="shared" si="2"/>
        <v/>
      </c>
      <c r="H35" s="20"/>
      <c r="I35" s="21"/>
      <c r="J35" s="6"/>
      <c r="K35" s="44"/>
      <c r="L35" s="8"/>
      <c r="M35" s="6"/>
      <c r="N35" s="44"/>
      <c r="O35" s="7"/>
      <c r="P35" s="52"/>
      <c r="Q35" s="43"/>
      <c r="R35" s="82"/>
      <c r="S35" s="44"/>
      <c r="T35" s="73"/>
      <c r="U35" s="30"/>
      <c r="V35" s="118" t="s">
        <v>106</v>
      </c>
      <c r="W35" s="121" t="s">
        <v>70</v>
      </c>
      <c r="X35" s="118">
        <f t="shared" si="6"/>
        <v>0</v>
      </c>
      <c r="Y35" s="56"/>
    </row>
    <row r="36" spans="1:25" ht="18.75" customHeight="1">
      <c r="A36" s="16">
        <v>25</v>
      </c>
      <c r="B36" s="17"/>
      <c r="C36" s="20"/>
      <c r="D36" s="22"/>
      <c r="E36" s="20" t="str">
        <f t="shared" si="5"/>
        <v/>
      </c>
      <c r="F36" s="37" t="str">
        <f t="shared" si="5"/>
        <v/>
      </c>
      <c r="G36" s="47"/>
      <c r="H36" s="20"/>
      <c r="I36" s="21"/>
      <c r="J36" s="6"/>
      <c r="K36" s="44"/>
      <c r="L36" s="8"/>
      <c r="M36" s="6"/>
      <c r="N36" s="44"/>
      <c r="O36" s="7"/>
      <c r="P36" s="52"/>
      <c r="Q36" s="43"/>
      <c r="R36" s="82"/>
      <c r="S36" s="44"/>
      <c r="T36" s="73"/>
      <c r="U36" s="30"/>
      <c r="V36" s="118" t="s">
        <v>107</v>
      </c>
      <c r="W36" s="121" t="s">
        <v>67</v>
      </c>
      <c r="X36" s="118">
        <f t="shared" si="6"/>
        <v>0</v>
      </c>
      <c r="Y36" s="56"/>
    </row>
    <row r="37" spans="1:25" ht="18.75" customHeight="1">
      <c r="A37" s="16">
        <v>26</v>
      </c>
      <c r="B37" s="17"/>
      <c r="C37" s="20"/>
      <c r="D37" s="22"/>
      <c r="E37" s="20" t="str">
        <f t="shared" si="5"/>
        <v/>
      </c>
      <c r="F37" s="37" t="str">
        <f t="shared" si="5"/>
        <v/>
      </c>
      <c r="G37" s="47"/>
      <c r="H37" s="20"/>
      <c r="I37" s="21"/>
      <c r="J37" s="6"/>
      <c r="K37" s="44"/>
      <c r="L37" s="8"/>
      <c r="M37" s="6"/>
      <c r="N37" s="44"/>
      <c r="O37" s="7"/>
      <c r="P37" s="52"/>
      <c r="Q37" s="43"/>
      <c r="R37" s="82"/>
      <c r="S37" s="44"/>
      <c r="T37" s="73"/>
      <c r="U37" s="30"/>
      <c r="V37" s="118" t="s">
        <v>107</v>
      </c>
      <c r="W37" s="121" t="s">
        <v>68</v>
      </c>
      <c r="X37" s="118">
        <f t="shared" si="6"/>
        <v>0</v>
      </c>
      <c r="Y37" s="56"/>
    </row>
    <row r="38" spans="1:25" ht="18.75" customHeight="1">
      <c r="A38" s="16">
        <v>27</v>
      </c>
      <c r="B38" s="17"/>
      <c r="C38" s="20"/>
      <c r="D38" s="22"/>
      <c r="E38" s="20" t="str">
        <f t="shared" si="5"/>
        <v/>
      </c>
      <c r="F38" s="37" t="str">
        <f t="shared" si="5"/>
        <v/>
      </c>
      <c r="G38" s="47"/>
      <c r="H38" s="20"/>
      <c r="I38" s="21"/>
      <c r="J38" s="6"/>
      <c r="K38" s="44"/>
      <c r="L38" s="8"/>
      <c r="M38" s="6"/>
      <c r="N38" s="44"/>
      <c r="O38" s="7"/>
      <c r="P38" s="52"/>
      <c r="Q38" s="43"/>
      <c r="R38" s="82"/>
      <c r="S38" s="44"/>
      <c r="T38" s="73"/>
      <c r="U38" s="30"/>
      <c r="V38" s="118" t="s">
        <v>107</v>
      </c>
      <c r="W38" s="121" t="s">
        <v>70</v>
      </c>
      <c r="X38" s="118">
        <f t="shared" si="6"/>
        <v>0</v>
      </c>
      <c r="Y38" s="56"/>
    </row>
    <row r="39" spans="1:25" ht="18.75" customHeight="1">
      <c r="A39" s="16">
        <v>28</v>
      </c>
      <c r="B39" s="17"/>
      <c r="C39" s="20"/>
      <c r="D39" s="22"/>
      <c r="E39" s="20" t="str">
        <f t="shared" si="5"/>
        <v/>
      </c>
      <c r="F39" s="37" t="str">
        <f t="shared" si="5"/>
        <v/>
      </c>
      <c r="G39" s="47"/>
      <c r="H39" s="20"/>
      <c r="I39" s="21"/>
      <c r="J39" s="6"/>
      <c r="K39" s="44"/>
      <c r="L39" s="8"/>
      <c r="M39" s="6"/>
      <c r="N39" s="44"/>
      <c r="O39" s="7"/>
      <c r="P39" s="52"/>
      <c r="Q39" s="43"/>
      <c r="R39" s="82"/>
      <c r="S39" s="44"/>
      <c r="T39" s="73"/>
      <c r="U39" s="30"/>
      <c r="V39" s="170" t="s">
        <v>115</v>
      </c>
      <c r="W39" s="170"/>
      <c r="X39" s="170"/>
      <c r="Y39" s="56"/>
    </row>
    <row r="40" spans="1:25" ht="18.75" customHeight="1">
      <c r="A40" s="16">
        <v>29</v>
      </c>
      <c r="B40" s="17"/>
      <c r="C40" s="20"/>
      <c r="D40" s="22"/>
      <c r="E40" s="20" t="str">
        <f t="shared" si="5"/>
        <v/>
      </c>
      <c r="F40" s="37" t="str">
        <f t="shared" si="5"/>
        <v/>
      </c>
      <c r="G40" s="47"/>
      <c r="H40" s="20"/>
      <c r="I40" s="21"/>
      <c r="J40" s="6"/>
      <c r="K40" s="44"/>
      <c r="L40" s="8"/>
      <c r="M40" s="6"/>
      <c r="N40" s="44"/>
      <c r="O40" s="7"/>
      <c r="P40" s="52"/>
      <c r="Q40" s="43"/>
      <c r="R40" s="82"/>
      <c r="S40" s="44"/>
      <c r="T40" s="73"/>
      <c r="U40" s="30"/>
      <c r="V40" s="102"/>
      <c r="W40" s="102"/>
      <c r="X40" s="102"/>
      <c r="Y40" s="56"/>
    </row>
    <row r="41" spans="1:25" ht="18.75" customHeight="1">
      <c r="A41" s="16">
        <v>30</v>
      </c>
      <c r="B41" s="17"/>
      <c r="C41" s="20"/>
      <c r="D41" s="22"/>
      <c r="E41" s="20" t="str">
        <f t="shared" si="5"/>
        <v/>
      </c>
      <c r="F41" s="37" t="str">
        <f t="shared" si="5"/>
        <v/>
      </c>
      <c r="G41" s="47"/>
      <c r="H41" s="20"/>
      <c r="I41" s="21"/>
      <c r="J41" s="6"/>
      <c r="K41" s="44"/>
      <c r="L41" s="8"/>
      <c r="M41" s="6"/>
      <c r="N41" s="44"/>
      <c r="O41" s="7"/>
      <c r="P41" s="52"/>
      <c r="Q41" s="43"/>
      <c r="R41" s="82"/>
      <c r="S41" s="44"/>
      <c r="T41" s="73"/>
      <c r="U41" s="30"/>
      <c r="V41" s="102"/>
      <c r="W41" s="102"/>
      <c r="X41" s="102"/>
      <c r="Y41" s="56"/>
    </row>
    <row r="42" spans="1:25" ht="18.75" customHeight="1">
      <c r="A42" s="16">
        <v>31</v>
      </c>
      <c r="B42" s="17"/>
      <c r="C42" s="20"/>
      <c r="D42" s="22"/>
      <c r="E42" s="20" t="str">
        <f t="shared" si="5"/>
        <v/>
      </c>
      <c r="F42" s="37" t="str">
        <f t="shared" si="5"/>
        <v/>
      </c>
      <c r="G42" s="47"/>
      <c r="H42" s="20"/>
      <c r="I42" s="21"/>
      <c r="J42" s="6"/>
      <c r="K42" s="44"/>
      <c r="L42" s="8"/>
      <c r="M42" s="6"/>
      <c r="N42" s="44"/>
      <c r="O42" s="7"/>
      <c r="P42" s="52"/>
      <c r="Q42" s="43"/>
      <c r="R42" s="82"/>
      <c r="S42" s="44"/>
      <c r="T42" s="73"/>
      <c r="U42" s="30"/>
      <c r="V42" s="102"/>
      <c r="W42" s="102"/>
      <c r="X42" s="102"/>
      <c r="Y42" s="56"/>
    </row>
    <row r="43" spans="1:25" ht="18.75" customHeight="1">
      <c r="A43" s="16">
        <v>32</v>
      </c>
      <c r="B43" s="17"/>
      <c r="C43" s="20"/>
      <c r="D43" s="22"/>
      <c r="E43" s="20" t="str">
        <f t="shared" si="5"/>
        <v/>
      </c>
      <c r="F43" s="37" t="str">
        <f t="shared" si="5"/>
        <v/>
      </c>
      <c r="G43" s="47"/>
      <c r="H43" s="20"/>
      <c r="I43" s="21"/>
      <c r="J43" s="6"/>
      <c r="K43" s="44"/>
      <c r="L43" s="7"/>
      <c r="M43" s="6"/>
      <c r="N43" s="44"/>
      <c r="O43" s="7"/>
      <c r="P43" s="52"/>
      <c r="Q43" s="43"/>
      <c r="R43" s="82"/>
      <c r="S43" s="44"/>
      <c r="T43" s="73"/>
      <c r="U43" s="30"/>
      <c r="V43" s="102"/>
      <c r="W43" s="102"/>
      <c r="X43" s="102"/>
      <c r="Y43" s="56"/>
    </row>
    <row r="44" spans="1:25" ht="18.75" customHeight="1">
      <c r="A44" s="16">
        <v>33</v>
      </c>
      <c r="B44" s="17"/>
      <c r="C44" s="20"/>
      <c r="D44" s="22"/>
      <c r="E44" s="20" t="str">
        <f t="shared" si="5"/>
        <v/>
      </c>
      <c r="F44" s="37" t="str">
        <f t="shared" si="5"/>
        <v/>
      </c>
      <c r="G44" s="47"/>
      <c r="H44" s="20"/>
      <c r="I44" s="21"/>
      <c r="J44" s="6"/>
      <c r="K44" s="44"/>
      <c r="L44" s="7"/>
      <c r="M44" s="6"/>
      <c r="N44" s="44"/>
      <c r="O44" s="7"/>
      <c r="P44" s="52"/>
      <c r="Q44" s="43"/>
      <c r="R44" s="82"/>
      <c r="S44" s="44"/>
      <c r="T44" s="73"/>
      <c r="U44" s="30"/>
      <c r="V44" s="102"/>
      <c r="W44" s="102"/>
      <c r="X44" s="102"/>
      <c r="Y44" s="56"/>
    </row>
    <row r="45" spans="1:25" ht="18.75" customHeight="1">
      <c r="A45" s="16">
        <v>34</v>
      </c>
      <c r="B45" s="17"/>
      <c r="C45" s="20"/>
      <c r="D45" s="22"/>
      <c r="E45" s="20" t="str">
        <f t="shared" si="5"/>
        <v/>
      </c>
      <c r="F45" s="37" t="str">
        <f t="shared" si="5"/>
        <v/>
      </c>
      <c r="G45" s="47"/>
      <c r="H45" s="20"/>
      <c r="I45" s="21"/>
      <c r="J45" s="6"/>
      <c r="K45" s="44"/>
      <c r="L45" s="7"/>
      <c r="M45" s="6"/>
      <c r="N45" s="44"/>
      <c r="O45" s="7"/>
      <c r="P45" s="52"/>
      <c r="Q45" s="43"/>
      <c r="R45" s="82"/>
      <c r="S45" s="44"/>
      <c r="T45" s="73"/>
      <c r="U45" s="30"/>
      <c r="V45" s="102"/>
      <c r="W45" s="102"/>
      <c r="X45" s="102"/>
      <c r="Y45" s="56"/>
    </row>
    <row r="46" spans="1:25" ht="18.75" customHeight="1">
      <c r="A46" s="16">
        <v>35</v>
      </c>
      <c r="B46" s="17"/>
      <c r="C46" s="20"/>
      <c r="D46" s="22"/>
      <c r="E46" s="20" t="str">
        <f t="shared" si="5"/>
        <v/>
      </c>
      <c r="F46" s="37" t="str">
        <f t="shared" si="5"/>
        <v/>
      </c>
      <c r="G46" s="47"/>
      <c r="H46" s="20"/>
      <c r="I46" s="21"/>
      <c r="J46" s="6"/>
      <c r="K46" s="44"/>
      <c r="L46" s="7"/>
      <c r="M46" s="6"/>
      <c r="N46" s="44"/>
      <c r="O46" s="7"/>
      <c r="P46" s="52"/>
      <c r="Q46" s="43"/>
      <c r="R46" s="82"/>
      <c r="S46" s="44"/>
      <c r="T46" s="73"/>
      <c r="U46" s="30"/>
      <c r="V46" s="102"/>
      <c r="W46" s="102"/>
      <c r="X46" s="102"/>
      <c r="Y46" s="56"/>
    </row>
    <row r="47" spans="1:25" ht="18.75" customHeight="1">
      <c r="A47" s="16">
        <v>36</v>
      </c>
      <c r="B47" s="17"/>
      <c r="C47" s="20"/>
      <c r="D47" s="22"/>
      <c r="E47" s="20" t="str">
        <f t="shared" si="5"/>
        <v/>
      </c>
      <c r="F47" s="37" t="str">
        <f t="shared" si="5"/>
        <v/>
      </c>
      <c r="G47" s="47" t="str">
        <f>IF(C47="","",$C$3)</f>
        <v/>
      </c>
      <c r="H47" s="20"/>
      <c r="I47" s="21"/>
      <c r="J47" s="6"/>
      <c r="K47" s="44"/>
      <c r="L47" s="7"/>
      <c r="M47" s="6"/>
      <c r="N47" s="44"/>
      <c r="O47" s="7"/>
      <c r="P47" s="52"/>
      <c r="Q47" s="43"/>
      <c r="R47" s="82"/>
      <c r="S47" s="44"/>
      <c r="T47" s="73"/>
      <c r="U47" s="30"/>
      <c r="V47" s="102"/>
      <c r="W47" s="102"/>
      <c r="X47" s="102"/>
      <c r="Y47" s="56"/>
    </row>
    <row r="48" spans="1:25" ht="18.75" customHeight="1">
      <c r="A48" s="16">
        <v>37</v>
      </c>
      <c r="B48" s="17"/>
      <c r="C48" s="20"/>
      <c r="D48" s="22"/>
      <c r="E48" s="20" t="str">
        <f t="shared" si="5"/>
        <v/>
      </c>
      <c r="F48" s="37" t="str">
        <f t="shared" si="5"/>
        <v/>
      </c>
      <c r="G48" s="47"/>
      <c r="H48" s="20"/>
      <c r="I48" s="21"/>
      <c r="J48" s="6"/>
      <c r="K48" s="44"/>
      <c r="L48" s="7"/>
      <c r="M48" s="6"/>
      <c r="N48" s="44"/>
      <c r="O48" s="7"/>
      <c r="P48" s="52"/>
      <c r="Q48" s="43"/>
      <c r="R48" s="82"/>
      <c r="S48" s="44"/>
      <c r="T48" s="73"/>
      <c r="U48" s="30"/>
      <c r="V48" s="102"/>
      <c r="W48" s="102"/>
      <c r="X48" s="102"/>
      <c r="Y48" s="56"/>
    </row>
    <row r="49" spans="1:25" ht="18.75" customHeight="1">
      <c r="A49" s="16">
        <v>38</v>
      </c>
      <c r="B49" s="17"/>
      <c r="C49" s="20"/>
      <c r="D49" s="22"/>
      <c r="E49" s="20" t="str">
        <f t="shared" si="5"/>
        <v/>
      </c>
      <c r="F49" s="37" t="str">
        <f t="shared" si="5"/>
        <v/>
      </c>
      <c r="G49" s="47"/>
      <c r="H49" s="20"/>
      <c r="I49" s="21"/>
      <c r="J49" s="6"/>
      <c r="K49" s="44"/>
      <c r="L49" s="7"/>
      <c r="M49" s="6"/>
      <c r="N49" s="44"/>
      <c r="O49" s="7"/>
      <c r="P49" s="52"/>
      <c r="Q49" s="43"/>
      <c r="R49" s="82"/>
      <c r="S49" s="44"/>
      <c r="T49" s="73"/>
      <c r="U49" s="30"/>
      <c r="V49" s="102"/>
      <c r="W49" s="102"/>
      <c r="X49" s="102"/>
      <c r="Y49" s="56"/>
    </row>
    <row r="50" spans="1:25" ht="18.75" customHeight="1">
      <c r="A50" s="16">
        <v>39</v>
      </c>
      <c r="B50" s="17"/>
      <c r="C50" s="20"/>
      <c r="D50" s="22"/>
      <c r="E50" s="20" t="str">
        <f t="shared" si="5"/>
        <v/>
      </c>
      <c r="F50" s="37" t="str">
        <f t="shared" si="5"/>
        <v/>
      </c>
      <c r="G50" s="47"/>
      <c r="H50" s="20"/>
      <c r="I50" s="21"/>
      <c r="J50" s="6"/>
      <c r="K50" s="44"/>
      <c r="L50" s="7"/>
      <c r="M50" s="6"/>
      <c r="N50" s="44"/>
      <c r="O50" s="7"/>
      <c r="P50" s="52"/>
      <c r="Q50" s="43"/>
      <c r="R50" s="82"/>
      <c r="S50" s="44"/>
      <c r="T50" s="73"/>
      <c r="U50" s="30"/>
      <c r="V50" s="102"/>
      <c r="W50" s="102"/>
      <c r="X50" s="102"/>
      <c r="Y50" s="56"/>
    </row>
    <row r="51" spans="1:25" ht="18.75" customHeight="1">
      <c r="A51" s="16">
        <v>40</v>
      </c>
      <c r="B51" s="17"/>
      <c r="C51" s="20"/>
      <c r="D51" s="22"/>
      <c r="E51" s="20" t="str">
        <f t="shared" si="5"/>
        <v/>
      </c>
      <c r="F51" s="37" t="str">
        <f t="shared" si="5"/>
        <v/>
      </c>
      <c r="G51" s="47"/>
      <c r="H51" s="20"/>
      <c r="I51" s="21"/>
      <c r="J51" s="6"/>
      <c r="K51" s="44"/>
      <c r="L51" s="7"/>
      <c r="M51" s="6"/>
      <c r="N51" s="44"/>
      <c r="O51" s="7"/>
      <c r="P51" s="52"/>
      <c r="Q51" s="43"/>
      <c r="R51" s="82"/>
      <c r="S51" s="44"/>
      <c r="T51" s="73"/>
      <c r="U51" s="30"/>
      <c r="V51" s="102"/>
      <c r="W51" s="102"/>
      <c r="X51" s="102"/>
      <c r="Y51" s="56"/>
    </row>
    <row r="52" spans="1:25" ht="18.75" customHeight="1">
      <c r="A52" s="16">
        <v>41</v>
      </c>
      <c r="B52" s="17"/>
      <c r="C52" s="20"/>
      <c r="D52" s="22"/>
      <c r="E52" s="20" t="str">
        <f t="shared" si="5"/>
        <v/>
      </c>
      <c r="F52" s="37" t="str">
        <f t="shared" si="5"/>
        <v/>
      </c>
      <c r="G52" s="47"/>
      <c r="H52" s="20"/>
      <c r="I52" s="21"/>
      <c r="J52" s="6"/>
      <c r="K52" s="44"/>
      <c r="L52" s="7"/>
      <c r="M52" s="6"/>
      <c r="N52" s="44"/>
      <c r="O52" s="7"/>
      <c r="P52" s="52"/>
      <c r="Q52" s="43"/>
      <c r="R52" s="82"/>
      <c r="S52" s="44"/>
      <c r="T52" s="73"/>
      <c r="U52" s="30"/>
      <c r="V52" s="102"/>
      <c r="W52" s="102"/>
      <c r="X52" s="102"/>
      <c r="Y52" s="56"/>
    </row>
    <row r="53" spans="1:25" ht="18.75" customHeight="1">
      <c r="A53" s="16">
        <v>42</v>
      </c>
      <c r="B53" s="17"/>
      <c r="C53" s="20"/>
      <c r="D53" s="22"/>
      <c r="E53" s="20" t="str">
        <f t="shared" si="5"/>
        <v/>
      </c>
      <c r="F53" s="37" t="str">
        <f t="shared" si="5"/>
        <v/>
      </c>
      <c r="G53" s="47"/>
      <c r="H53" s="20"/>
      <c r="I53" s="21"/>
      <c r="J53" s="6"/>
      <c r="K53" s="44"/>
      <c r="L53" s="7"/>
      <c r="M53" s="6"/>
      <c r="N53" s="44"/>
      <c r="O53" s="7"/>
      <c r="P53" s="52"/>
      <c r="Q53" s="43"/>
      <c r="R53" s="82"/>
      <c r="S53" s="44"/>
      <c r="T53" s="73"/>
      <c r="U53" s="30"/>
      <c r="V53" s="102"/>
      <c r="W53" s="102"/>
      <c r="X53" s="102"/>
      <c r="Y53" s="56"/>
    </row>
    <row r="54" spans="1:25" ht="18.75" customHeight="1">
      <c r="A54" s="16">
        <v>43</v>
      </c>
      <c r="B54" s="17"/>
      <c r="C54" s="20"/>
      <c r="D54" s="22"/>
      <c r="E54" s="20" t="str">
        <f t="shared" si="5"/>
        <v/>
      </c>
      <c r="F54" s="37" t="str">
        <f t="shared" si="5"/>
        <v/>
      </c>
      <c r="G54" s="47"/>
      <c r="H54" s="20"/>
      <c r="I54" s="21"/>
      <c r="J54" s="6"/>
      <c r="K54" s="44"/>
      <c r="L54" s="7"/>
      <c r="M54" s="6"/>
      <c r="N54" s="44"/>
      <c r="O54" s="7"/>
      <c r="P54" s="52"/>
      <c r="Q54" s="43"/>
      <c r="R54" s="82"/>
      <c r="S54" s="44"/>
      <c r="T54" s="73"/>
      <c r="U54" s="30"/>
      <c r="V54" s="102"/>
      <c r="W54" s="102"/>
      <c r="X54" s="102"/>
      <c r="Y54" s="56"/>
    </row>
    <row r="55" spans="1:25" ht="18.75" customHeight="1">
      <c r="A55" s="16">
        <v>44</v>
      </c>
      <c r="B55" s="17"/>
      <c r="C55" s="20"/>
      <c r="D55" s="22"/>
      <c r="E55" s="20" t="str">
        <f t="shared" si="5"/>
        <v/>
      </c>
      <c r="F55" s="37" t="str">
        <f t="shared" si="5"/>
        <v/>
      </c>
      <c r="G55" s="47"/>
      <c r="H55" s="20"/>
      <c r="I55" s="21"/>
      <c r="J55" s="6"/>
      <c r="K55" s="44"/>
      <c r="L55" s="7"/>
      <c r="M55" s="6"/>
      <c r="N55" s="44"/>
      <c r="O55" s="7"/>
      <c r="P55" s="52"/>
      <c r="Q55" s="43"/>
      <c r="R55" s="82"/>
      <c r="S55" s="44"/>
      <c r="T55" s="73"/>
      <c r="U55" s="30"/>
      <c r="V55" s="102"/>
      <c r="W55" s="102"/>
      <c r="X55" s="102"/>
      <c r="Y55" s="56"/>
    </row>
    <row r="56" spans="1:25" ht="18.75" customHeight="1">
      <c r="A56" s="16">
        <v>45</v>
      </c>
      <c r="B56" s="17"/>
      <c r="C56" s="20"/>
      <c r="D56" s="22"/>
      <c r="E56" s="20" t="str">
        <f t="shared" si="5"/>
        <v/>
      </c>
      <c r="F56" s="37" t="str">
        <f t="shared" si="5"/>
        <v/>
      </c>
      <c r="G56" s="47"/>
      <c r="H56" s="20"/>
      <c r="I56" s="21"/>
      <c r="J56" s="6"/>
      <c r="K56" s="44"/>
      <c r="L56" s="7"/>
      <c r="M56" s="6"/>
      <c r="N56" s="44"/>
      <c r="O56" s="7"/>
      <c r="P56" s="52"/>
      <c r="Q56" s="43"/>
      <c r="R56" s="82"/>
      <c r="S56" s="44"/>
      <c r="T56" s="73"/>
      <c r="U56" s="30"/>
      <c r="V56" s="102"/>
      <c r="W56" s="102"/>
      <c r="X56" s="102"/>
      <c r="Y56" s="56"/>
    </row>
    <row r="57" spans="1:25" ht="18.75" customHeight="1">
      <c r="A57" s="16">
        <v>46</v>
      </c>
      <c r="B57" s="17"/>
      <c r="C57" s="20"/>
      <c r="D57" s="22"/>
      <c r="E57" s="20" t="str">
        <f t="shared" si="5"/>
        <v/>
      </c>
      <c r="F57" s="37" t="str">
        <f t="shared" si="5"/>
        <v/>
      </c>
      <c r="G57" s="47"/>
      <c r="H57" s="20"/>
      <c r="I57" s="21"/>
      <c r="J57" s="6"/>
      <c r="K57" s="44"/>
      <c r="L57" s="7"/>
      <c r="M57" s="6"/>
      <c r="N57" s="44"/>
      <c r="O57" s="7"/>
      <c r="P57" s="52"/>
      <c r="Q57" s="43"/>
      <c r="R57" s="82"/>
      <c r="S57" s="44"/>
      <c r="T57" s="73"/>
      <c r="U57" s="30"/>
      <c r="V57" s="102"/>
      <c r="W57" s="102"/>
      <c r="X57" s="102"/>
      <c r="Y57" s="56"/>
    </row>
    <row r="58" spans="1:25" ht="18.75" customHeight="1">
      <c r="A58" s="16">
        <v>47</v>
      </c>
      <c r="B58" s="17"/>
      <c r="C58" s="20"/>
      <c r="D58" s="22"/>
      <c r="E58" s="20" t="str">
        <f t="shared" si="5"/>
        <v/>
      </c>
      <c r="F58" s="37" t="str">
        <f t="shared" si="5"/>
        <v/>
      </c>
      <c r="G58" s="47"/>
      <c r="H58" s="20"/>
      <c r="I58" s="21"/>
      <c r="J58" s="6"/>
      <c r="K58" s="44"/>
      <c r="L58" s="7"/>
      <c r="M58" s="6"/>
      <c r="N58" s="44"/>
      <c r="O58" s="7"/>
      <c r="P58" s="52"/>
      <c r="Q58" s="43"/>
      <c r="R58" s="82"/>
      <c r="S58" s="44"/>
      <c r="T58" s="73"/>
      <c r="U58" s="30"/>
      <c r="V58" s="102"/>
      <c r="W58" s="102"/>
      <c r="X58" s="102"/>
      <c r="Y58" s="56"/>
    </row>
    <row r="59" spans="1:25" ht="18.75" customHeight="1">
      <c r="A59" s="16">
        <v>48</v>
      </c>
      <c r="B59" s="17"/>
      <c r="C59" s="20"/>
      <c r="D59" s="22"/>
      <c r="E59" s="20" t="str">
        <f t="shared" si="5"/>
        <v/>
      </c>
      <c r="F59" s="37" t="str">
        <f t="shared" si="5"/>
        <v/>
      </c>
      <c r="G59" s="47"/>
      <c r="H59" s="20"/>
      <c r="I59" s="21"/>
      <c r="J59" s="6"/>
      <c r="K59" s="44"/>
      <c r="L59" s="7"/>
      <c r="M59" s="6"/>
      <c r="N59" s="44"/>
      <c r="O59" s="7"/>
      <c r="P59" s="52"/>
      <c r="Q59" s="43"/>
      <c r="R59" s="82"/>
      <c r="S59" s="44"/>
      <c r="T59" s="73"/>
      <c r="U59" s="30"/>
      <c r="V59" s="102"/>
      <c r="W59" s="102"/>
      <c r="X59" s="102"/>
      <c r="Y59" s="56"/>
    </row>
    <row r="60" spans="1:25" ht="18.75" customHeight="1">
      <c r="A60" s="16">
        <v>49</v>
      </c>
      <c r="B60" s="17"/>
      <c r="C60" s="20"/>
      <c r="D60" s="22"/>
      <c r="E60" s="20" t="str">
        <f t="shared" si="5"/>
        <v/>
      </c>
      <c r="F60" s="37" t="str">
        <f t="shared" si="5"/>
        <v/>
      </c>
      <c r="G60" s="47"/>
      <c r="H60" s="20"/>
      <c r="I60" s="21"/>
      <c r="J60" s="6"/>
      <c r="K60" s="44"/>
      <c r="L60" s="7"/>
      <c r="M60" s="6"/>
      <c r="N60" s="44"/>
      <c r="O60" s="7"/>
      <c r="P60" s="52"/>
      <c r="Q60" s="43"/>
      <c r="R60" s="82"/>
      <c r="S60" s="44"/>
      <c r="T60" s="73"/>
      <c r="U60" s="30"/>
      <c r="V60" s="102"/>
      <c r="W60" s="102"/>
      <c r="X60" s="102"/>
      <c r="Y60" s="56"/>
    </row>
    <row r="61" spans="1:25" ht="18.75" customHeight="1">
      <c r="A61" s="16">
        <v>50</v>
      </c>
      <c r="B61" s="17"/>
      <c r="C61" s="20"/>
      <c r="D61" s="22"/>
      <c r="E61" s="20" t="str">
        <f t="shared" si="5"/>
        <v/>
      </c>
      <c r="F61" s="37" t="str">
        <f t="shared" si="5"/>
        <v/>
      </c>
      <c r="G61" s="47"/>
      <c r="H61" s="20"/>
      <c r="I61" s="21"/>
      <c r="J61" s="6"/>
      <c r="K61" s="44"/>
      <c r="L61" s="7"/>
      <c r="M61" s="6"/>
      <c r="N61" s="44"/>
      <c r="O61" s="7"/>
      <c r="P61" s="52"/>
      <c r="Q61" s="43"/>
      <c r="R61" s="82"/>
      <c r="S61" s="44"/>
      <c r="T61" s="73"/>
      <c r="U61" s="30"/>
      <c r="V61" s="102"/>
      <c r="W61" s="102"/>
      <c r="X61" s="102"/>
      <c r="Y61" s="56"/>
    </row>
    <row r="62" spans="1:25" ht="18.75" customHeight="1">
      <c r="A62" s="16">
        <v>51</v>
      </c>
      <c r="B62" s="17"/>
      <c r="C62" s="20"/>
      <c r="D62" s="22"/>
      <c r="E62" s="20" t="str">
        <f t="shared" si="5"/>
        <v/>
      </c>
      <c r="F62" s="37" t="str">
        <f t="shared" si="5"/>
        <v/>
      </c>
      <c r="G62" s="47"/>
      <c r="H62" s="20"/>
      <c r="I62" s="21"/>
      <c r="J62" s="6"/>
      <c r="K62" s="44"/>
      <c r="L62" s="7"/>
      <c r="M62" s="6"/>
      <c r="N62" s="44"/>
      <c r="O62" s="7"/>
      <c r="P62" s="52"/>
      <c r="Q62" s="43"/>
      <c r="R62" s="82"/>
      <c r="S62" s="44"/>
      <c r="T62" s="73"/>
      <c r="U62" s="30"/>
      <c r="V62" s="102"/>
      <c r="W62" s="102"/>
      <c r="X62" s="102"/>
      <c r="Y62" s="56"/>
    </row>
    <row r="63" spans="1:25" ht="18.75" customHeight="1">
      <c r="A63" s="16">
        <v>52</v>
      </c>
      <c r="B63" s="17"/>
      <c r="C63" s="20"/>
      <c r="D63" s="22"/>
      <c r="E63" s="20" t="str">
        <f t="shared" si="5"/>
        <v/>
      </c>
      <c r="F63" s="37" t="str">
        <f t="shared" si="5"/>
        <v/>
      </c>
      <c r="G63" s="47"/>
      <c r="H63" s="20"/>
      <c r="I63" s="21"/>
      <c r="J63" s="6"/>
      <c r="K63" s="44"/>
      <c r="L63" s="7"/>
      <c r="M63" s="6"/>
      <c r="N63" s="44"/>
      <c r="O63" s="7"/>
      <c r="P63" s="52"/>
      <c r="Q63" s="43"/>
      <c r="R63" s="82"/>
      <c r="S63" s="44"/>
      <c r="T63" s="73"/>
      <c r="U63" s="30"/>
      <c r="V63" s="102"/>
      <c r="W63" s="102"/>
      <c r="X63" s="102"/>
      <c r="Y63" s="56"/>
    </row>
    <row r="64" spans="1:25" ht="18.75" customHeight="1">
      <c r="A64" s="16">
        <v>53</v>
      </c>
      <c r="B64" s="17"/>
      <c r="C64" s="20"/>
      <c r="D64" s="22"/>
      <c r="E64" s="20" t="str">
        <f t="shared" si="5"/>
        <v/>
      </c>
      <c r="F64" s="37" t="str">
        <f t="shared" si="5"/>
        <v/>
      </c>
      <c r="G64" s="47"/>
      <c r="H64" s="20"/>
      <c r="I64" s="21"/>
      <c r="J64" s="6"/>
      <c r="K64" s="44"/>
      <c r="L64" s="7"/>
      <c r="M64" s="6"/>
      <c r="N64" s="44"/>
      <c r="O64" s="7"/>
      <c r="P64" s="52"/>
      <c r="Q64" s="43"/>
      <c r="R64" s="82"/>
      <c r="S64" s="44"/>
      <c r="T64" s="73"/>
      <c r="U64" s="30"/>
      <c r="V64" s="102"/>
      <c r="W64" s="102"/>
      <c r="X64" s="102"/>
      <c r="Y64" s="56"/>
    </row>
    <row r="65" spans="1:25" ht="18.75" customHeight="1">
      <c r="A65" s="16">
        <v>54</v>
      </c>
      <c r="B65" s="17"/>
      <c r="C65" s="20"/>
      <c r="D65" s="22"/>
      <c r="E65" s="20" t="str">
        <f t="shared" si="5"/>
        <v/>
      </c>
      <c r="F65" s="37" t="str">
        <f t="shared" si="5"/>
        <v/>
      </c>
      <c r="G65" s="47"/>
      <c r="H65" s="20"/>
      <c r="I65" s="21"/>
      <c r="J65" s="6"/>
      <c r="K65" s="44"/>
      <c r="L65" s="7"/>
      <c r="M65" s="6"/>
      <c r="N65" s="44"/>
      <c r="O65" s="7"/>
      <c r="P65" s="52"/>
      <c r="Q65" s="43"/>
      <c r="R65" s="82"/>
      <c r="S65" s="44"/>
      <c r="T65" s="73"/>
      <c r="U65" s="30"/>
      <c r="V65" s="102"/>
      <c r="W65" s="102"/>
      <c r="X65" s="102"/>
      <c r="Y65" s="56"/>
    </row>
    <row r="66" spans="1:25" ht="18.75" customHeight="1">
      <c r="A66" s="16">
        <v>55</v>
      </c>
      <c r="B66" s="17"/>
      <c r="C66" s="20"/>
      <c r="D66" s="22"/>
      <c r="E66" s="20" t="str">
        <f t="shared" si="5"/>
        <v/>
      </c>
      <c r="F66" s="37" t="str">
        <f t="shared" si="5"/>
        <v/>
      </c>
      <c r="G66" s="47"/>
      <c r="H66" s="20"/>
      <c r="I66" s="21"/>
      <c r="J66" s="6"/>
      <c r="K66" s="44"/>
      <c r="L66" s="7"/>
      <c r="M66" s="6"/>
      <c r="N66" s="44"/>
      <c r="O66" s="7"/>
      <c r="P66" s="52"/>
      <c r="Q66" s="43"/>
      <c r="R66" s="82"/>
      <c r="S66" s="44"/>
      <c r="T66" s="73"/>
      <c r="U66" s="30"/>
      <c r="V66" s="102"/>
      <c r="W66" s="102"/>
      <c r="X66" s="102"/>
      <c r="Y66" s="56"/>
    </row>
    <row r="67" spans="1:25" ht="18.75" customHeight="1">
      <c r="A67" s="16">
        <v>56</v>
      </c>
      <c r="B67" s="17"/>
      <c r="C67" s="20"/>
      <c r="D67" s="22"/>
      <c r="E67" s="20" t="str">
        <f t="shared" si="5"/>
        <v/>
      </c>
      <c r="F67" s="37" t="str">
        <f t="shared" si="5"/>
        <v/>
      </c>
      <c r="G67" s="47"/>
      <c r="H67" s="20"/>
      <c r="I67" s="21"/>
      <c r="J67" s="6"/>
      <c r="K67" s="44"/>
      <c r="L67" s="7"/>
      <c r="M67" s="6"/>
      <c r="N67" s="44"/>
      <c r="O67" s="7"/>
      <c r="P67" s="52"/>
      <c r="Q67" s="43"/>
      <c r="R67" s="82"/>
      <c r="S67" s="44"/>
      <c r="T67" s="73"/>
      <c r="U67" s="30"/>
      <c r="V67" s="102"/>
      <c r="W67" s="102"/>
      <c r="X67" s="102"/>
      <c r="Y67" s="56"/>
    </row>
    <row r="68" spans="1:25" ht="18.75" customHeight="1">
      <c r="A68" s="16">
        <v>57</v>
      </c>
      <c r="B68" s="17"/>
      <c r="C68" s="20"/>
      <c r="D68" s="22"/>
      <c r="E68" s="20" t="str">
        <f t="shared" si="5"/>
        <v/>
      </c>
      <c r="F68" s="37" t="str">
        <f t="shared" si="5"/>
        <v/>
      </c>
      <c r="G68" s="47"/>
      <c r="H68" s="20"/>
      <c r="I68" s="21"/>
      <c r="J68" s="6"/>
      <c r="K68" s="44"/>
      <c r="L68" s="7"/>
      <c r="M68" s="6"/>
      <c r="N68" s="44"/>
      <c r="O68" s="7"/>
      <c r="P68" s="52"/>
      <c r="Q68" s="43"/>
      <c r="R68" s="82"/>
      <c r="S68" s="44"/>
      <c r="T68" s="73"/>
      <c r="U68" s="30"/>
      <c r="V68" s="102"/>
      <c r="W68" s="102"/>
      <c r="X68" s="102"/>
      <c r="Y68" s="56"/>
    </row>
    <row r="69" spans="1:25" ht="18.75" customHeight="1">
      <c r="A69" s="16">
        <v>58</v>
      </c>
      <c r="B69" s="17"/>
      <c r="C69" s="20"/>
      <c r="D69" s="22"/>
      <c r="E69" s="20" t="str">
        <f t="shared" si="5"/>
        <v/>
      </c>
      <c r="F69" s="37" t="str">
        <f t="shared" si="5"/>
        <v/>
      </c>
      <c r="G69" s="47"/>
      <c r="H69" s="20"/>
      <c r="I69" s="21"/>
      <c r="J69" s="6"/>
      <c r="K69" s="44"/>
      <c r="L69" s="7"/>
      <c r="M69" s="6"/>
      <c r="N69" s="44"/>
      <c r="O69" s="7"/>
      <c r="P69" s="52"/>
      <c r="Q69" s="43"/>
      <c r="R69" s="82"/>
      <c r="S69" s="44"/>
      <c r="T69" s="73"/>
      <c r="U69" s="30"/>
      <c r="V69" s="102"/>
      <c r="W69" s="102"/>
      <c r="X69" s="102"/>
      <c r="Y69" s="56"/>
    </row>
    <row r="70" spans="1:25" ht="18.75" customHeight="1">
      <c r="A70" s="16">
        <v>59</v>
      </c>
      <c r="B70" s="17"/>
      <c r="C70" s="20"/>
      <c r="D70" s="22"/>
      <c r="E70" s="20" t="str">
        <f t="shared" si="5"/>
        <v/>
      </c>
      <c r="F70" s="37" t="str">
        <f t="shared" si="5"/>
        <v/>
      </c>
      <c r="G70" s="47"/>
      <c r="H70" s="20"/>
      <c r="I70" s="21"/>
      <c r="J70" s="6"/>
      <c r="K70" s="44"/>
      <c r="L70" s="7"/>
      <c r="M70" s="6"/>
      <c r="N70" s="44"/>
      <c r="O70" s="7"/>
      <c r="P70" s="52"/>
      <c r="Q70" s="43"/>
      <c r="R70" s="82"/>
      <c r="S70" s="44"/>
      <c r="T70" s="73"/>
      <c r="U70" s="30"/>
      <c r="V70" s="102"/>
      <c r="W70" s="102"/>
      <c r="X70" s="102"/>
      <c r="Y70" s="56"/>
    </row>
    <row r="71" spans="1:25" ht="18.75" customHeight="1">
      <c r="A71" s="16">
        <v>60</v>
      </c>
      <c r="B71" s="17"/>
      <c r="C71" s="20"/>
      <c r="D71" s="22"/>
      <c r="E71" s="20" t="str">
        <f t="shared" si="5"/>
        <v/>
      </c>
      <c r="F71" s="37" t="str">
        <f t="shared" si="5"/>
        <v/>
      </c>
      <c r="G71" s="47"/>
      <c r="H71" s="20"/>
      <c r="I71" s="21"/>
      <c r="J71" s="6"/>
      <c r="K71" s="44"/>
      <c r="L71" s="7"/>
      <c r="M71" s="6"/>
      <c r="N71" s="44"/>
      <c r="O71" s="7"/>
      <c r="P71" s="52"/>
      <c r="Q71" s="43"/>
      <c r="R71" s="82"/>
      <c r="S71" s="44"/>
      <c r="T71" s="73"/>
      <c r="U71" s="30"/>
      <c r="V71" s="102"/>
      <c r="W71" s="102"/>
      <c r="X71" s="102"/>
      <c r="Y71" s="56"/>
    </row>
    <row r="72" spans="1:25" ht="18.75" customHeight="1">
      <c r="A72" s="16">
        <v>61</v>
      </c>
      <c r="B72" s="17"/>
      <c r="C72" s="20"/>
      <c r="D72" s="22"/>
      <c r="E72" s="20" t="str">
        <f t="shared" si="5"/>
        <v/>
      </c>
      <c r="F72" s="37" t="str">
        <f t="shared" si="5"/>
        <v/>
      </c>
      <c r="G72" s="47"/>
      <c r="H72" s="20"/>
      <c r="I72" s="21"/>
      <c r="J72" s="6"/>
      <c r="K72" s="44"/>
      <c r="L72" s="7"/>
      <c r="M72" s="6"/>
      <c r="N72" s="44"/>
      <c r="O72" s="7"/>
      <c r="P72" s="52"/>
      <c r="Q72" s="43"/>
      <c r="R72" s="82"/>
      <c r="S72" s="44"/>
      <c r="T72" s="73"/>
      <c r="U72" s="30"/>
      <c r="V72" s="102"/>
      <c r="W72" s="102"/>
      <c r="X72" s="102"/>
      <c r="Y72" s="56"/>
    </row>
    <row r="73" spans="1:25" ht="18.75" customHeight="1">
      <c r="A73" s="16">
        <v>62</v>
      </c>
      <c r="B73" s="17"/>
      <c r="C73" s="20"/>
      <c r="D73" s="22"/>
      <c r="E73" s="20" t="str">
        <f t="shared" si="5"/>
        <v/>
      </c>
      <c r="F73" s="37" t="str">
        <f t="shared" si="5"/>
        <v/>
      </c>
      <c r="G73" s="47" t="str">
        <f>IF(C73="","",$C$3)</f>
        <v/>
      </c>
      <c r="H73" s="20"/>
      <c r="I73" s="21"/>
      <c r="J73" s="6"/>
      <c r="K73" s="44"/>
      <c r="L73" s="7"/>
      <c r="M73" s="6"/>
      <c r="N73" s="44"/>
      <c r="O73" s="7"/>
      <c r="P73" s="52"/>
      <c r="Q73" s="43"/>
      <c r="R73" s="82"/>
      <c r="S73" s="44"/>
      <c r="T73" s="73"/>
      <c r="U73" s="30"/>
      <c r="V73" s="102"/>
      <c r="W73" s="102"/>
      <c r="X73" s="102"/>
      <c r="Y73" s="56"/>
    </row>
    <row r="74" spans="1:25" ht="18.75" customHeight="1">
      <c r="A74" s="16">
        <v>63</v>
      </c>
      <c r="B74" s="17"/>
      <c r="C74" s="20"/>
      <c r="D74" s="22"/>
      <c r="E74" s="20" t="str">
        <f t="shared" si="5"/>
        <v/>
      </c>
      <c r="F74" s="37" t="str">
        <f t="shared" si="5"/>
        <v/>
      </c>
      <c r="G74" s="47" t="str">
        <f>IF(C74="","",$C$3)</f>
        <v/>
      </c>
      <c r="H74" s="20"/>
      <c r="I74" s="21"/>
      <c r="J74" s="6"/>
      <c r="K74" s="44"/>
      <c r="L74" s="7"/>
      <c r="M74" s="6"/>
      <c r="N74" s="44"/>
      <c r="O74" s="7"/>
      <c r="P74" s="52"/>
      <c r="Q74" s="43"/>
      <c r="R74" s="82"/>
      <c r="S74" s="44"/>
      <c r="T74" s="73"/>
      <c r="U74" s="30"/>
      <c r="V74" s="102"/>
      <c r="W74" s="102"/>
      <c r="X74" s="102"/>
      <c r="Y74" s="56"/>
    </row>
    <row r="75" spans="1:25" ht="18.75" customHeight="1">
      <c r="A75" s="16">
        <v>64</v>
      </c>
      <c r="B75" s="17"/>
      <c r="C75" s="20"/>
      <c r="D75" s="22"/>
      <c r="E75" s="20" t="str">
        <f t="shared" si="5"/>
        <v/>
      </c>
      <c r="F75" s="37" t="str">
        <f t="shared" si="5"/>
        <v/>
      </c>
      <c r="G75" s="47"/>
      <c r="H75" s="20"/>
      <c r="I75" s="21"/>
      <c r="J75" s="6"/>
      <c r="K75" s="44"/>
      <c r="L75" s="7"/>
      <c r="M75" s="6"/>
      <c r="N75" s="44"/>
      <c r="O75" s="7"/>
      <c r="P75" s="52"/>
      <c r="Q75" s="43"/>
      <c r="R75" s="82"/>
      <c r="S75" s="44"/>
      <c r="T75" s="73"/>
      <c r="U75" s="30"/>
      <c r="V75" s="102"/>
      <c r="W75" s="102"/>
      <c r="X75" s="102"/>
      <c r="Y75" s="56"/>
    </row>
    <row r="76" spans="1:25" ht="18.75" customHeight="1">
      <c r="A76" s="16">
        <v>65</v>
      </c>
      <c r="B76" s="17"/>
      <c r="C76" s="20"/>
      <c r="D76" s="22"/>
      <c r="E76" s="20" t="str">
        <f t="shared" si="5"/>
        <v/>
      </c>
      <c r="F76" s="37" t="str">
        <f t="shared" si="5"/>
        <v/>
      </c>
      <c r="G76" s="47"/>
      <c r="H76" s="20"/>
      <c r="I76" s="21"/>
      <c r="J76" s="6"/>
      <c r="K76" s="44"/>
      <c r="L76" s="7"/>
      <c r="M76" s="6"/>
      <c r="N76" s="44"/>
      <c r="O76" s="7"/>
      <c r="P76" s="52"/>
      <c r="Q76" s="43"/>
      <c r="R76" s="82"/>
      <c r="S76" s="44"/>
      <c r="T76" s="73"/>
      <c r="U76" s="30"/>
      <c r="V76" s="102"/>
      <c r="W76" s="102"/>
      <c r="X76" s="102"/>
      <c r="Y76" s="56"/>
    </row>
    <row r="77" spans="1:25" ht="18.75" customHeight="1">
      <c r="A77" s="16">
        <v>66</v>
      </c>
      <c r="B77" s="17"/>
      <c r="C77" s="20"/>
      <c r="D77" s="22"/>
      <c r="E77" s="20" t="str">
        <f t="shared" si="5"/>
        <v/>
      </c>
      <c r="F77" s="37" t="str">
        <f t="shared" si="5"/>
        <v/>
      </c>
      <c r="G77" s="47"/>
      <c r="H77" s="20"/>
      <c r="I77" s="21"/>
      <c r="J77" s="6"/>
      <c r="K77" s="44"/>
      <c r="L77" s="7"/>
      <c r="M77" s="6"/>
      <c r="N77" s="44"/>
      <c r="O77" s="7"/>
      <c r="P77" s="52"/>
      <c r="Q77" s="43"/>
      <c r="R77" s="82"/>
      <c r="S77" s="44"/>
      <c r="T77" s="73"/>
      <c r="U77" s="30"/>
      <c r="V77" s="102"/>
      <c r="W77" s="102"/>
      <c r="X77" s="102"/>
      <c r="Y77" s="56"/>
    </row>
    <row r="78" spans="1:25" ht="18.75" customHeight="1">
      <c r="A78" s="16">
        <v>67</v>
      </c>
      <c r="B78" s="17"/>
      <c r="C78" s="20"/>
      <c r="D78" s="22"/>
      <c r="E78" s="20" t="str">
        <f t="shared" si="5"/>
        <v/>
      </c>
      <c r="F78" s="37" t="str">
        <f t="shared" si="5"/>
        <v/>
      </c>
      <c r="G78" s="47"/>
      <c r="H78" s="20"/>
      <c r="I78" s="21"/>
      <c r="J78" s="6"/>
      <c r="K78" s="44"/>
      <c r="L78" s="7"/>
      <c r="M78" s="6"/>
      <c r="N78" s="44"/>
      <c r="O78" s="7"/>
      <c r="P78" s="52"/>
      <c r="Q78" s="43"/>
      <c r="R78" s="82"/>
      <c r="S78" s="44"/>
      <c r="T78" s="73"/>
      <c r="U78" s="30"/>
      <c r="V78" s="102"/>
      <c r="W78" s="102"/>
      <c r="X78" s="102"/>
      <c r="Y78" s="56"/>
    </row>
    <row r="79" spans="1:25" ht="18.75" customHeight="1">
      <c r="A79" s="16">
        <v>68</v>
      </c>
      <c r="B79" s="17"/>
      <c r="C79" s="20"/>
      <c r="D79" s="22"/>
      <c r="E79" s="20" t="str">
        <f t="shared" si="5"/>
        <v/>
      </c>
      <c r="F79" s="37" t="str">
        <f t="shared" si="5"/>
        <v/>
      </c>
      <c r="G79" s="47"/>
      <c r="H79" s="20"/>
      <c r="I79" s="21"/>
      <c r="J79" s="6"/>
      <c r="K79" s="44"/>
      <c r="L79" s="7"/>
      <c r="M79" s="6"/>
      <c r="N79" s="44"/>
      <c r="O79" s="7"/>
      <c r="P79" s="52"/>
      <c r="Q79" s="43"/>
      <c r="R79" s="82"/>
      <c r="S79" s="44"/>
      <c r="T79" s="73"/>
      <c r="U79" s="30"/>
      <c r="V79" s="102"/>
      <c r="W79" s="102"/>
      <c r="X79" s="102"/>
      <c r="Y79" s="56"/>
    </row>
    <row r="80" spans="1:25" ht="18.75" customHeight="1">
      <c r="A80" s="16">
        <v>69</v>
      </c>
      <c r="B80" s="17"/>
      <c r="C80" s="20"/>
      <c r="D80" s="22"/>
      <c r="E80" s="20" t="str">
        <f t="shared" si="5"/>
        <v/>
      </c>
      <c r="F80" s="37" t="str">
        <f t="shared" si="5"/>
        <v/>
      </c>
      <c r="G80" s="47" t="str">
        <f t="shared" ref="G80:G91" si="7">IF(C80="","",$C$3)</f>
        <v/>
      </c>
      <c r="H80" s="20"/>
      <c r="I80" s="21"/>
      <c r="J80" s="6"/>
      <c r="K80" s="44"/>
      <c r="L80" s="7"/>
      <c r="M80" s="6"/>
      <c r="N80" s="44"/>
      <c r="O80" s="7"/>
      <c r="P80" s="52"/>
      <c r="Q80" s="43"/>
      <c r="R80" s="82"/>
      <c r="S80" s="44"/>
      <c r="T80" s="73"/>
      <c r="U80" s="30"/>
      <c r="V80" s="102"/>
      <c r="W80" s="102"/>
      <c r="X80" s="102"/>
      <c r="Y80" s="56"/>
    </row>
    <row r="81" spans="1:25" ht="18.75" customHeight="1">
      <c r="A81" s="16">
        <v>70</v>
      </c>
      <c r="B81" s="17"/>
      <c r="C81" s="20"/>
      <c r="D81" s="22"/>
      <c r="E81" s="20" t="str">
        <f t="shared" si="5"/>
        <v/>
      </c>
      <c r="F81" s="37" t="str">
        <f t="shared" si="5"/>
        <v/>
      </c>
      <c r="G81" s="47" t="str">
        <f t="shared" si="7"/>
        <v/>
      </c>
      <c r="H81" s="20"/>
      <c r="I81" s="21"/>
      <c r="J81" s="6"/>
      <c r="K81" s="44"/>
      <c r="L81" s="7"/>
      <c r="M81" s="6"/>
      <c r="N81" s="44"/>
      <c r="O81" s="7"/>
      <c r="P81" s="52"/>
      <c r="Q81" s="43"/>
      <c r="R81" s="82"/>
      <c r="S81" s="44"/>
      <c r="T81" s="73"/>
      <c r="U81" s="30"/>
      <c r="V81" s="102"/>
      <c r="W81" s="102"/>
      <c r="X81" s="102"/>
      <c r="Y81" s="56"/>
    </row>
    <row r="82" spans="1:25" ht="18.75" customHeight="1">
      <c r="A82" s="16">
        <v>71</v>
      </c>
      <c r="B82" s="17"/>
      <c r="C82" s="20"/>
      <c r="D82" s="22"/>
      <c r="E82" s="20" t="str">
        <f t="shared" si="5"/>
        <v/>
      </c>
      <c r="F82" s="37" t="str">
        <f t="shared" si="5"/>
        <v/>
      </c>
      <c r="G82" s="47" t="str">
        <f t="shared" si="7"/>
        <v/>
      </c>
      <c r="H82" s="20"/>
      <c r="I82" s="21"/>
      <c r="J82" s="6"/>
      <c r="K82" s="44"/>
      <c r="L82" s="7"/>
      <c r="M82" s="6"/>
      <c r="N82" s="44"/>
      <c r="O82" s="7"/>
      <c r="P82" s="52"/>
      <c r="Q82" s="43"/>
      <c r="R82" s="82"/>
      <c r="S82" s="44"/>
      <c r="T82" s="73"/>
      <c r="U82" s="30"/>
      <c r="V82" s="102"/>
      <c r="W82" s="102"/>
      <c r="X82" s="102"/>
      <c r="Y82" s="56"/>
    </row>
    <row r="83" spans="1:25" ht="18.75" customHeight="1">
      <c r="A83" s="16">
        <v>72</v>
      </c>
      <c r="B83" s="17"/>
      <c r="C83" s="20"/>
      <c r="D83" s="22"/>
      <c r="E83" s="20" t="str">
        <f t="shared" si="5"/>
        <v/>
      </c>
      <c r="F83" s="37" t="str">
        <f t="shared" si="5"/>
        <v/>
      </c>
      <c r="G83" s="47" t="str">
        <f t="shared" si="7"/>
        <v/>
      </c>
      <c r="H83" s="20"/>
      <c r="I83" s="21"/>
      <c r="J83" s="6"/>
      <c r="K83" s="44"/>
      <c r="L83" s="7"/>
      <c r="M83" s="6"/>
      <c r="N83" s="44"/>
      <c r="O83" s="7"/>
      <c r="P83" s="52"/>
      <c r="Q83" s="43"/>
      <c r="R83" s="82"/>
      <c r="S83" s="44"/>
      <c r="T83" s="73"/>
      <c r="U83" s="30"/>
      <c r="V83" s="102"/>
      <c r="W83" s="102"/>
      <c r="X83" s="102"/>
      <c r="Y83" s="56"/>
    </row>
    <row r="84" spans="1:25" ht="18.75" customHeight="1">
      <c r="A84" s="16">
        <v>73</v>
      </c>
      <c r="B84" s="17"/>
      <c r="C84" s="20"/>
      <c r="D84" s="22"/>
      <c r="E84" s="20" t="str">
        <f t="shared" si="5"/>
        <v/>
      </c>
      <c r="F84" s="37" t="str">
        <f t="shared" si="5"/>
        <v/>
      </c>
      <c r="G84" s="47" t="str">
        <f t="shared" si="7"/>
        <v/>
      </c>
      <c r="H84" s="20"/>
      <c r="I84" s="21"/>
      <c r="J84" s="6"/>
      <c r="K84" s="44"/>
      <c r="L84" s="7"/>
      <c r="M84" s="6"/>
      <c r="N84" s="44"/>
      <c r="O84" s="7"/>
      <c r="P84" s="52"/>
      <c r="Q84" s="43"/>
      <c r="R84" s="82"/>
      <c r="S84" s="44"/>
      <c r="T84" s="73"/>
      <c r="U84" s="30"/>
      <c r="V84" s="102"/>
      <c r="W84" s="102"/>
      <c r="X84" s="102"/>
      <c r="Y84" s="56"/>
    </row>
    <row r="85" spans="1:25" ht="18.75" customHeight="1">
      <c r="A85" s="16">
        <v>74</v>
      </c>
      <c r="B85" s="17"/>
      <c r="C85" s="20"/>
      <c r="D85" s="22"/>
      <c r="E85" s="20" t="str">
        <f t="shared" si="5"/>
        <v/>
      </c>
      <c r="F85" s="37" t="str">
        <f t="shared" si="5"/>
        <v/>
      </c>
      <c r="G85" s="47" t="str">
        <f t="shared" si="7"/>
        <v/>
      </c>
      <c r="H85" s="20"/>
      <c r="I85" s="21"/>
      <c r="J85" s="6"/>
      <c r="K85" s="44"/>
      <c r="L85" s="7"/>
      <c r="M85" s="6"/>
      <c r="N85" s="44"/>
      <c r="O85" s="7"/>
      <c r="P85" s="52"/>
      <c r="Q85" s="43"/>
      <c r="R85" s="82"/>
      <c r="S85" s="44"/>
      <c r="T85" s="73"/>
      <c r="U85" s="30"/>
      <c r="V85" s="102"/>
      <c r="W85" s="102"/>
      <c r="X85" s="102"/>
      <c r="Y85" s="56"/>
    </row>
    <row r="86" spans="1:25" ht="18.75" customHeight="1">
      <c r="A86" s="16">
        <v>75</v>
      </c>
      <c r="B86" s="17"/>
      <c r="C86" s="20"/>
      <c r="D86" s="22"/>
      <c r="E86" s="20" t="str">
        <f t="shared" si="5"/>
        <v/>
      </c>
      <c r="F86" s="37" t="str">
        <f t="shared" si="5"/>
        <v/>
      </c>
      <c r="G86" s="47" t="str">
        <f t="shared" si="7"/>
        <v/>
      </c>
      <c r="H86" s="20"/>
      <c r="I86" s="21"/>
      <c r="J86" s="6"/>
      <c r="K86" s="44"/>
      <c r="L86" s="7"/>
      <c r="M86" s="6"/>
      <c r="N86" s="44"/>
      <c r="O86" s="7"/>
      <c r="P86" s="52"/>
      <c r="Q86" s="43"/>
      <c r="R86" s="82"/>
      <c r="S86" s="44"/>
      <c r="T86" s="73"/>
      <c r="U86" s="30"/>
      <c r="V86" s="102"/>
      <c r="W86" s="102"/>
      <c r="X86" s="102"/>
      <c r="Y86" s="56"/>
    </row>
    <row r="87" spans="1:25" ht="18.75" customHeight="1">
      <c r="A87" s="16">
        <v>76</v>
      </c>
      <c r="B87" s="17"/>
      <c r="C87" s="20"/>
      <c r="D87" s="22"/>
      <c r="E87" s="20" t="str">
        <f t="shared" si="5"/>
        <v/>
      </c>
      <c r="F87" s="37" t="str">
        <f t="shared" si="5"/>
        <v/>
      </c>
      <c r="G87" s="47" t="str">
        <f t="shared" si="7"/>
        <v/>
      </c>
      <c r="H87" s="20"/>
      <c r="I87" s="21"/>
      <c r="J87" s="6"/>
      <c r="K87" s="44"/>
      <c r="L87" s="7"/>
      <c r="M87" s="6"/>
      <c r="N87" s="44"/>
      <c r="O87" s="7"/>
      <c r="P87" s="52"/>
      <c r="Q87" s="43"/>
      <c r="R87" s="82"/>
      <c r="S87" s="44"/>
      <c r="T87" s="73"/>
      <c r="U87" s="30"/>
      <c r="V87" s="102"/>
      <c r="W87" s="102"/>
      <c r="X87" s="102"/>
      <c r="Y87" s="56"/>
    </row>
    <row r="88" spans="1:25" ht="18.75" customHeight="1">
      <c r="A88" s="16">
        <v>77</v>
      </c>
      <c r="B88" s="17"/>
      <c r="C88" s="20"/>
      <c r="D88" s="22"/>
      <c r="E88" s="20" t="str">
        <f t="shared" si="5"/>
        <v/>
      </c>
      <c r="F88" s="37" t="str">
        <f t="shared" si="5"/>
        <v/>
      </c>
      <c r="G88" s="47" t="str">
        <f t="shared" si="7"/>
        <v/>
      </c>
      <c r="H88" s="20"/>
      <c r="I88" s="21"/>
      <c r="J88" s="6"/>
      <c r="K88" s="44"/>
      <c r="L88" s="7"/>
      <c r="M88" s="6"/>
      <c r="N88" s="44"/>
      <c r="O88" s="7"/>
      <c r="P88" s="52"/>
      <c r="Q88" s="43"/>
      <c r="R88" s="82"/>
      <c r="S88" s="44"/>
      <c r="T88" s="73"/>
      <c r="U88" s="30"/>
      <c r="V88" s="102"/>
      <c r="W88" s="102"/>
      <c r="X88" s="102"/>
      <c r="Y88" s="56"/>
    </row>
    <row r="89" spans="1:25" ht="18.75" customHeight="1">
      <c r="A89" s="16">
        <v>78</v>
      </c>
      <c r="B89" s="17"/>
      <c r="C89" s="20"/>
      <c r="D89" s="22"/>
      <c r="E89" s="20" t="str">
        <f t="shared" si="5"/>
        <v/>
      </c>
      <c r="F89" s="37" t="str">
        <f t="shared" si="5"/>
        <v/>
      </c>
      <c r="G89" s="47" t="str">
        <f t="shared" si="7"/>
        <v/>
      </c>
      <c r="H89" s="20"/>
      <c r="I89" s="21"/>
      <c r="J89" s="6"/>
      <c r="K89" s="44"/>
      <c r="L89" s="7"/>
      <c r="M89" s="6"/>
      <c r="N89" s="44"/>
      <c r="O89" s="7"/>
      <c r="P89" s="52"/>
      <c r="Q89" s="43"/>
      <c r="R89" s="82"/>
      <c r="S89" s="44"/>
      <c r="T89" s="73"/>
      <c r="U89" s="30"/>
      <c r="V89" s="102"/>
      <c r="W89" s="102"/>
      <c r="X89" s="102"/>
      <c r="Y89" s="56"/>
    </row>
    <row r="90" spans="1:25" ht="18.75" customHeight="1">
      <c r="A90" s="16">
        <v>79</v>
      </c>
      <c r="B90" s="17"/>
      <c r="C90" s="20"/>
      <c r="D90" s="22"/>
      <c r="E90" s="20" t="str">
        <f t="shared" si="5"/>
        <v/>
      </c>
      <c r="F90" s="37" t="str">
        <f t="shared" si="5"/>
        <v/>
      </c>
      <c r="G90" s="47" t="str">
        <f t="shared" si="7"/>
        <v/>
      </c>
      <c r="H90" s="20"/>
      <c r="I90" s="21"/>
      <c r="J90" s="6"/>
      <c r="K90" s="44"/>
      <c r="L90" s="7"/>
      <c r="M90" s="6"/>
      <c r="N90" s="44"/>
      <c r="O90" s="7"/>
      <c r="P90" s="52"/>
      <c r="Q90" s="43"/>
      <c r="R90" s="82"/>
      <c r="S90" s="44"/>
      <c r="T90" s="73"/>
      <c r="U90" s="30"/>
      <c r="V90" s="102"/>
      <c r="W90" s="102"/>
      <c r="X90" s="102"/>
      <c r="Y90" s="56"/>
    </row>
    <row r="91" spans="1:25" ht="18.75" customHeight="1" thickBot="1">
      <c r="A91" s="23">
        <v>80</v>
      </c>
      <c r="B91" s="24"/>
      <c r="C91" s="25"/>
      <c r="D91" s="26"/>
      <c r="E91" s="39" t="str">
        <f t="shared" si="5"/>
        <v/>
      </c>
      <c r="F91" s="40" t="str">
        <f t="shared" si="5"/>
        <v/>
      </c>
      <c r="G91" s="48" t="str">
        <f t="shared" si="7"/>
        <v/>
      </c>
      <c r="H91" s="25"/>
      <c r="I91" s="27"/>
      <c r="J91" s="28"/>
      <c r="K91" s="44"/>
      <c r="L91" s="9"/>
      <c r="M91" s="28"/>
      <c r="N91" s="44"/>
      <c r="O91" s="9"/>
      <c r="P91" s="27"/>
      <c r="Q91" s="83"/>
      <c r="R91" s="84"/>
      <c r="S91" s="45"/>
      <c r="T91" s="74"/>
      <c r="U91" s="30"/>
      <c r="V91" s="102"/>
      <c r="W91" s="102"/>
      <c r="X91" s="102"/>
      <c r="Y91" s="56"/>
    </row>
    <row r="92" spans="1:25" ht="20.100000000000001" customHeight="1">
      <c r="F92" s="41"/>
      <c r="L92" s="31">
        <f>COUNTA(L12:L91)</f>
        <v>0</v>
      </c>
      <c r="O92" s="31">
        <f>COUNTA(O12:O91)</f>
        <v>0</v>
      </c>
      <c r="Q92" s="30"/>
    </row>
    <row r="93" spans="1:25" ht="20.100000000000001" customHeight="1">
      <c r="Q93" s="30"/>
    </row>
  </sheetData>
  <protectedRanges>
    <protectedRange sqref="B10:D91 A5:B5 A4 F5:J5 A3:E3 A6:I6 H10:T11 A7:T7 U6:U7 V2:X7 S2:T2 C1:R1 H12:S91" name="範囲1_2"/>
    <protectedRange sqref="G10:G91" name="範囲1_1_1"/>
    <protectedRange sqref="T5 R3" name="範囲1_3_1"/>
  </protectedRanges>
  <mergeCells count="34">
    <mergeCell ref="V1:X6"/>
    <mergeCell ref="V25:W25"/>
    <mergeCell ref="V29:X29"/>
    <mergeCell ref="V31:W31"/>
    <mergeCell ref="V39:X39"/>
    <mergeCell ref="A2:T2"/>
    <mergeCell ref="T3:T5"/>
    <mergeCell ref="S8:T8"/>
    <mergeCell ref="S3:S4"/>
    <mergeCell ref="A3:B3"/>
    <mergeCell ref="C3:E3"/>
    <mergeCell ref="A4:B4"/>
    <mergeCell ref="C4:J4"/>
    <mergeCell ref="A5:B5"/>
    <mergeCell ref="C5:E5"/>
    <mergeCell ref="G5:J5"/>
    <mergeCell ref="D8:D9"/>
    <mergeCell ref="E8:E9"/>
    <mergeCell ref="S1:T1"/>
    <mergeCell ref="K8:M8"/>
    <mergeCell ref="N8:P8"/>
    <mergeCell ref="Q8:R8"/>
    <mergeCell ref="A6:B6"/>
    <mergeCell ref="C6:E6"/>
    <mergeCell ref="F6:G6"/>
    <mergeCell ref="H6:K6"/>
    <mergeCell ref="F8:F9"/>
    <mergeCell ref="G8:G9"/>
    <mergeCell ref="H8:H9"/>
    <mergeCell ref="I8:I9"/>
    <mergeCell ref="J8:J9"/>
    <mergeCell ref="A8:A9"/>
    <mergeCell ref="B8:B9"/>
    <mergeCell ref="C8:C9"/>
  </mergeCells>
  <phoneticPr fontId="1"/>
  <dataValidations count="9">
    <dataValidation type="list" allowBlank="1" showInputMessage="1" showErrorMessage="1" promptTitle="種目" prompt="リストから種目を選択する。種別を選択しないと種目は表示されません。" sqref="O12:O91 L12:L91">
      <formula1>INDIRECT(K12)</formula1>
    </dataValidation>
    <dataValidation allowBlank="1" showInputMessage="1" showErrorMessage="1" promptTitle="記録" prompt="トラックは1/100秒　フィールドは㎝単位で入力する。_x000a_　例　 11秒05⇒1105_x000a_　14分55秒24⇒145524_x000a_　　 5m85㎝　⇒585_x000a_" sqref="M12:M91 P12:P91 R12:R91"/>
    <dataValidation allowBlank="1" showInputMessage="1" showErrorMessage="1" promptTitle="登録番号" prompt="登録番号を必ず記入のこと。_x000a_" sqref="B10:B91"/>
    <dataValidation type="list" allowBlank="1" showInputMessage="1" showErrorMessage="1" sqref="L10:L11 O10:O11">
      <formula1>INDIRECT(K10)</formula1>
    </dataValidation>
    <dataValidation allowBlank="1" showInputMessage="1" showErrorMessage="1" promptTitle="記録" prompt="最高記録又は目標記録を入力する。_x000a_　例　1500ｍ_x000a_　　　　4分05秒23⇒40523_x000a_　　　　5000ｍW　_x000a_　　　　21分22秒30⇒212230_x000a_　　　　走幅跳　6m55⇒655" sqref="T10:T11 P10:P11 R10:R11"/>
    <dataValidation type="list" allowBlank="1" showInputMessage="1" showErrorMessage="1" promptTitle="ｴﾝﾄﾘｰ" prompt="1チームの場合はリレーメンバー全員に○、2チームの場合はメンバー全員にA・Bを選択する。" sqref="S10:S91">
      <formula1>$AI$12:$AI$14</formula1>
    </dataValidation>
    <dataValidation type="list" allowBlank="1" showInputMessage="1" showErrorMessage="1" promptTitle="ｴﾝﾄﾘｰ" prompt="リレーメンバー全員に○をつけてください。" sqref="Q10:Q91">
      <formula1>$AH$12</formula1>
    </dataValidation>
    <dataValidation type="list" allowBlank="1" showInputMessage="1" showErrorMessage="1" sqref="K10:K91 N10:N91">
      <formula1>$AA$12:$AA$17</formula1>
    </dataValidation>
    <dataValidation type="list" allowBlank="1" showInputMessage="1" showErrorMessage="1" sqref="I10:I91">
      <formula1>$Z$12:$Z$13</formula1>
    </dataValidation>
  </dataValidations>
  <pageMargins left="0.75" right="0.75" top="1" bottom="1" header="0.51200000000000001" footer="0.51200000000000001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I93"/>
  <sheetViews>
    <sheetView tabSelected="1" zoomScaleNormal="100" zoomScaleSheetLayoutView="100" workbookViewId="0">
      <selection activeCell="T7" sqref="T7"/>
    </sheetView>
  </sheetViews>
  <sheetFormatPr defaultRowHeight="13.5"/>
  <cols>
    <col min="1" max="1" width="4.375" style="31" bestFit="1" customWidth="1"/>
    <col min="2" max="2" width="7.5" style="31" bestFit="1" customWidth="1"/>
    <col min="3" max="6" width="8.625" style="31" customWidth="1"/>
    <col min="7" max="7" width="11.5" style="42" customWidth="1"/>
    <col min="8" max="8" width="7" style="31" customWidth="1"/>
    <col min="9" max="9" width="4" style="42" customWidth="1"/>
    <col min="10" max="10" width="4.5" style="42" customWidth="1"/>
    <col min="11" max="11" width="11.125" style="42" customWidth="1"/>
    <col min="12" max="12" width="12.125" style="31" customWidth="1"/>
    <col min="13" max="13" width="9.625" style="31" customWidth="1"/>
    <col min="14" max="14" width="10.625" style="42" customWidth="1"/>
    <col min="15" max="15" width="12.125" style="31" customWidth="1"/>
    <col min="16" max="16" width="9.625" style="31" customWidth="1"/>
    <col min="17" max="17" width="8" style="31" customWidth="1"/>
    <col min="18" max="18" width="7.5" style="31" bestFit="1" customWidth="1"/>
    <col min="19" max="19" width="8" style="31" customWidth="1"/>
    <col min="20" max="20" width="7.5" style="31" bestFit="1" customWidth="1"/>
    <col min="21" max="21" width="3.625" style="31" customWidth="1"/>
    <col min="22" max="22" width="12.125" style="129" bestFit="1" customWidth="1"/>
    <col min="23" max="23" width="10.25" style="129" customWidth="1"/>
    <col min="24" max="24" width="7.625" style="130" customWidth="1"/>
    <col min="25" max="25" width="38.375" style="134" bestFit="1" customWidth="1"/>
    <col min="26" max="26" width="9" style="31" hidden="1" customWidth="1"/>
    <col min="27" max="27" width="12.125" style="31" hidden="1" customWidth="1"/>
    <col min="28" max="31" width="10" style="31" hidden="1" customWidth="1"/>
    <col min="32" max="35" width="9" style="31" hidden="1" customWidth="1"/>
    <col min="36" max="16384" width="9" style="31"/>
  </cols>
  <sheetData>
    <row r="1" spans="1:35" ht="13.5" customHeight="1">
      <c r="A1" s="29"/>
      <c r="B1" s="29"/>
      <c r="C1" s="2"/>
      <c r="D1" s="2"/>
      <c r="E1" s="2"/>
      <c r="F1" s="2"/>
      <c r="G1" s="5"/>
      <c r="H1" s="2"/>
      <c r="I1" s="5"/>
      <c r="J1" s="5"/>
      <c r="K1" s="5"/>
      <c r="L1" s="2"/>
      <c r="M1" s="2"/>
      <c r="N1" s="5"/>
      <c r="O1" s="5"/>
      <c r="P1" s="5"/>
      <c r="Q1" s="5"/>
      <c r="R1" s="5"/>
      <c r="S1" s="135" t="s">
        <v>15</v>
      </c>
      <c r="T1" s="135"/>
      <c r="U1" s="30"/>
      <c r="V1" s="168" t="s">
        <v>77</v>
      </c>
      <c r="W1" s="168"/>
      <c r="X1" s="168"/>
      <c r="Y1" s="133"/>
    </row>
    <row r="2" spans="1:35" ht="31.5" customHeight="1" thickBot="1">
      <c r="A2" s="159" t="s">
        <v>62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32"/>
      <c r="V2" s="168"/>
      <c r="W2" s="168"/>
      <c r="X2" s="168"/>
      <c r="Y2" s="133"/>
    </row>
    <row r="3" spans="1:35" ht="22.5" customHeight="1">
      <c r="A3" s="164" t="s">
        <v>34</v>
      </c>
      <c r="B3" s="164"/>
      <c r="C3" s="165"/>
      <c r="D3" s="165"/>
      <c r="E3" s="165"/>
      <c r="F3" s="58"/>
      <c r="G3" s="58"/>
      <c r="H3" s="58"/>
      <c r="I3" s="58"/>
      <c r="J3" s="58"/>
      <c r="K3" s="58"/>
      <c r="L3" s="58"/>
      <c r="M3" s="87" t="s">
        <v>35</v>
      </c>
      <c r="N3" s="88" t="s">
        <v>71</v>
      </c>
      <c r="O3" s="88" t="s">
        <v>75</v>
      </c>
      <c r="P3" s="88" t="s">
        <v>74</v>
      </c>
      <c r="Q3" s="89" t="s">
        <v>65</v>
      </c>
      <c r="R3" s="100" t="s">
        <v>73</v>
      </c>
      <c r="S3" s="162" t="s">
        <v>46</v>
      </c>
      <c r="T3" s="171" t="s">
        <v>76</v>
      </c>
      <c r="U3" s="58"/>
      <c r="V3" s="168"/>
      <c r="W3" s="168"/>
      <c r="X3" s="168"/>
      <c r="Y3" s="133"/>
    </row>
    <row r="4" spans="1:35" ht="18.75">
      <c r="A4" s="140" t="s">
        <v>38</v>
      </c>
      <c r="B4" s="140"/>
      <c r="C4" s="166" t="s">
        <v>27</v>
      </c>
      <c r="D4" s="166"/>
      <c r="E4" s="166"/>
      <c r="F4" s="166"/>
      <c r="G4" s="166"/>
      <c r="H4" s="166"/>
      <c r="I4" s="166"/>
      <c r="J4" s="166"/>
      <c r="K4" s="58"/>
      <c r="L4" s="58"/>
      <c r="M4" s="90" t="s">
        <v>72</v>
      </c>
      <c r="N4" s="91">
        <v>800</v>
      </c>
      <c r="O4" s="91">
        <v>1000</v>
      </c>
      <c r="P4" s="91">
        <v>1500</v>
      </c>
      <c r="Q4" s="91">
        <v>1500</v>
      </c>
      <c r="R4" s="92">
        <v>2000</v>
      </c>
      <c r="S4" s="163"/>
      <c r="T4" s="172"/>
      <c r="U4" s="58"/>
      <c r="V4" s="168"/>
      <c r="W4" s="168"/>
      <c r="X4" s="168"/>
      <c r="Y4" s="133"/>
    </row>
    <row r="5" spans="1:35" ht="20.100000000000001" customHeight="1" thickBot="1">
      <c r="A5" s="140" t="s">
        <v>26</v>
      </c>
      <c r="B5" s="140"/>
      <c r="C5" s="142"/>
      <c r="D5" s="142"/>
      <c r="E5" s="142"/>
      <c r="F5" s="59" t="s">
        <v>17</v>
      </c>
      <c r="G5" s="167"/>
      <c r="H5" s="167"/>
      <c r="I5" s="167"/>
      <c r="J5" s="167"/>
      <c r="K5" s="58"/>
      <c r="L5" s="58"/>
      <c r="M5" s="88" t="s">
        <v>36</v>
      </c>
      <c r="N5" s="87"/>
      <c r="O5" s="87"/>
      <c r="P5" s="93"/>
      <c r="Q5" s="89"/>
      <c r="R5" s="89"/>
      <c r="S5" s="94">
        <f>L92+O92</f>
        <v>0</v>
      </c>
      <c r="T5" s="172"/>
      <c r="U5" s="58"/>
      <c r="V5" s="168"/>
      <c r="W5" s="168"/>
      <c r="X5" s="168"/>
      <c r="Y5" s="133"/>
    </row>
    <row r="6" spans="1:35" ht="20.100000000000001" customHeight="1" thickBot="1">
      <c r="A6" s="140" t="s">
        <v>29</v>
      </c>
      <c r="B6" s="140"/>
      <c r="C6" s="141"/>
      <c r="D6" s="141"/>
      <c r="E6" s="141"/>
      <c r="F6" s="140" t="s">
        <v>28</v>
      </c>
      <c r="G6" s="140"/>
      <c r="H6" s="142"/>
      <c r="I6" s="142"/>
      <c r="J6" s="142"/>
      <c r="K6" s="142"/>
      <c r="L6" s="58"/>
      <c r="M6" s="90" t="s">
        <v>37</v>
      </c>
      <c r="N6" s="95">
        <f>N5*N4</f>
        <v>0</v>
      </c>
      <c r="O6" s="95">
        <f t="shared" ref="O6:P6" si="0">O5*O4</f>
        <v>0</v>
      </c>
      <c r="P6" s="95">
        <f t="shared" si="0"/>
        <v>0</v>
      </c>
      <c r="Q6" s="95">
        <f>Q5*Q4</f>
        <v>0</v>
      </c>
      <c r="R6" s="96">
        <f t="shared" ref="R6" si="1">R5*R4</f>
        <v>0</v>
      </c>
      <c r="S6" s="96">
        <f>SUM(N6:P6)</f>
        <v>0</v>
      </c>
      <c r="T6" s="128">
        <f>SUM(Q6:S6)</f>
        <v>0</v>
      </c>
      <c r="U6" s="1"/>
      <c r="V6" s="168"/>
      <c r="W6" s="168"/>
      <c r="X6" s="168"/>
      <c r="Y6" s="133"/>
    </row>
    <row r="7" spans="1:35" ht="3.75" customHeight="1" thickBot="1">
      <c r="A7" s="2"/>
      <c r="B7" s="2"/>
      <c r="C7" s="2"/>
      <c r="D7" s="2"/>
      <c r="E7" s="2"/>
      <c r="F7" s="2"/>
      <c r="G7" s="5"/>
      <c r="H7" s="2"/>
      <c r="I7" s="5"/>
      <c r="J7" s="5"/>
      <c r="K7" s="5"/>
      <c r="L7" s="2"/>
      <c r="M7" s="2"/>
      <c r="N7" s="5"/>
      <c r="O7" s="2"/>
      <c r="P7" s="2"/>
      <c r="Q7" s="2"/>
      <c r="R7" s="2"/>
      <c r="S7" s="2"/>
      <c r="T7" s="2"/>
      <c r="U7" s="2"/>
      <c r="V7" s="126"/>
      <c r="W7" s="126"/>
      <c r="X7" s="126"/>
      <c r="Y7" s="133"/>
    </row>
    <row r="8" spans="1:35" ht="26.25" customHeight="1">
      <c r="A8" s="153" t="s">
        <v>2</v>
      </c>
      <c r="B8" s="155" t="s">
        <v>3</v>
      </c>
      <c r="C8" s="157" t="s">
        <v>7</v>
      </c>
      <c r="D8" s="143" t="s">
        <v>8</v>
      </c>
      <c r="E8" s="157" t="s">
        <v>32</v>
      </c>
      <c r="F8" s="143" t="s">
        <v>33</v>
      </c>
      <c r="G8" s="145" t="s">
        <v>16</v>
      </c>
      <c r="H8" s="147" t="s">
        <v>12</v>
      </c>
      <c r="I8" s="149" t="s">
        <v>18</v>
      </c>
      <c r="J8" s="151" t="s">
        <v>0</v>
      </c>
      <c r="K8" s="136" t="s">
        <v>4</v>
      </c>
      <c r="L8" s="137"/>
      <c r="M8" s="138"/>
      <c r="N8" s="136" t="s">
        <v>5</v>
      </c>
      <c r="O8" s="137"/>
      <c r="P8" s="138"/>
      <c r="Q8" s="139" t="s">
        <v>63</v>
      </c>
      <c r="R8" s="138"/>
      <c r="S8" s="139" t="s">
        <v>64</v>
      </c>
      <c r="T8" s="138"/>
      <c r="U8" s="5"/>
      <c r="V8" s="126"/>
      <c r="W8" s="126"/>
      <c r="X8" s="126"/>
      <c r="Y8" s="133"/>
    </row>
    <row r="9" spans="1:35" ht="14.25" thickBot="1">
      <c r="A9" s="154"/>
      <c r="B9" s="156"/>
      <c r="C9" s="158"/>
      <c r="D9" s="144"/>
      <c r="E9" s="158"/>
      <c r="F9" s="144"/>
      <c r="G9" s="146"/>
      <c r="H9" s="148"/>
      <c r="I9" s="150"/>
      <c r="J9" s="152"/>
      <c r="K9" s="53" t="s">
        <v>13</v>
      </c>
      <c r="L9" s="10" t="s">
        <v>14</v>
      </c>
      <c r="M9" s="11" t="s">
        <v>1</v>
      </c>
      <c r="N9" s="54" t="s">
        <v>13</v>
      </c>
      <c r="O9" s="10" t="s">
        <v>14</v>
      </c>
      <c r="P9" s="11" t="s">
        <v>1</v>
      </c>
      <c r="Q9" s="50" t="s">
        <v>42</v>
      </c>
      <c r="R9" s="51" t="s">
        <v>6</v>
      </c>
      <c r="S9" s="50" t="s">
        <v>45</v>
      </c>
      <c r="T9" s="51" t="s">
        <v>44</v>
      </c>
      <c r="U9" s="5"/>
      <c r="V9" s="118" t="s">
        <v>13</v>
      </c>
      <c r="W9" s="118" t="s">
        <v>14</v>
      </c>
      <c r="X9" s="119" t="s">
        <v>113</v>
      </c>
      <c r="Y9" s="118" t="s">
        <v>119</v>
      </c>
    </row>
    <row r="10" spans="1:35" ht="18.75" customHeight="1">
      <c r="A10" s="3" t="s">
        <v>31</v>
      </c>
      <c r="B10" s="60">
        <v>18</v>
      </c>
      <c r="C10" s="12" t="s">
        <v>9</v>
      </c>
      <c r="D10" s="13" t="s">
        <v>10</v>
      </c>
      <c r="E10" s="33" t="str">
        <f>ASC(PHONETIC(C10))</f>
        <v xml:space="preserve">ｶｺﾞｼﾏ </v>
      </c>
      <c r="F10" s="34" t="str">
        <f>ASC(PHONETIC(D10))</f>
        <v>ﾀﾛｳ</v>
      </c>
      <c r="G10" s="122">
        <f t="shared" ref="G10:G11" si="2">IF(C10="","",$C$3)</f>
        <v>0</v>
      </c>
      <c r="H10" s="33" t="s">
        <v>11</v>
      </c>
      <c r="I10" s="61" t="s">
        <v>21</v>
      </c>
      <c r="J10" s="62">
        <v>3</v>
      </c>
      <c r="K10" s="78" t="s">
        <v>19</v>
      </c>
      <c r="L10" s="49" t="s">
        <v>41</v>
      </c>
      <c r="M10" s="62">
        <v>2135</v>
      </c>
      <c r="N10" s="78" t="s">
        <v>19</v>
      </c>
      <c r="O10" s="49" t="s">
        <v>40</v>
      </c>
      <c r="P10" s="61">
        <v>1556</v>
      </c>
      <c r="Q10" s="63"/>
      <c r="R10" s="80"/>
      <c r="S10" s="85" t="s">
        <v>69</v>
      </c>
      <c r="T10" s="62">
        <v>32500</v>
      </c>
      <c r="U10" s="5"/>
      <c r="V10" s="118" t="s">
        <v>19</v>
      </c>
      <c r="W10" s="120" t="s">
        <v>53</v>
      </c>
      <c r="X10" s="118">
        <f>COUNTIFS($K$12:$K$91,V10,$L$12:$L$91,W10)+COUNTIFS($N$12:$N$91,V10,$O$12:$O$91,W10)</f>
        <v>0</v>
      </c>
      <c r="Y10" s="132"/>
      <c r="Z10" s="46"/>
    </row>
    <row r="11" spans="1:35" ht="18.75" customHeight="1">
      <c r="A11" s="4" t="s">
        <v>30</v>
      </c>
      <c r="B11" s="64">
        <v>35</v>
      </c>
      <c r="C11" s="14" t="s">
        <v>9</v>
      </c>
      <c r="D11" s="15" t="s">
        <v>25</v>
      </c>
      <c r="E11" s="35" t="str">
        <f>ASC(PHONETIC(C11))</f>
        <v xml:space="preserve">ｶｺﾞｼﾏ </v>
      </c>
      <c r="F11" s="36" t="str">
        <f>ASC(PHONETIC(D11))</f>
        <v>ﾊﾅｺ</v>
      </c>
      <c r="G11" s="104">
        <f t="shared" si="2"/>
        <v>0</v>
      </c>
      <c r="H11" s="65" t="s">
        <v>11</v>
      </c>
      <c r="I11" s="66" t="s">
        <v>22</v>
      </c>
      <c r="J11" s="67">
        <v>2</v>
      </c>
      <c r="K11" s="70" t="s">
        <v>50</v>
      </c>
      <c r="L11" s="69" t="s">
        <v>54</v>
      </c>
      <c r="M11" s="67">
        <v>2450</v>
      </c>
      <c r="N11" s="70" t="s">
        <v>49</v>
      </c>
      <c r="O11" s="69" t="s">
        <v>60</v>
      </c>
      <c r="P11" s="66">
        <v>1580</v>
      </c>
      <c r="Q11" s="68" t="s">
        <v>47</v>
      </c>
      <c r="R11" s="81">
        <v>4965</v>
      </c>
      <c r="S11" s="79"/>
      <c r="T11" s="71"/>
      <c r="U11" s="5"/>
      <c r="V11" s="118" t="s">
        <v>19</v>
      </c>
      <c r="W11" s="118" t="s">
        <v>51</v>
      </c>
      <c r="X11" s="118">
        <f t="shared" ref="X11:X23" si="3">COUNTIFS($K$12:$K$91,V11,$L$12:$L$91,W11)+COUNTIFS($N$12:$N$91,V11,$O$12:$O$91,W11)</f>
        <v>0</v>
      </c>
      <c r="Y11" s="132"/>
      <c r="Z11" s="31" t="s">
        <v>18</v>
      </c>
      <c r="AA11" s="31" t="s">
        <v>13</v>
      </c>
      <c r="AB11" s="57" t="s">
        <v>19</v>
      </c>
      <c r="AC11" s="57" t="s">
        <v>39</v>
      </c>
      <c r="AD11" s="57" t="s">
        <v>48</v>
      </c>
      <c r="AE11" s="57" t="s">
        <v>20</v>
      </c>
      <c r="AF11" s="57" t="s">
        <v>49</v>
      </c>
      <c r="AG11" s="57" t="s">
        <v>50</v>
      </c>
      <c r="AH11" s="57" t="s">
        <v>65</v>
      </c>
      <c r="AI11" s="31" t="s">
        <v>66</v>
      </c>
    </row>
    <row r="12" spans="1:35" ht="18.75" customHeight="1">
      <c r="A12" s="16">
        <v>1</v>
      </c>
      <c r="B12" s="17"/>
      <c r="C12" s="18"/>
      <c r="D12" s="19"/>
      <c r="E12" s="20" t="str">
        <f t="shared" ref="E12" si="4">ASC(PHONETIC(C12))</f>
        <v/>
      </c>
      <c r="F12" s="37" t="str">
        <f t="shared" ref="F12" si="5">ASC(PHONETIC(D12))</f>
        <v/>
      </c>
      <c r="G12" s="47" t="str">
        <f>IF(C12="","",$C$3)</f>
        <v/>
      </c>
      <c r="H12" s="20"/>
      <c r="I12" s="21"/>
      <c r="J12" s="6"/>
      <c r="K12" s="44"/>
      <c r="L12" s="7"/>
      <c r="M12" s="6"/>
      <c r="N12" s="44"/>
      <c r="O12" s="7"/>
      <c r="P12" s="52"/>
      <c r="Q12" s="43"/>
      <c r="R12" s="82"/>
      <c r="S12" s="44"/>
      <c r="T12" s="72"/>
      <c r="U12" s="1"/>
      <c r="V12" s="118" t="s">
        <v>19</v>
      </c>
      <c r="W12" s="118" t="s">
        <v>58</v>
      </c>
      <c r="X12" s="118">
        <f t="shared" si="3"/>
        <v>0</v>
      </c>
      <c r="Y12" s="132"/>
      <c r="Z12" s="31" t="s">
        <v>21</v>
      </c>
      <c r="AA12" s="31" t="s">
        <v>19</v>
      </c>
      <c r="AB12" s="97" t="s">
        <v>53</v>
      </c>
      <c r="AC12" s="97" t="s">
        <v>43</v>
      </c>
      <c r="AD12" s="97" t="s">
        <v>54</v>
      </c>
      <c r="AE12" s="98" t="s">
        <v>57</v>
      </c>
      <c r="AF12" s="98" t="s">
        <v>61</v>
      </c>
      <c r="AG12" s="98" t="s">
        <v>54</v>
      </c>
      <c r="AH12" s="57" t="s">
        <v>67</v>
      </c>
      <c r="AI12" s="31" t="s">
        <v>67</v>
      </c>
    </row>
    <row r="13" spans="1:35" ht="18.75" customHeight="1">
      <c r="A13" s="16">
        <v>2</v>
      </c>
      <c r="B13" s="17"/>
      <c r="C13" s="20"/>
      <c r="D13" s="22"/>
      <c r="E13" s="20" t="str">
        <f t="shared" ref="E13:E76" si="6">ASC(PHONETIC(C13))</f>
        <v/>
      </c>
      <c r="F13" s="37" t="str">
        <f t="shared" ref="F13:F76" si="7">ASC(PHONETIC(D13))</f>
        <v/>
      </c>
      <c r="G13" s="47" t="str">
        <f t="shared" ref="G13:G76" si="8">IF(C13="","",$C$3)</f>
        <v/>
      </c>
      <c r="H13" s="20"/>
      <c r="I13" s="21"/>
      <c r="J13" s="6"/>
      <c r="K13" s="44"/>
      <c r="L13" s="7"/>
      <c r="M13" s="6"/>
      <c r="N13" s="44"/>
      <c r="O13" s="7"/>
      <c r="P13" s="52"/>
      <c r="Q13" s="43"/>
      <c r="R13" s="82"/>
      <c r="S13" s="44"/>
      <c r="T13" s="73"/>
      <c r="U13" s="1"/>
      <c r="V13" s="118" t="s">
        <v>19</v>
      </c>
      <c r="W13" s="118" t="s">
        <v>23</v>
      </c>
      <c r="X13" s="118">
        <f t="shared" si="3"/>
        <v>0</v>
      </c>
      <c r="Y13" s="132"/>
      <c r="Z13" s="31" t="s">
        <v>22</v>
      </c>
      <c r="AA13" s="31" t="s">
        <v>39</v>
      </c>
      <c r="AB13" s="99" t="s">
        <v>51</v>
      </c>
      <c r="AC13" s="99" t="s">
        <v>52</v>
      </c>
      <c r="AD13" s="99" t="s">
        <v>55</v>
      </c>
      <c r="AE13" s="98" t="s">
        <v>59</v>
      </c>
      <c r="AF13" s="98"/>
      <c r="AG13" s="98" t="s">
        <v>56</v>
      </c>
      <c r="AH13" s="57"/>
      <c r="AI13" s="31" t="s">
        <v>68</v>
      </c>
    </row>
    <row r="14" spans="1:35" ht="18.75" customHeight="1">
      <c r="A14" s="16">
        <v>3</v>
      </c>
      <c r="B14" s="17"/>
      <c r="C14" s="20"/>
      <c r="D14" s="22"/>
      <c r="E14" s="20" t="str">
        <f t="shared" si="6"/>
        <v/>
      </c>
      <c r="F14" s="37" t="str">
        <f t="shared" si="7"/>
        <v/>
      </c>
      <c r="G14" s="47" t="str">
        <f t="shared" si="8"/>
        <v/>
      </c>
      <c r="H14" s="20"/>
      <c r="I14" s="21"/>
      <c r="J14" s="6"/>
      <c r="K14" s="44"/>
      <c r="L14" s="7"/>
      <c r="M14" s="6"/>
      <c r="N14" s="44"/>
      <c r="O14" s="7"/>
      <c r="P14" s="52"/>
      <c r="Q14" s="43"/>
      <c r="R14" s="82"/>
      <c r="S14" s="44"/>
      <c r="T14" s="73"/>
      <c r="U14" s="1"/>
      <c r="V14" s="118" t="s">
        <v>39</v>
      </c>
      <c r="W14" s="120" t="s">
        <v>43</v>
      </c>
      <c r="X14" s="118">
        <f t="shared" si="3"/>
        <v>0</v>
      </c>
      <c r="Y14" s="131" t="s">
        <v>121</v>
      </c>
      <c r="AA14" s="31" t="s">
        <v>48</v>
      </c>
      <c r="AB14" s="99" t="s">
        <v>58</v>
      </c>
      <c r="AC14" s="57"/>
      <c r="AD14" s="98"/>
      <c r="AE14" s="98" t="s">
        <v>24</v>
      </c>
      <c r="AF14" s="98"/>
      <c r="AG14" s="98"/>
      <c r="AH14" s="57"/>
      <c r="AI14" s="31" t="s">
        <v>70</v>
      </c>
    </row>
    <row r="15" spans="1:35" ht="18.75" customHeight="1">
      <c r="A15" s="16">
        <v>4</v>
      </c>
      <c r="B15" s="17"/>
      <c r="C15" s="20"/>
      <c r="D15" s="22"/>
      <c r="E15" s="20" t="str">
        <f t="shared" si="6"/>
        <v/>
      </c>
      <c r="F15" s="37" t="str">
        <f t="shared" si="7"/>
        <v/>
      </c>
      <c r="G15" s="47" t="str">
        <f t="shared" si="8"/>
        <v/>
      </c>
      <c r="H15" s="20"/>
      <c r="I15" s="21"/>
      <c r="J15" s="6"/>
      <c r="K15" s="44"/>
      <c r="L15" s="7"/>
      <c r="M15" s="6"/>
      <c r="N15" s="44"/>
      <c r="O15" s="7"/>
      <c r="P15" s="52"/>
      <c r="Q15" s="43"/>
      <c r="R15" s="82"/>
      <c r="S15" s="44"/>
      <c r="T15" s="73"/>
      <c r="U15" s="1"/>
      <c r="V15" s="118" t="s">
        <v>39</v>
      </c>
      <c r="W15" s="118" t="s">
        <v>52</v>
      </c>
      <c r="X15" s="118">
        <f t="shared" si="3"/>
        <v>0</v>
      </c>
      <c r="Y15" s="131" t="s">
        <v>121</v>
      </c>
      <c r="AA15" s="31" t="s">
        <v>20</v>
      </c>
      <c r="AB15" s="99" t="s">
        <v>23</v>
      </c>
      <c r="AC15" s="57"/>
      <c r="AD15" s="98"/>
      <c r="AE15" s="98"/>
      <c r="AF15" s="98"/>
      <c r="AG15" s="98"/>
      <c r="AH15" s="57"/>
    </row>
    <row r="16" spans="1:35" ht="18.75" customHeight="1">
      <c r="A16" s="16">
        <v>5</v>
      </c>
      <c r="B16" s="17"/>
      <c r="C16" s="20"/>
      <c r="D16" s="22"/>
      <c r="E16" s="20" t="str">
        <f t="shared" si="6"/>
        <v/>
      </c>
      <c r="F16" s="37" t="str">
        <f t="shared" si="7"/>
        <v/>
      </c>
      <c r="G16" s="47" t="str">
        <f t="shared" si="8"/>
        <v/>
      </c>
      <c r="H16" s="20"/>
      <c r="I16" s="21"/>
      <c r="J16" s="6"/>
      <c r="K16" s="44"/>
      <c r="L16" s="7"/>
      <c r="M16" s="6"/>
      <c r="N16" s="44"/>
      <c r="O16" s="7"/>
      <c r="P16" s="52"/>
      <c r="Q16" s="43"/>
      <c r="R16" s="82"/>
      <c r="S16" s="44"/>
      <c r="T16" s="73"/>
      <c r="U16" s="1"/>
      <c r="V16" s="118" t="s">
        <v>48</v>
      </c>
      <c r="W16" s="120" t="s">
        <v>54</v>
      </c>
      <c r="X16" s="118">
        <f t="shared" si="3"/>
        <v>0</v>
      </c>
      <c r="Y16" s="132" t="s">
        <v>120</v>
      </c>
      <c r="AA16" s="31" t="s">
        <v>49</v>
      </c>
      <c r="AB16" s="57"/>
      <c r="AC16" s="98"/>
      <c r="AD16" s="98"/>
      <c r="AE16" s="98"/>
      <c r="AF16" s="98"/>
      <c r="AG16" s="98"/>
      <c r="AH16" s="57"/>
    </row>
    <row r="17" spans="1:33" ht="18.75" customHeight="1">
      <c r="A17" s="16">
        <v>6</v>
      </c>
      <c r="B17" s="17"/>
      <c r="C17" s="20"/>
      <c r="D17" s="22"/>
      <c r="E17" s="20" t="str">
        <f t="shared" si="6"/>
        <v/>
      </c>
      <c r="F17" s="37" t="str">
        <f t="shared" si="7"/>
        <v/>
      </c>
      <c r="G17" s="47" t="str">
        <f t="shared" si="8"/>
        <v/>
      </c>
      <c r="H17" s="20"/>
      <c r="I17" s="21"/>
      <c r="J17" s="6"/>
      <c r="K17" s="44"/>
      <c r="L17" s="7"/>
      <c r="M17" s="6"/>
      <c r="N17" s="44"/>
      <c r="O17" s="7"/>
      <c r="P17" s="52"/>
      <c r="Q17" s="43"/>
      <c r="R17" s="82"/>
      <c r="S17" s="44"/>
      <c r="T17" s="73"/>
      <c r="U17" s="1"/>
      <c r="V17" s="118" t="s">
        <v>48</v>
      </c>
      <c r="W17" s="118" t="s">
        <v>55</v>
      </c>
      <c r="X17" s="118">
        <f t="shared" si="3"/>
        <v>0</v>
      </c>
      <c r="Y17" s="132"/>
      <c r="AA17" s="31" t="s">
        <v>50</v>
      </c>
      <c r="AD17" s="77"/>
      <c r="AE17" s="77"/>
      <c r="AF17" s="77"/>
      <c r="AG17" s="77"/>
    </row>
    <row r="18" spans="1:33" ht="18.75" customHeight="1">
      <c r="A18" s="16">
        <v>7</v>
      </c>
      <c r="B18" s="17"/>
      <c r="C18" s="20"/>
      <c r="D18" s="22"/>
      <c r="E18" s="20" t="str">
        <f t="shared" si="6"/>
        <v/>
      </c>
      <c r="F18" s="37" t="str">
        <f t="shared" si="7"/>
        <v/>
      </c>
      <c r="G18" s="47" t="str">
        <f t="shared" si="8"/>
        <v/>
      </c>
      <c r="H18" s="20"/>
      <c r="I18" s="21"/>
      <c r="J18" s="6"/>
      <c r="K18" s="44"/>
      <c r="L18" s="7"/>
      <c r="M18" s="6"/>
      <c r="N18" s="44"/>
      <c r="O18" s="7"/>
      <c r="P18" s="52"/>
      <c r="Q18" s="43"/>
      <c r="R18" s="82"/>
      <c r="S18" s="44"/>
      <c r="T18" s="73"/>
      <c r="U18" s="1"/>
      <c r="V18" s="118" t="s">
        <v>20</v>
      </c>
      <c r="W18" s="118" t="s">
        <v>57</v>
      </c>
      <c r="X18" s="118">
        <f t="shared" si="3"/>
        <v>0</v>
      </c>
      <c r="Y18" s="132"/>
    </row>
    <row r="19" spans="1:33" ht="18.75" customHeight="1">
      <c r="A19" s="16">
        <v>8</v>
      </c>
      <c r="B19" s="17"/>
      <c r="C19" s="20"/>
      <c r="D19" s="22"/>
      <c r="E19" s="20" t="str">
        <f t="shared" si="6"/>
        <v/>
      </c>
      <c r="F19" s="37" t="str">
        <f t="shared" si="7"/>
        <v/>
      </c>
      <c r="G19" s="47" t="str">
        <f t="shared" si="8"/>
        <v/>
      </c>
      <c r="H19" s="20"/>
      <c r="I19" s="21"/>
      <c r="J19" s="6"/>
      <c r="K19" s="44"/>
      <c r="L19" s="7"/>
      <c r="M19" s="6"/>
      <c r="N19" s="44"/>
      <c r="O19" s="7"/>
      <c r="P19" s="52"/>
      <c r="Q19" s="43"/>
      <c r="R19" s="82"/>
      <c r="S19" s="44"/>
      <c r="T19" s="73"/>
      <c r="U19" s="1"/>
      <c r="V19" s="118" t="s">
        <v>20</v>
      </c>
      <c r="W19" s="118" t="s">
        <v>58</v>
      </c>
      <c r="X19" s="118">
        <f t="shared" si="3"/>
        <v>0</v>
      </c>
      <c r="Y19" s="132"/>
    </row>
    <row r="20" spans="1:33" ht="18.75" customHeight="1">
      <c r="A20" s="16">
        <v>9</v>
      </c>
      <c r="B20" s="17"/>
      <c r="C20" s="20"/>
      <c r="D20" s="22"/>
      <c r="E20" s="20" t="str">
        <f t="shared" si="6"/>
        <v/>
      </c>
      <c r="F20" s="37" t="str">
        <f t="shared" si="7"/>
        <v/>
      </c>
      <c r="G20" s="47" t="str">
        <f t="shared" si="8"/>
        <v/>
      </c>
      <c r="H20" s="20"/>
      <c r="I20" s="21"/>
      <c r="J20" s="6"/>
      <c r="K20" s="44"/>
      <c r="L20" s="7"/>
      <c r="M20" s="6"/>
      <c r="N20" s="44"/>
      <c r="O20" s="7"/>
      <c r="P20" s="52"/>
      <c r="Q20" s="43"/>
      <c r="R20" s="82"/>
      <c r="S20" s="44"/>
      <c r="T20" s="73"/>
      <c r="U20" s="1"/>
      <c r="V20" s="118" t="s">
        <v>20</v>
      </c>
      <c r="W20" s="118" t="s">
        <v>24</v>
      </c>
      <c r="X20" s="118">
        <f t="shared" si="3"/>
        <v>0</v>
      </c>
      <c r="Y20" s="132"/>
    </row>
    <row r="21" spans="1:33" ht="18.75" customHeight="1">
      <c r="A21" s="16">
        <v>10</v>
      </c>
      <c r="B21" s="17"/>
      <c r="C21" s="20"/>
      <c r="D21" s="22"/>
      <c r="E21" s="20" t="str">
        <f t="shared" si="6"/>
        <v/>
      </c>
      <c r="F21" s="37" t="str">
        <f t="shared" si="7"/>
        <v/>
      </c>
      <c r="G21" s="47" t="str">
        <f t="shared" si="8"/>
        <v/>
      </c>
      <c r="H21" s="20"/>
      <c r="I21" s="21"/>
      <c r="J21" s="6"/>
      <c r="K21" s="44"/>
      <c r="L21" s="7"/>
      <c r="M21" s="6"/>
      <c r="N21" s="44"/>
      <c r="O21" s="7"/>
      <c r="P21" s="52"/>
      <c r="Q21" s="43"/>
      <c r="R21" s="82"/>
      <c r="S21" s="44"/>
      <c r="T21" s="73"/>
      <c r="U21" s="1"/>
      <c r="V21" s="118" t="s">
        <v>49</v>
      </c>
      <c r="W21" s="118" t="s">
        <v>61</v>
      </c>
      <c r="X21" s="118">
        <f t="shared" si="3"/>
        <v>0</v>
      </c>
      <c r="Y21" s="131" t="s">
        <v>121</v>
      </c>
    </row>
    <row r="22" spans="1:33" ht="18.75" customHeight="1">
      <c r="A22" s="16">
        <v>11</v>
      </c>
      <c r="B22" s="17"/>
      <c r="C22" s="20"/>
      <c r="D22" s="22"/>
      <c r="E22" s="20" t="str">
        <f t="shared" si="6"/>
        <v/>
      </c>
      <c r="F22" s="37" t="str">
        <f t="shared" si="7"/>
        <v/>
      </c>
      <c r="G22" s="47" t="str">
        <f t="shared" si="8"/>
        <v/>
      </c>
      <c r="H22" s="20"/>
      <c r="I22" s="21"/>
      <c r="J22" s="6"/>
      <c r="K22" s="44"/>
      <c r="L22" s="7"/>
      <c r="M22" s="6"/>
      <c r="N22" s="44"/>
      <c r="O22" s="7"/>
      <c r="P22" s="52"/>
      <c r="Q22" s="43"/>
      <c r="R22" s="82"/>
      <c r="S22" s="44"/>
      <c r="T22" s="73"/>
      <c r="U22" s="1"/>
      <c r="V22" s="118" t="s">
        <v>50</v>
      </c>
      <c r="W22" s="118" t="s">
        <v>54</v>
      </c>
      <c r="X22" s="118">
        <f t="shared" si="3"/>
        <v>0</v>
      </c>
      <c r="Y22" s="132" t="s">
        <v>120</v>
      </c>
    </row>
    <row r="23" spans="1:33" ht="18.75" customHeight="1">
      <c r="A23" s="16">
        <v>12</v>
      </c>
      <c r="B23" s="17"/>
      <c r="C23" s="20"/>
      <c r="D23" s="22"/>
      <c r="E23" s="20" t="str">
        <f t="shared" si="6"/>
        <v/>
      </c>
      <c r="F23" s="37" t="str">
        <f t="shared" si="7"/>
        <v/>
      </c>
      <c r="G23" s="47" t="str">
        <f t="shared" si="8"/>
        <v/>
      </c>
      <c r="H23" s="20"/>
      <c r="I23" s="21"/>
      <c r="J23" s="6"/>
      <c r="K23" s="44"/>
      <c r="L23" s="7"/>
      <c r="M23" s="6"/>
      <c r="N23" s="44"/>
      <c r="O23" s="7"/>
      <c r="P23" s="52"/>
      <c r="Q23" s="43"/>
      <c r="R23" s="82"/>
      <c r="S23" s="44"/>
      <c r="T23" s="73"/>
      <c r="U23" s="1"/>
      <c r="V23" s="118" t="s">
        <v>50</v>
      </c>
      <c r="W23" s="118" t="s">
        <v>55</v>
      </c>
      <c r="X23" s="118">
        <f t="shared" si="3"/>
        <v>0</v>
      </c>
      <c r="Y23" s="132"/>
    </row>
    <row r="24" spans="1:33" ht="18.75" customHeight="1">
      <c r="A24" s="16">
        <v>13</v>
      </c>
      <c r="B24" s="17"/>
      <c r="C24" s="20"/>
      <c r="D24" s="22"/>
      <c r="E24" s="20" t="str">
        <f t="shared" si="6"/>
        <v/>
      </c>
      <c r="F24" s="37" t="str">
        <f t="shared" si="7"/>
        <v/>
      </c>
      <c r="G24" s="47" t="str">
        <f t="shared" si="8"/>
        <v/>
      </c>
      <c r="H24" s="20"/>
      <c r="I24" s="21"/>
      <c r="J24" s="6"/>
      <c r="K24" s="44"/>
      <c r="L24" s="7"/>
      <c r="M24" s="6"/>
      <c r="N24" s="44"/>
      <c r="O24" s="7"/>
      <c r="P24" s="52"/>
      <c r="Q24" s="43"/>
      <c r="R24" s="82"/>
      <c r="S24" s="44"/>
      <c r="T24" s="73"/>
      <c r="U24" s="1"/>
      <c r="V24" s="126"/>
      <c r="W24" s="126"/>
      <c r="X24" s="126"/>
      <c r="Y24" s="133"/>
    </row>
    <row r="25" spans="1:33" ht="18.75" customHeight="1">
      <c r="A25" s="16">
        <v>14</v>
      </c>
      <c r="B25" s="17"/>
      <c r="C25" s="20"/>
      <c r="D25" s="22"/>
      <c r="E25" s="20" t="str">
        <f t="shared" si="6"/>
        <v/>
      </c>
      <c r="F25" s="37" t="str">
        <f t="shared" si="7"/>
        <v/>
      </c>
      <c r="G25" s="47" t="str">
        <f t="shared" si="8"/>
        <v/>
      </c>
      <c r="H25" s="20"/>
      <c r="I25" s="21"/>
      <c r="J25" s="6"/>
      <c r="K25" s="44"/>
      <c r="L25" s="8"/>
      <c r="M25" s="6"/>
      <c r="N25" s="44"/>
      <c r="O25" s="7"/>
      <c r="P25" s="52"/>
      <c r="Q25" s="43"/>
      <c r="R25" s="82"/>
      <c r="S25" s="44"/>
      <c r="T25" s="73"/>
      <c r="U25" s="1"/>
      <c r="V25" s="169" t="s">
        <v>109</v>
      </c>
      <c r="W25" s="169"/>
      <c r="X25" s="126"/>
      <c r="Y25" s="133"/>
    </row>
    <row r="26" spans="1:33" ht="18.75" customHeight="1">
      <c r="A26" s="16">
        <v>15</v>
      </c>
      <c r="B26" s="17"/>
      <c r="C26" s="20"/>
      <c r="D26" s="22"/>
      <c r="E26" s="20" t="str">
        <f t="shared" si="6"/>
        <v/>
      </c>
      <c r="F26" s="37" t="str">
        <f t="shared" si="7"/>
        <v/>
      </c>
      <c r="G26" s="47" t="str">
        <f t="shared" si="8"/>
        <v/>
      </c>
      <c r="H26" s="20"/>
      <c r="I26" s="21"/>
      <c r="J26" s="6"/>
      <c r="K26" s="44"/>
      <c r="L26" s="8"/>
      <c r="M26" s="6"/>
      <c r="N26" s="44"/>
      <c r="O26" s="7"/>
      <c r="P26" s="52"/>
      <c r="Q26" s="43"/>
      <c r="R26" s="82"/>
      <c r="S26" s="44"/>
      <c r="T26" s="73"/>
      <c r="U26" s="1"/>
      <c r="V26" s="118" t="s">
        <v>110</v>
      </c>
      <c r="W26" s="118" t="s">
        <v>112</v>
      </c>
      <c r="X26" s="118" t="s">
        <v>114</v>
      </c>
      <c r="Y26" s="133"/>
    </row>
    <row r="27" spans="1:33" ht="18.75" customHeight="1">
      <c r="A27" s="16">
        <v>16</v>
      </c>
      <c r="B27" s="17"/>
      <c r="C27" s="20"/>
      <c r="D27" s="22"/>
      <c r="E27" s="20" t="str">
        <f t="shared" si="6"/>
        <v/>
      </c>
      <c r="F27" s="37" t="str">
        <f t="shared" si="7"/>
        <v/>
      </c>
      <c r="G27" s="47" t="str">
        <f t="shared" si="8"/>
        <v/>
      </c>
      <c r="H27" s="20"/>
      <c r="I27" s="21"/>
      <c r="J27" s="6"/>
      <c r="K27" s="44"/>
      <c r="L27" s="8"/>
      <c r="M27" s="6"/>
      <c r="N27" s="44"/>
      <c r="O27" s="7"/>
      <c r="P27" s="52"/>
      <c r="Q27" s="43"/>
      <c r="R27" s="82"/>
      <c r="S27" s="44"/>
      <c r="T27" s="73"/>
      <c r="U27" s="2"/>
      <c r="V27" s="118" t="s">
        <v>106</v>
      </c>
      <c r="W27" s="118" t="s">
        <v>108</v>
      </c>
      <c r="X27" s="118">
        <f>COUNTIFS($I$12:$I$91,V27,$Q$12:$Q$91,W27)</f>
        <v>0</v>
      </c>
      <c r="Y27" s="133"/>
    </row>
    <row r="28" spans="1:33" ht="18.75" customHeight="1">
      <c r="A28" s="16">
        <v>17</v>
      </c>
      <c r="B28" s="17"/>
      <c r="C28" s="20"/>
      <c r="D28" s="22"/>
      <c r="E28" s="20" t="str">
        <f t="shared" si="6"/>
        <v/>
      </c>
      <c r="F28" s="37" t="str">
        <f t="shared" si="7"/>
        <v/>
      </c>
      <c r="G28" s="47" t="str">
        <f t="shared" si="8"/>
        <v/>
      </c>
      <c r="H28" s="20"/>
      <c r="I28" s="21"/>
      <c r="J28" s="6"/>
      <c r="K28" s="44"/>
      <c r="L28" s="8"/>
      <c r="M28" s="6"/>
      <c r="N28" s="44"/>
      <c r="O28" s="7"/>
      <c r="P28" s="52"/>
      <c r="Q28" s="43"/>
      <c r="R28" s="82"/>
      <c r="S28" s="44"/>
      <c r="T28" s="73"/>
      <c r="U28" s="2"/>
      <c r="V28" s="118" t="s">
        <v>107</v>
      </c>
      <c r="W28" s="118" t="s">
        <v>108</v>
      </c>
      <c r="X28" s="118">
        <f>COUNTIFS($I$12:$I$91,V28,$Q$12:$Q$91,W28)</f>
        <v>0</v>
      </c>
      <c r="Y28" s="133"/>
    </row>
    <row r="29" spans="1:33" ht="18.75" customHeight="1">
      <c r="A29" s="16">
        <v>18</v>
      </c>
      <c r="B29" s="17"/>
      <c r="C29" s="20"/>
      <c r="D29" s="22"/>
      <c r="E29" s="20" t="str">
        <f t="shared" si="6"/>
        <v/>
      </c>
      <c r="F29" s="37" t="str">
        <f t="shared" si="7"/>
        <v/>
      </c>
      <c r="G29" s="47" t="str">
        <f t="shared" si="8"/>
        <v/>
      </c>
      <c r="H29" s="20"/>
      <c r="I29" s="21"/>
      <c r="J29" s="6"/>
      <c r="K29" s="44"/>
      <c r="L29" s="8"/>
      <c r="M29" s="6"/>
      <c r="N29" s="44"/>
      <c r="O29" s="7"/>
      <c r="P29" s="52"/>
      <c r="Q29" s="43"/>
      <c r="R29" s="82"/>
      <c r="S29" s="44"/>
      <c r="T29" s="73"/>
      <c r="U29" s="2"/>
      <c r="V29" s="170" t="s">
        <v>115</v>
      </c>
      <c r="W29" s="170"/>
      <c r="X29" s="170"/>
      <c r="Y29" s="133"/>
    </row>
    <row r="30" spans="1:33" ht="18.75" customHeight="1">
      <c r="A30" s="16">
        <v>19</v>
      </c>
      <c r="B30" s="17"/>
      <c r="C30" s="20"/>
      <c r="D30" s="22"/>
      <c r="E30" s="20" t="str">
        <f t="shared" si="6"/>
        <v/>
      </c>
      <c r="F30" s="37" t="str">
        <f t="shared" si="7"/>
        <v/>
      </c>
      <c r="G30" s="47" t="str">
        <f t="shared" si="8"/>
        <v/>
      </c>
      <c r="H30" s="20"/>
      <c r="I30" s="21"/>
      <c r="J30" s="6"/>
      <c r="K30" s="44"/>
      <c r="L30" s="8"/>
      <c r="M30" s="6"/>
      <c r="N30" s="44"/>
      <c r="O30" s="7"/>
      <c r="P30" s="52"/>
      <c r="Q30" s="43"/>
      <c r="R30" s="82"/>
      <c r="S30" s="44"/>
      <c r="T30" s="73"/>
      <c r="U30" s="2"/>
      <c r="V30" s="127"/>
      <c r="W30" s="127"/>
      <c r="X30" s="117"/>
      <c r="Y30" s="133"/>
    </row>
    <row r="31" spans="1:33" ht="18.75" customHeight="1">
      <c r="A31" s="16">
        <v>20</v>
      </c>
      <c r="B31" s="17"/>
      <c r="C31" s="20"/>
      <c r="D31" s="22"/>
      <c r="E31" s="20" t="str">
        <f t="shared" si="6"/>
        <v/>
      </c>
      <c r="F31" s="37" t="str">
        <f t="shared" si="7"/>
        <v/>
      </c>
      <c r="G31" s="47" t="str">
        <f t="shared" si="8"/>
        <v/>
      </c>
      <c r="H31" s="20"/>
      <c r="I31" s="21"/>
      <c r="J31" s="38"/>
      <c r="K31" s="44"/>
      <c r="L31" s="8"/>
      <c r="M31" s="6"/>
      <c r="N31" s="44"/>
      <c r="O31" s="7"/>
      <c r="P31" s="52"/>
      <c r="Q31" s="43"/>
      <c r="R31" s="82"/>
      <c r="S31" s="44"/>
      <c r="T31" s="73"/>
      <c r="U31" s="2"/>
      <c r="V31" s="169" t="s">
        <v>111</v>
      </c>
      <c r="W31" s="169"/>
      <c r="X31" s="126"/>
      <c r="Y31" s="133"/>
    </row>
    <row r="32" spans="1:33" ht="18.75" customHeight="1">
      <c r="A32" s="16">
        <v>21</v>
      </c>
      <c r="B32" s="17"/>
      <c r="C32" s="20"/>
      <c r="D32" s="22"/>
      <c r="E32" s="20" t="str">
        <f t="shared" si="6"/>
        <v/>
      </c>
      <c r="F32" s="37" t="str">
        <f t="shared" si="7"/>
        <v/>
      </c>
      <c r="G32" s="47" t="str">
        <f t="shared" si="8"/>
        <v/>
      </c>
      <c r="H32" s="20"/>
      <c r="I32" s="21"/>
      <c r="J32" s="6"/>
      <c r="K32" s="44"/>
      <c r="L32" s="8"/>
      <c r="M32" s="6"/>
      <c r="N32" s="44"/>
      <c r="O32" s="7"/>
      <c r="P32" s="52"/>
      <c r="Q32" s="43"/>
      <c r="R32" s="82"/>
      <c r="S32" s="44"/>
      <c r="T32" s="73"/>
      <c r="U32" s="30"/>
      <c r="V32" s="118" t="s">
        <v>110</v>
      </c>
      <c r="W32" s="118" t="s">
        <v>112</v>
      </c>
      <c r="X32" s="118" t="s">
        <v>114</v>
      </c>
      <c r="Y32" s="133"/>
    </row>
    <row r="33" spans="1:25" ht="18.75" customHeight="1">
      <c r="A33" s="16">
        <v>22</v>
      </c>
      <c r="B33" s="17"/>
      <c r="C33" s="20"/>
      <c r="D33" s="22"/>
      <c r="E33" s="20" t="str">
        <f t="shared" si="6"/>
        <v/>
      </c>
      <c r="F33" s="37" t="str">
        <f t="shared" si="7"/>
        <v/>
      </c>
      <c r="G33" s="47" t="str">
        <f t="shared" si="8"/>
        <v/>
      </c>
      <c r="H33" s="20"/>
      <c r="I33" s="21"/>
      <c r="J33" s="6"/>
      <c r="K33" s="44"/>
      <c r="L33" s="8"/>
      <c r="M33" s="6"/>
      <c r="N33" s="44"/>
      <c r="O33" s="7"/>
      <c r="P33" s="52"/>
      <c r="Q33" s="43"/>
      <c r="R33" s="82"/>
      <c r="S33" s="44"/>
      <c r="T33" s="73"/>
      <c r="U33" s="30"/>
      <c r="V33" s="118" t="s">
        <v>106</v>
      </c>
      <c r="W33" s="121" t="s">
        <v>67</v>
      </c>
      <c r="X33" s="118">
        <f t="shared" ref="X33:X38" si="9">COUNTIFS($I$12:$I$91,V33,$S$12:$S$91,W33)</f>
        <v>0</v>
      </c>
      <c r="Y33" s="133"/>
    </row>
    <row r="34" spans="1:25" ht="18.75" customHeight="1">
      <c r="A34" s="16">
        <v>23</v>
      </c>
      <c r="B34" s="17"/>
      <c r="C34" s="20"/>
      <c r="D34" s="22"/>
      <c r="E34" s="20" t="str">
        <f t="shared" si="6"/>
        <v/>
      </c>
      <c r="F34" s="37" t="str">
        <f t="shared" si="7"/>
        <v/>
      </c>
      <c r="G34" s="47" t="str">
        <f t="shared" si="8"/>
        <v/>
      </c>
      <c r="H34" s="20"/>
      <c r="I34" s="21"/>
      <c r="J34" s="6"/>
      <c r="K34" s="44"/>
      <c r="L34" s="8"/>
      <c r="M34" s="6"/>
      <c r="N34" s="44"/>
      <c r="O34" s="7"/>
      <c r="P34" s="52"/>
      <c r="Q34" s="43"/>
      <c r="R34" s="82"/>
      <c r="S34" s="44"/>
      <c r="T34" s="73"/>
      <c r="U34" s="30"/>
      <c r="V34" s="118" t="s">
        <v>106</v>
      </c>
      <c r="W34" s="121" t="s">
        <v>68</v>
      </c>
      <c r="X34" s="118">
        <f t="shared" si="9"/>
        <v>0</v>
      </c>
      <c r="Y34" s="133"/>
    </row>
    <row r="35" spans="1:25" ht="18.75" customHeight="1">
      <c r="A35" s="16">
        <v>24</v>
      </c>
      <c r="B35" s="17"/>
      <c r="C35" s="20"/>
      <c r="D35" s="22"/>
      <c r="E35" s="20" t="str">
        <f t="shared" si="6"/>
        <v/>
      </c>
      <c r="F35" s="37" t="str">
        <f t="shared" si="7"/>
        <v/>
      </c>
      <c r="G35" s="47" t="str">
        <f t="shared" si="8"/>
        <v/>
      </c>
      <c r="H35" s="20"/>
      <c r="I35" s="21"/>
      <c r="J35" s="6"/>
      <c r="K35" s="44"/>
      <c r="L35" s="8"/>
      <c r="M35" s="6"/>
      <c r="N35" s="44"/>
      <c r="O35" s="7"/>
      <c r="P35" s="52"/>
      <c r="Q35" s="43"/>
      <c r="R35" s="82"/>
      <c r="S35" s="44"/>
      <c r="T35" s="73"/>
      <c r="U35" s="30"/>
      <c r="V35" s="118" t="s">
        <v>106</v>
      </c>
      <c r="W35" s="121" t="s">
        <v>70</v>
      </c>
      <c r="X35" s="118">
        <f t="shared" si="9"/>
        <v>0</v>
      </c>
      <c r="Y35" s="133"/>
    </row>
    <row r="36" spans="1:25" ht="18.75" customHeight="1">
      <c r="A36" s="16">
        <v>25</v>
      </c>
      <c r="B36" s="17"/>
      <c r="C36" s="20"/>
      <c r="D36" s="22"/>
      <c r="E36" s="20" t="str">
        <f t="shared" si="6"/>
        <v/>
      </c>
      <c r="F36" s="37" t="str">
        <f t="shared" si="7"/>
        <v/>
      </c>
      <c r="G36" s="47" t="str">
        <f t="shared" si="8"/>
        <v/>
      </c>
      <c r="H36" s="20"/>
      <c r="I36" s="21"/>
      <c r="J36" s="6"/>
      <c r="K36" s="44"/>
      <c r="L36" s="8"/>
      <c r="M36" s="6"/>
      <c r="N36" s="44"/>
      <c r="O36" s="7"/>
      <c r="P36" s="52"/>
      <c r="Q36" s="43"/>
      <c r="R36" s="82"/>
      <c r="S36" s="44"/>
      <c r="T36" s="73"/>
      <c r="U36" s="30"/>
      <c r="V36" s="118" t="s">
        <v>107</v>
      </c>
      <c r="W36" s="121" t="s">
        <v>67</v>
      </c>
      <c r="X36" s="118">
        <f t="shared" si="9"/>
        <v>0</v>
      </c>
      <c r="Y36" s="133"/>
    </row>
    <row r="37" spans="1:25" ht="18.75" customHeight="1">
      <c r="A37" s="16">
        <v>26</v>
      </c>
      <c r="B37" s="17"/>
      <c r="C37" s="20"/>
      <c r="D37" s="22"/>
      <c r="E37" s="20" t="str">
        <f t="shared" si="6"/>
        <v/>
      </c>
      <c r="F37" s="37" t="str">
        <f t="shared" si="7"/>
        <v/>
      </c>
      <c r="G37" s="47" t="str">
        <f t="shared" si="8"/>
        <v/>
      </c>
      <c r="H37" s="20"/>
      <c r="I37" s="21"/>
      <c r="J37" s="6"/>
      <c r="K37" s="44"/>
      <c r="L37" s="8"/>
      <c r="M37" s="6"/>
      <c r="N37" s="44"/>
      <c r="O37" s="7"/>
      <c r="P37" s="52"/>
      <c r="Q37" s="43"/>
      <c r="R37" s="82"/>
      <c r="S37" s="44"/>
      <c r="T37" s="73"/>
      <c r="U37" s="30"/>
      <c r="V37" s="118" t="s">
        <v>107</v>
      </c>
      <c r="W37" s="121" t="s">
        <v>68</v>
      </c>
      <c r="X37" s="118">
        <f t="shared" si="9"/>
        <v>0</v>
      </c>
      <c r="Y37" s="133"/>
    </row>
    <row r="38" spans="1:25" ht="18.75" customHeight="1">
      <c r="A38" s="16">
        <v>27</v>
      </c>
      <c r="B38" s="17"/>
      <c r="C38" s="20"/>
      <c r="D38" s="22"/>
      <c r="E38" s="20" t="str">
        <f t="shared" si="6"/>
        <v/>
      </c>
      <c r="F38" s="37" t="str">
        <f t="shared" si="7"/>
        <v/>
      </c>
      <c r="G38" s="47" t="str">
        <f t="shared" si="8"/>
        <v/>
      </c>
      <c r="H38" s="20"/>
      <c r="I38" s="21"/>
      <c r="J38" s="6"/>
      <c r="K38" s="44"/>
      <c r="L38" s="8"/>
      <c r="M38" s="6"/>
      <c r="N38" s="44"/>
      <c r="O38" s="7"/>
      <c r="P38" s="52"/>
      <c r="Q38" s="43"/>
      <c r="R38" s="82"/>
      <c r="S38" s="44"/>
      <c r="T38" s="73"/>
      <c r="U38" s="30"/>
      <c r="V38" s="118" t="s">
        <v>107</v>
      </c>
      <c r="W38" s="121" t="s">
        <v>70</v>
      </c>
      <c r="X38" s="118">
        <f t="shared" si="9"/>
        <v>0</v>
      </c>
      <c r="Y38" s="133"/>
    </row>
    <row r="39" spans="1:25" ht="18.75" customHeight="1">
      <c r="A39" s="16">
        <v>28</v>
      </c>
      <c r="B39" s="17"/>
      <c r="C39" s="20"/>
      <c r="D39" s="22"/>
      <c r="E39" s="20" t="str">
        <f t="shared" si="6"/>
        <v/>
      </c>
      <c r="F39" s="37" t="str">
        <f t="shared" si="7"/>
        <v/>
      </c>
      <c r="G39" s="47" t="str">
        <f t="shared" si="8"/>
        <v/>
      </c>
      <c r="H39" s="20"/>
      <c r="I39" s="21"/>
      <c r="J39" s="6"/>
      <c r="K39" s="44"/>
      <c r="L39" s="8"/>
      <c r="M39" s="6"/>
      <c r="N39" s="44"/>
      <c r="O39" s="7"/>
      <c r="P39" s="52"/>
      <c r="Q39" s="43"/>
      <c r="R39" s="82"/>
      <c r="S39" s="44"/>
      <c r="T39" s="73"/>
      <c r="U39" s="30"/>
      <c r="V39" s="170" t="s">
        <v>115</v>
      </c>
      <c r="W39" s="170"/>
      <c r="X39" s="170"/>
      <c r="Y39" s="133"/>
    </row>
    <row r="40" spans="1:25" ht="18.75" customHeight="1">
      <c r="A40" s="16">
        <v>29</v>
      </c>
      <c r="B40" s="17"/>
      <c r="C40" s="20"/>
      <c r="D40" s="22"/>
      <c r="E40" s="20" t="str">
        <f t="shared" si="6"/>
        <v/>
      </c>
      <c r="F40" s="37" t="str">
        <f t="shared" si="7"/>
        <v/>
      </c>
      <c r="G40" s="47" t="str">
        <f t="shared" si="8"/>
        <v/>
      </c>
      <c r="H40" s="20"/>
      <c r="I40" s="21"/>
      <c r="J40" s="6"/>
      <c r="K40" s="44"/>
      <c r="L40" s="8"/>
      <c r="M40" s="6"/>
      <c r="N40" s="44"/>
      <c r="O40" s="7"/>
      <c r="P40" s="52"/>
      <c r="Q40" s="43"/>
      <c r="R40" s="82"/>
      <c r="S40" s="44"/>
      <c r="T40" s="73"/>
      <c r="U40" s="30"/>
      <c r="V40" s="126"/>
      <c r="W40" s="126"/>
      <c r="X40" s="126"/>
      <c r="Y40" s="133"/>
    </row>
    <row r="41" spans="1:25" ht="18.75" customHeight="1">
      <c r="A41" s="16">
        <v>30</v>
      </c>
      <c r="B41" s="17"/>
      <c r="C41" s="20"/>
      <c r="D41" s="22"/>
      <c r="E41" s="20" t="str">
        <f t="shared" si="6"/>
        <v/>
      </c>
      <c r="F41" s="37" t="str">
        <f t="shared" si="7"/>
        <v/>
      </c>
      <c r="G41" s="47" t="str">
        <f t="shared" si="8"/>
        <v/>
      </c>
      <c r="H41" s="20"/>
      <c r="I41" s="21"/>
      <c r="J41" s="6"/>
      <c r="K41" s="44"/>
      <c r="L41" s="8"/>
      <c r="M41" s="6"/>
      <c r="N41" s="44"/>
      <c r="O41" s="7"/>
      <c r="P41" s="52"/>
      <c r="Q41" s="43"/>
      <c r="R41" s="82"/>
      <c r="S41" s="44"/>
      <c r="T41" s="73"/>
      <c r="U41" s="30"/>
      <c r="V41" s="126"/>
      <c r="W41" s="126"/>
      <c r="X41" s="126"/>
      <c r="Y41" s="133"/>
    </row>
    <row r="42" spans="1:25" ht="18.75" customHeight="1">
      <c r="A42" s="16">
        <v>31</v>
      </c>
      <c r="B42" s="17"/>
      <c r="C42" s="20"/>
      <c r="D42" s="22"/>
      <c r="E42" s="20" t="str">
        <f t="shared" si="6"/>
        <v/>
      </c>
      <c r="F42" s="37" t="str">
        <f t="shared" si="7"/>
        <v/>
      </c>
      <c r="G42" s="47" t="str">
        <f t="shared" si="8"/>
        <v/>
      </c>
      <c r="H42" s="20"/>
      <c r="I42" s="21"/>
      <c r="J42" s="6"/>
      <c r="K42" s="44"/>
      <c r="L42" s="8"/>
      <c r="M42" s="6"/>
      <c r="N42" s="44"/>
      <c r="O42" s="7"/>
      <c r="P42" s="52"/>
      <c r="Q42" s="43"/>
      <c r="R42" s="82"/>
      <c r="S42" s="44"/>
      <c r="T42" s="73"/>
      <c r="U42" s="30"/>
      <c r="V42" s="126"/>
      <c r="W42" s="126"/>
      <c r="X42" s="126"/>
      <c r="Y42" s="133"/>
    </row>
    <row r="43" spans="1:25" ht="18.75" customHeight="1">
      <c r="A43" s="16">
        <v>32</v>
      </c>
      <c r="B43" s="17"/>
      <c r="C43" s="20"/>
      <c r="D43" s="22"/>
      <c r="E43" s="20" t="str">
        <f t="shared" si="6"/>
        <v/>
      </c>
      <c r="F43" s="37" t="str">
        <f t="shared" si="7"/>
        <v/>
      </c>
      <c r="G43" s="47" t="str">
        <f t="shared" si="8"/>
        <v/>
      </c>
      <c r="H43" s="20"/>
      <c r="I43" s="21"/>
      <c r="J43" s="6"/>
      <c r="K43" s="44"/>
      <c r="L43" s="7"/>
      <c r="M43" s="6"/>
      <c r="N43" s="44"/>
      <c r="O43" s="7"/>
      <c r="P43" s="52"/>
      <c r="Q43" s="43"/>
      <c r="R43" s="82"/>
      <c r="S43" s="44"/>
      <c r="T43" s="73"/>
      <c r="U43" s="30"/>
      <c r="V43" s="126"/>
      <c r="W43" s="126"/>
      <c r="X43" s="126"/>
      <c r="Y43" s="133"/>
    </row>
    <row r="44" spans="1:25" ht="18.75" customHeight="1">
      <c r="A44" s="16">
        <v>33</v>
      </c>
      <c r="B44" s="17"/>
      <c r="C44" s="20"/>
      <c r="D44" s="22"/>
      <c r="E44" s="20" t="str">
        <f t="shared" si="6"/>
        <v/>
      </c>
      <c r="F44" s="37" t="str">
        <f t="shared" si="7"/>
        <v/>
      </c>
      <c r="G44" s="47" t="str">
        <f t="shared" si="8"/>
        <v/>
      </c>
      <c r="H44" s="20"/>
      <c r="I44" s="21"/>
      <c r="J44" s="6"/>
      <c r="K44" s="44"/>
      <c r="L44" s="7"/>
      <c r="M44" s="6"/>
      <c r="N44" s="44"/>
      <c r="O44" s="7"/>
      <c r="P44" s="52"/>
      <c r="Q44" s="43"/>
      <c r="R44" s="82"/>
      <c r="S44" s="44"/>
      <c r="T44" s="73"/>
      <c r="U44" s="30"/>
      <c r="V44" s="126"/>
      <c r="W44" s="126"/>
      <c r="X44" s="126"/>
      <c r="Y44" s="133"/>
    </row>
    <row r="45" spans="1:25" ht="18.75" customHeight="1">
      <c r="A45" s="16">
        <v>34</v>
      </c>
      <c r="B45" s="17"/>
      <c r="C45" s="20"/>
      <c r="D45" s="22"/>
      <c r="E45" s="20" t="str">
        <f t="shared" si="6"/>
        <v/>
      </c>
      <c r="F45" s="37" t="str">
        <f t="shared" si="7"/>
        <v/>
      </c>
      <c r="G45" s="47" t="str">
        <f t="shared" si="8"/>
        <v/>
      </c>
      <c r="H45" s="20"/>
      <c r="I45" s="21"/>
      <c r="J45" s="6"/>
      <c r="K45" s="44"/>
      <c r="L45" s="7"/>
      <c r="M45" s="6"/>
      <c r="N45" s="44"/>
      <c r="O45" s="7"/>
      <c r="P45" s="52"/>
      <c r="Q45" s="43"/>
      <c r="R45" s="82"/>
      <c r="S45" s="44"/>
      <c r="T45" s="73"/>
      <c r="U45" s="30"/>
      <c r="V45" s="126"/>
      <c r="W45" s="126"/>
      <c r="X45" s="126"/>
      <c r="Y45" s="133"/>
    </row>
    <row r="46" spans="1:25" ht="18.75" customHeight="1">
      <c r="A46" s="16">
        <v>35</v>
      </c>
      <c r="B46" s="17"/>
      <c r="C46" s="20"/>
      <c r="D46" s="22"/>
      <c r="E46" s="20" t="str">
        <f t="shared" si="6"/>
        <v/>
      </c>
      <c r="F46" s="37" t="str">
        <f t="shared" si="7"/>
        <v/>
      </c>
      <c r="G46" s="47" t="str">
        <f t="shared" si="8"/>
        <v/>
      </c>
      <c r="H46" s="20"/>
      <c r="I46" s="21"/>
      <c r="J46" s="6"/>
      <c r="K46" s="44"/>
      <c r="L46" s="7"/>
      <c r="M46" s="6"/>
      <c r="N46" s="44"/>
      <c r="O46" s="7"/>
      <c r="P46" s="52"/>
      <c r="Q46" s="43"/>
      <c r="R46" s="82"/>
      <c r="S46" s="44"/>
      <c r="T46" s="73"/>
      <c r="U46" s="30"/>
      <c r="V46" s="126"/>
      <c r="W46" s="126"/>
      <c r="X46" s="126"/>
      <c r="Y46" s="133"/>
    </row>
    <row r="47" spans="1:25" ht="18.75" customHeight="1">
      <c r="A47" s="16">
        <v>36</v>
      </c>
      <c r="B47" s="17"/>
      <c r="C47" s="20"/>
      <c r="D47" s="22"/>
      <c r="E47" s="20" t="str">
        <f t="shared" si="6"/>
        <v/>
      </c>
      <c r="F47" s="37" t="str">
        <f t="shared" si="7"/>
        <v/>
      </c>
      <c r="G47" s="47" t="str">
        <f t="shared" si="8"/>
        <v/>
      </c>
      <c r="H47" s="20"/>
      <c r="I47" s="21"/>
      <c r="J47" s="6"/>
      <c r="K47" s="44"/>
      <c r="L47" s="7"/>
      <c r="M47" s="6"/>
      <c r="N47" s="44"/>
      <c r="O47" s="7"/>
      <c r="P47" s="52"/>
      <c r="Q47" s="43"/>
      <c r="R47" s="82"/>
      <c r="S47" s="44"/>
      <c r="T47" s="73"/>
      <c r="U47" s="30"/>
      <c r="V47" s="126"/>
      <c r="W47" s="126"/>
      <c r="X47" s="126"/>
      <c r="Y47" s="133"/>
    </row>
    <row r="48" spans="1:25" ht="18.75" customHeight="1">
      <c r="A48" s="16">
        <v>37</v>
      </c>
      <c r="B48" s="17"/>
      <c r="C48" s="20"/>
      <c r="D48" s="22"/>
      <c r="E48" s="20" t="str">
        <f t="shared" si="6"/>
        <v/>
      </c>
      <c r="F48" s="37" t="str">
        <f t="shared" si="7"/>
        <v/>
      </c>
      <c r="G48" s="47" t="str">
        <f t="shared" si="8"/>
        <v/>
      </c>
      <c r="H48" s="20"/>
      <c r="I48" s="21"/>
      <c r="J48" s="6"/>
      <c r="K48" s="44"/>
      <c r="L48" s="7"/>
      <c r="M48" s="6"/>
      <c r="N48" s="44"/>
      <c r="O48" s="7"/>
      <c r="P48" s="52"/>
      <c r="Q48" s="43"/>
      <c r="R48" s="82"/>
      <c r="S48" s="44"/>
      <c r="T48" s="73"/>
      <c r="U48" s="30"/>
      <c r="V48" s="126"/>
      <c r="W48" s="126"/>
      <c r="X48" s="126"/>
      <c r="Y48" s="133"/>
    </row>
    <row r="49" spans="1:25" ht="18.75" customHeight="1">
      <c r="A49" s="16">
        <v>38</v>
      </c>
      <c r="B49" s="17"/>
      <c r="C49" s="20"/>
      <c r="D49" s="22"/>
      <c r="E49" s="20" t="str">
        <f t="shared" si="6"/>
        <v/>
      </c>
      <c r="F49" s="37" t="str">
        <f t="shared" si="7"/>
        <v/>
      </c>
      <c r="G49" s="47" t="str">
        <f t="shared" si="8"/>
        <v/>
      </c>
      <c r="H49" s="20"/>
      <c r="I49" s="21"/>
      <c r="J49" s="6"/>
      <c r="K49" s="44"/>
      <c r="L49" s="7"/>
      <c r="M49" s="6"/>
      <c r="N49" s="44"/>
      <c r="O49" s="7"/>
      <c r="P49" s="52"/>
      <c r="Q49" s="43"/>
      <c r="R49" s="82"/>
      <c r="S49" s="44"/>
      <c r="T49" s="73"/>
      <c r="U49" s="30"/>
      <c r="V49" s="126"/>
      <c r="W49" s="126"/>
      <c r="X49" s="126"/>
      <c r="Y49" s="133"/>
    </row>
    <row r="50" spans="1:25" ht="18.75" customHeight="1">
      <c r="A50" s="16">
        <v>39</v>
      </c>
      <c r="B50" s="17"/>
      <c r="C50" s="20"/>
      <c r="D50" s="22"/>
      <c r="E50" s="20" t="str">
        <f t="shared" si="6"/>
        <v/>
      </c>
      <c r="F50" s="37" t="str">
        <f t="shared" si="7"/>
        <v/>
      </c>
      <c r="G50" s="47" t="str">
        <f t="shared" si="8"/>
        <v/>
      </c>
      <c r="H50" s="20"/>
      <c r="I50" s="21"/>
      <c r="J50" s="6"/>
      <c r="K50" s="44"/>
      <c r="L50" s="7"/>
      <c r="M50" s="6"/>
      <c r="N50" s="44"/>
      <c r="O50" s="7"/>
      <c r="P50" s="52"/>
      <c r="Q50" s="43"/>
      <c r="R50" s="82"/>
      <c r="S50" s="44"/>
      <c r="T50" s="73"/>
      <c r="U50" s="30"/>
      <c r="V50" s="126"/>
      <c r="W50" s="126"/>
      <c r="X50" s="126"/>
      <c r="Y50" s="133"/>
    </row>
    <row r="51" spans="1:25" ht="18.75" customHeight="1">
      <c r="A51" s="16">
        <v>40</v>
      </c>
      <c r="B51" s="17"/>
      <c r="C51" s="20"/>
      <c r="D51" s="22"/>
      <c r="E51" s="20" t="str">
        <f t="shared" si="6"/>
        <v/>
      </c>
      <c r="F51" s="37" t="str">
        <f t="shared" si="7"/>
        <v/>
      </c>
      <c r="G51" s="47" t="str">
        <f t="shared" si="8"/>
        <v/>
      </c>
      <c r="H51" s="20"/>
      <c r="I51" s="21"/>
      <c r="J51" s="6"/>
      <c r="K51" s="44"/>
      <c r="L51" s="7"/>
      <c r="M51" s="6"/>
      <c r="N51" s="44"/>
      <c r="O51" s="7"/>
      <c r="P51" s="52"/>
      <c r="Q51" s="43"/>
      <c r="R51" s="82"/>
      <c r="S51" s="44"/>
      <c r="T51" s="73"/>
      <c r="U51" s="30"/>
      <c r="V51" s="126"/>
      <c r="W51" s="126"/>
      <c r="X51" s="126"/>
      <c r="Y51" s="133"/>
    </row>
    <row r="52" spans="1:25" ht="18.75" customHeight="1">
      <c r="A52" s="16">
        <v>41</v>
      </c>
      <c r="B52" s="17"/>
      <c r="C52" s="20"/>
      <c r="D52" s="22"/>
      <c r="E52" s="20" t="str">
        <f t="shared" si="6"/>
        <v/>
      </c>
      <c r="F52" s="37" t="str">
        <f t="shared" si="7"/>
        <v/>
      </c>
      <c r="G52" s="47" t="str">
        <f t="shared" si="8"/>
        <v/>
      </c>
      <c r="H52" s="20"/>
      <c r="I52" s="21"/>
      <c r="J52" s="6"/>
      <c r="K52" s="44"/>
      <c r="L52" s="7"/>
      <c r="M52" s="6"/>
      <c r="N52" s="44"/>
      <c r="O52" s="7"/>
      <c r="P52" s="52"/>
      <c r="Q52" s="43"/>
      <c r="R52" s="82"/>
      <c r="S52" s="44"/>
      <c r="T52" s="73"/>
      <c r="U52" s="30"/>
      <c r="V52" s="126"/>
      <c r="W52" s="126"/>
      <c r="X52" s="126"/>
      <c r="Y52" s="133"/>
    </row>
    <row r="53" spans="1:25" ht="18.75" customHeight="1">
      <c r="A53" s="16">
        <v>42</v>
      </c>
      <c r="B53" s="17"/>
      <c r="C53" s="20"/>
      <c r="D53" s="22"/>
      <c r="E53" s="20" t="str">
        <f t="shared" si="6"/>
        <v/>
      </c>
      <c r="F53" s="37" t="str">
        <f t="shared" si="7"/>
        <v/>
      </c>
      <c r="G53" s="47" t="str">
        <f t="shared" si="8"/>
        <v/>
      </c>
      <c r="H53" s="20"/>
      <c r="I53" s="21"/>
      <c r="J53" s="6"/>
      <c r="K53" s="44"/>
      <c r="L53" s="7"/>
      <c r="M53" s="6"/>
      <c r="N53" s="44"/>
      <c r="O53" s="7"/>
      <c r="P53" s="52"/>
      <c r="Q53" s="43"/>
      <c r="R53" s="82"/>
      <c r="S53" s="44"/>
      <c r="T53" s="73"/>
      <c r="U53" s="30"/>
      <c r="V53" s="126"/>
      <c r="W53" s="126"/>
      <c r="X53" s="126"/>
      <c r="Y53" s="133"/>
    </row>
    <row r="54" spans="1:25" ht="18.75" customHeight="1">
      <c r="A54" s="16">
        <v>43</v>
      </c>
      <c r="B54" s="17"/>
      <c r="C54" s="20"/>
      <c r="D54" s="22"/>
      <c r="E54" s="20" t="str">
        <f t="shared" si="6"/>
        <v/>
      </c>
      <c r="F54" s="37" t="str">
        <f t="shared" si="7"/>
        <v/>
      </c>
      <c r="G54" s="47" t="str">
        <f t="shared" si="8"/>
        <v/>
      </c>
      <c r="H54" s="20"/>
      <c r="I54" s="21"/>
      <c r="J54" s="6"/>
      <c r="K54" s="44"/>
      <c r="L54" s="7"/>
      <c r="M54" s="6"/>
      <c r="N54" s="44"/>
      <c r="O54" s="7"/>
      <c r="P54" s="52"/>
      <c r="Q54" s="43"/>
      <c r="R54" s="82"/>
      <c r="S54" s="44"/>
      <c r="T54" s="73"/>
      <c r="U54" s="30"/>
      <c r="V54" s="126"/>
      <c r="W54" s="126"/>
      <c r="X54" s="126"/>
      <c r="Y54" s="133"/>
    </row>
    <row r="55" spans="1:25" ht="18.75" customHeight="1">
      <c r="A55" s="16">
        <v>44</v>
      </c>
      <c r="B55" s="17"/>
      <c r="C55" s="20"/>
      <c r="D55" s="22"/>
      <c r="E55" s="20" t="str">
        <f t="shared" si="6"/>
        <v/>
      </c>
      <c r="F55" s="37" t="str">
        <f t="shared" si="7"/>
        <v/>
      </c>
      <c r="G55" s="47" t="str">
        <f t="shared" si="8"/>
        <v/>
      </c>
      <c r="H55" s="20"/>
      <c r="I55" s="21"/>
      <c r="J55" s="6"/>
      <c r="K55" s="44"/>
      <c r="L55" s="7"/>
      <c r="M55" s="6"/>
      <c r="N55" s="44"/>
      <c r="O55" s="7"/>
      <c r="P55" s="52"/>
      <c r="Q55" s="43"/>
      <c r="R55" s="82"/>
      <c r="S55" s="44"/>
      <c r="T55" s="73"/>
      <c r="U55" s="30"/>
      <c r="V55" s="126"/>
      <c r="W55" s="126"/>
      <c r="X55" s="126"/>
      <c r="Y55" s="133"/>
    </row>
    <row r="56" spans="1:25" ht="18.75" customHeight="1">
      <c r="A56" s="16">
        <v>45</v>
      </c>
      <c r="B56" s="17"/>
      <c r="C56" s="20"/>
      <c r="D56" s="22"/>
      <c r="E56" s="20" t="str">
        <f t="shared" si="6"/>
        <v/>
      </c>
      <c r="F56" s="37" t="str">
        <f t="shared" si="7"/>
        <v/>
      </c>
      <c r="G56" s="47" t="str">
        <f t="shared" si="8"/>
        <v/>
      </c>
      <c r="H56" s="20"/>
      <c r="I56" s="21"/>
      <c r="J56" s="6"/>
      <c r="K56" s="44"/>
      <c r="L56" s="7"/>
      <c r="M56" s="6"/>
      <c r="N56" s="44"/>
      <c r="O56" s="7"/>
      <c r="P56" s="52"/>
      <c r="Q56" s="43"/>
      <c r="R56" s="82"/>
      <c r="S56" s="44"/>
      <c r="T56" s="73"/>
      <c r="U56" s="30"/>
      <c r="V56" s="126"/>
      <c r="W56" s="126"/>
      <c r="X56" s="126"/>
      <c r="Y56" s="133"/>
    </row>
    <row r="57" spans="1:25" ht="18.75" customHeight="1">
      <c r="A57" s="16">
        <v>46</v>
      </c>
      <c r="B57" s="17"/>
      <c r="C57" s="20"/>
      <c r="D57" s="22"/>
      <c r="E57" s="20" t="str">
        <f t="shared" si="6"/>
        <v/>
      </c>
      <c r="F57" s="37" t="str">
        <f t="shared" si="7"/>
        <v/>
      </c>
      <c r="G57" s="47" t="str">
        <f t="shared" si="8"/>
        <v/>
      </c>
      <c r="H57" s="20"/>
      <c r="I57" s="21"/>
      <c r="J57" s="6"/>
      <c r="K57" s="44"/>
      <c r="L57" s="7"/>
      <c r="M57" s="6"/>
      <c r="N57" s="44"/>
      <c r="O57" s="7"/>
      <c r="P57" s="52"/>
      <c r="Q57" s="43"/>
      <c r="R57" s="82"/>
      <c r="S57" s="44"/>
      <c r="T57" s="73"/>
      <c r="U57" s="30"/>
      <c r="V57" s="126"/>
      <c r="W57" s="126"/>
      <c r="X57" s="126"/>
      <c r="Y57" s="133"/>
    </row>
    <row r="58" spans="1:25" ht="18.75" customHeight="1">
      <c r="A58" s="16">
        <v>47</v>
      </c>
      <c r="B58" s="17"/>
      <c r="C58" s="20"/>
      <c r="D58" s="22"/>
      <c r="E58" s="20" t="str">
        <f t="shared" si="6"/>
        <v/>
      </c>
      <c r="F58" s="37" t="str">
        <f t="shared" si="7"/>
        <v/>
      </c>
      <c r="G58" s="47" t="str">
        <f t="shared" si="8"/>
        <v/>
      </c>
      <c r="H58" s="20"/>
      <c r="I58" s="21"/>
      <c r="J58" s="6"/>
      <c r="K58" s="44"/>
      <c r="L58" s="7"/>
      <c r="M58" s="6"/>
      <c r="N58" s="44"/>
      <c r="O58" s="7"/>
      <c r="P58" s="52"/>
      <c r="Q58" s="43"/>
      <c r="R58" s="82"/>
      <c r="S58" s="44"/>
      <c r="T58" s="73"/>
      <c r="U58" s="30"/>
      <c r="V58" s="126"/>
      <c r="W58" s="126"/>
      <c r="X58" s="126"/>
      <c r="Y58" s="133"/>
    </row>
    <row r="59" spans="1:25" ht="18.75" customHeight="1">
      <c r="A59" s="16">
        <v>48</v>
      </c>
      <c r="B59" s="17"/>
      <c r="C59" s="20"/>
      <c r="D59" s="22"/>
      <c r="E59" s="20" t="str">
        <f t="shared" si="6"/>
        <v/>
      </c>
      <c r="F59" s="37" t="str">
        <f t="shared" si="7"/>
        <v/>
      </c>
      <c r="G59" s="47" t="str">
        <f t="shared" si="8"/>
        <v/>
      </c>
      <c r="H59" s="20"/>
      <c r="I59" s="21"/>
      <c r="J59" s="6"/>
      <c r="K59" s="44"/>
      <c r="L59" s="7"/>
      <c r="M59" s="6"/>
      <c r="N59" s="44"/>
      <c r="O59" s="7"/>
      <c r="P59" s="52"/>
      <c r="Q59" s="43"/>
      <c r="R59" s="82"/>
      <c r="S59" s="44"/>
      <c r="T59" s="73"/>
      <c r="U59" s="30"/>
      <c r="V59" s="126"/>
      <c r="W59" s="126"/>
      <c r="X59" s="126"/>
      <c r="Y59" s="133"/>
    </row>
    <row r="60" spans="1:25" ht="18.75" customHeight="1">
      <c r="A60" s="16">
        <v>49</v>
      </c>
      <c r="B60" s="17"/>
      <c r="C60" s="20"/>
      <c r="D60" s="22"/>
      <c r="E60" s="20" t="str">
        <f t="shared" si="6"/>
        <v/>
      </c>
      <c r="F60" s="37" t="str">
        <f t="shared" si="7"/>
        <v/>
      </c>
      <c r="G60" s="47" t="str">
        <f t="shared" si="8"/>
        <v/>
      </c>
      <c r="H60" s="20"/>
      <c r="I60" s="21"/>
      <c r="J60" s="6"/>
      <c r="K60" s="44"/>
      <c r="L60" s="7"/>
      <c r="M60" s="6"/>
      <c r="N60" s="44"/>
      <c r="O60" s="7"/>
      <c r="P60" s="52"/>
      <c r="Q60" s="43"/>
      <c r="R60" s="82"/>
      <c r="S60" s="44"/>
      <c r="T60" s="73"/>
      <c r="U60" s="30"/>
      <c r="V60" s="126"/>
      <c r="W60" s="126"/>
      <c r="X60" s="126"/>
      <c r="Y60" s="133"/>
    </row>
    <row r="61" spans="1:25" ht="18.75" customHeight="1">
      <c r="A61" s="16">
        <v>50</v>
      </c>
      <c r="B61" s="17"/>
      <c r="C61" s="20"/>
      <c r="D61" s="22"/>
      <c r="E61" s="20" t="str">
        <f t="shared" si="6"/>
        <v/>
      </c>
      <c r="F61" s="37" t="str">
        <f t="shared" si="7"/>
        <v/>
      </c>
      <c r="G61" s="47" t="str">
        <f t="shared" si="8"/>
        <v/>
      </c>
      <c r="H61" s="20"/>
      <c r="I61" s="21"/>
      <c r="J61" s="6"/>
      <c r="K61" s="44"/>
      <c r="L61" s="7"/>
      <c r="M61" s="6"/>
      <c r="N61" s="44"/>
      <c r="O61" s="7"/>
      <c r="P61" s="52"/>
      <c r="Q61" s="43"/>
      <c r="R61" s="82"/>
      <c r="S61" s="44"/>
      <c r="T61" s="73"/>
      <c r="U61" s="30"/>
      <c r="V61" s="126"/>
      <c r="W61" s="126"/>
      <c r="X61" s="126"/>
      <c r="Y61" s="133"/>
    </row>
    <row r="62" spans="1:25" ht="18.75" customHeight="1">
      <c r="A62" s="16">
        <v>51</v>
      </c>
      <c r="B62" s="17"/>
      <c r="C62" s="20"/>
      <c r="D62" s="22"/>
      <c r="E62" s="20" t="str">
        <f t="shared" si="6"/>
        <v/>
      </c>
      <c r="F62" s="37" t="str">
        <f t="shared" si="7"/>
        <v/>
      </c>
      <c r="G62" s="47" t="str">
        <f t="shared" si="8"/>
        <v/>
      </c>
      <c r="H62" s="20"/>
      <c r="I62" s="21"/>
      <c r="J62" s="6"/>
      <c r="K62" s="44"/>
      <c r="L62" s="7"/>
      <c r="M62" s="6"/>
      <c r="N62" s="44"/>
      <c r="O62" s="7"/>
      <c r="P62" s="52"/>
      <c r="Q62" s="43"/>
      <c r="R62" s="82"/>
      <c r="S62" s="44"/>
      <c r="T62" s="73"/>
      <c r="U62" s="30"/>
      <c r="V62" s="126"/>
      <c r="W62" s="126"/>
      <c r="X62" s="126"/>
      <c r="Y62" s="133"/>
    </row>
    <row r="63" spans="1:25" ht="18.75" customHeight="1">
      <c r="A63" s="16">
        <v>52</v>
      </c>
      <c r="B63" s="17"/>
      <c r="C63" s="20"/>
      <c r="D63" s="22"/>
      <c r="E63" s="20" t="str">
        <f t="shared" si="6"/>
        <v/>
      </c>
      <c r="F63" s="37" t="str">
        <f t="shared" si="7"/>
        <v/>
      </c>
      <c r="G63" s="47" t="str">
        <f t="shared" si="8"/>
        <v/>
      </c>
      <c r="H63" s="20"/>
      <c r="I63" s="21"/>
      <c r="J63" s="6"/>
      <c r="K63" s="44"/>
      <c r="L63" s="7"/>
      <c r="M63" s="6"/>
      <c r="N63" s="44"/>
      <c r="O63" s="7"/>
      <c r="P63" s="52"/>
      <c r="Q63" s="43"/>
      <c r="R63" s="82"/>
      <c r="S63" s="44"/>
      <c r="T63" s="73"/>
      <c r="U63" s="30"/>
      <c r="V63" s="126"/>
      <c r="W63" s="126"/>
      <c r="X63" s="126"/>
      <c r="Y63" s="133"/>
    </row>
    <row r="64" spans="1:25" ht="18.75" customHeight="1">
      <c r="A64" s="16">
        <v>53</v>
      </c>
      <c r="B64" s="17"/>
      <c r="C64" s="20"/>
      <c r="D64" s="22"/>
      <c r="E64" s="20" t="str">
        <f t="shared" si="6"/>
        <v/>
      </c>
      <c r="F64" s="37" t="str">
        <f t="shared" si="7"/>
        <v/>
      </c>
      <c r="G64" s="47" t="str">
        <f t="shared" si="8"/>
        <v/>
      </c>
      <c r="H64" s="20"/>
      <c r="I64" s="21"/>
      <c r="J64" s="6"/>
      <c r="K64" s="44"/>
      <c r="L64" s="7"/>
      <c r="M64" s="6"/>
      <c r="N64" s="44"/>
      <c r="O64" s="7"/>
      <c r="P64" s="52"/>
      <c r="Q64" s="43"/>
      <c r="R64" s="82"/>
      <c r="S64" s="44"/>
      <c r="T64" s="73"/>
      <c r="U64" s="30"/>
      <c r="V64" s="126"/>
      <c r="W64" s="126"/>
      <c r="X64" s="126"/>
      <c r="Y64" s="133"/>
    </row>
    <row r="65" spans="1:25" ht="18.75" customHeight="1">
      <c r="A65" s="16">
        <v>54</v>
      </c>
      <c r="B65" s="17"/>
      <c r="C65" s="20"/>
      <c r="D65" s="22"/>
      <c r="E65" s="20" t="str">
        <f t="shared" si="6"/>
        <v/>
      </c>
      <c r="F65" s="37" t="str">
        <f t="shared" si="7"/>
        <v/>
      </c>
      <c r="G65" s="47" t="str">
        <f t="shared" si="8"/>
        <v/>
      </c>
      <c r="H65" s="20"/>
      <c r="I65" s="21"/>
      <c r="J65" s="6"/>
      <c r="K65" s="44"/>
      <c r="L65" s="7"/>
      <c r="M65" s="6"/>
      <c r="N65" s="44"/>
      <c r="O65" s="7"/>
      <c r="P65" s="52"/>
      <c r="Q65" s="43"/>
      <c r="R65" s="82"/>
      <c r="S65" s="44"/>
      <c r="T65" s="73"/>
      <c r="U65" s="30"/>
      <c r="V65" s="126"/>
      <c r="W65" s="126"/>
      <c r="X65" s="126"/>
      <c r="Y65" s="133"/>
    </row>
    <row r="66" spans="1:25" ht="18.75" customHeight="1">
      <c r="A66" s="16">
        <v>55</v>
      </c>
      <c r="B66" s="17"/>
      <c r="C66" s="20"/>
      <c r="D66" s="22"/>
      <c r="E66" s="20" t="str">
        <f t="shared" si="6"/>
        <v/>
      </c>
      <c r="F66" s="37" t="str">
        <f t="shared" si="7"/>
        <v/>
      </c>
      <c r="G66" s="47" t="str">
        <f t="shared" si="8"/>
        <v/>
      </c>
      <c r="H66" s="20"/>
      <c r="I66" s="21"/>
      <c r="J66" s="6"/>
      <c r="K66" s="44"/>
      <c r="L66" s="7"/>
      <c r="M66" s="6"/>
      <c r="N66" s="44"/>
      <c r="O66" s="7"/>
      <c r="P66" s="52"/>
      <c r="Q66" s="43"/>
      <c r="R66" s="82"/>
      <c r="S66" s="44"/>
      <c r="T66" s="73"/>
      <c r="U66" s="30"/>
      <c r="V66" s="126"/>
      <c r="W66" s="126"/>
      <c r="X66" s="126"/>
      <c r="Y66" s="133"/>
    </row>
    <row r="67" spans="1:25" ht="18.75" customHeight="1">
      <c r="A67" s="16">
        <v>56</v>
      </c>
      <c r="B67" s="17"/>
      <c r="C67" s="20"/>
      <c r="D67" s="22"/>
      <c r="E67" s="20" t="str">
        <f t="shared" si="6"/>
        <v/>
      </c>
      <c r="F67" s="37" t="str">
        <f t="shared" si="7"/>
        <v/>
      </c>
      <c r="G67" s="47" t="str">
        <f t="shared" si="8"/>
        <v/>
      </c>
      <c r="H67" s="20"/>
      <c r="I67" s="21"/>
      <c r="J67" s="6"/>
      <c r="K67" s="44"/>
      <c r="L67" s="7"/>
      <c r="M67" s="6"/>
      <c r="N67" s="44"/>
      <c r="O67" s="7"/>
      <c r="P67" s="52"/>
      <c r="Q67" s="43"/>
      <c r="R67" s="82"/>
      <c r="S67" s="44"/>
      <c r="T67" s="73"/>
      <c r="U67" s="30"/>
      <c r="V67" s="126"/>
      <c r="W67" s="126"/>
      <c r="X67" s="126"/>
      <c r="Y67" s="133"/>
    </row>
    <row r="68" spans="1:25" ht="18.75" customHeight="1">
      <c r="A68" s="16">
        <v>57</v>
      </c>
      <c r="B68" s="17"/>
      <c r="C68" s="20"/>
      <c r="D68" s="22"/>
      <c r="E68" s="20" t="str">
        <f t="shared" si="6"/>
        <v/>
      </c>
      <c r="F68" s="37" t="str">
        <f t="shared" si="7"/>
        <v/>
      </c>
      <c r="G68" s="47" t="str">
        <f t="shared" si="8"/>
        <v/>
      </c>
      <c r="H68" s="20"/>
      <c r="I68" s="21"/>
      <c r="J68" s="6"/>
      <c r="K68" s="44"/>
      <c r="L68" s="7"/>
      <c r="M68" s="6"/>
      <c r="N68" s="44"/>
      <c r="O68" s="7"/>
      <c r="P68" s="52"/>
      <c r="Q68" s="43"/>
      <c r="R68" s="82"/>
      <c r="S68" s="44"/>
      <c r="T68" s="73"/>
      <c r="U68" s="30"/>
      <c r="V68" s="126"/>
      <c r="W68" s="126"/>
      <c r="X68" s="126"/>
      <c r="Y68" s="133"/>
    </row>
    <row r="69" spans="1:25" ht="18.75" customHeight="1">
      <c r="A69" s="16">
        <v>58</v>
      </c>
      <c r="B69" s="17"/>
      <c r="C69" s="20"/>
      <c r="D69" s="22"/>
      <c r="E69" s="20" t="str">
        <f t="shared" si="6"/>
        <v/>
      </c>
      <c r="F69" s="37" t="str">
        <f t="shared" si="7"/>
        <v/>
      </c>
      <c r="G69" s="47" t="str">
        <f t="shared" si="8"/>
        <v/>
      </c>
      <c r="H69" s="20"/>
      <c r="I69" s="21"/>
      <c r="J69" s="6"/>
      <c r="K69" s="44"/>
      <c r="L69" s="7"/>
      <c r="M69" s="6"/>
      <c r="N69" s="44"/>
      <c r="O69" s="7"/>
      <c r="P69" s="52"/>
      <c r="Q69" s="43"/>
      <c r="R69" s="82"/>
      <c r="S69" s="44"/>
      <c r="T69" s="73"/>
      <c r="U69" s="30"/>
      <c r="V69" s="126"/>
      <c r="W69" s="126"/>
      <c r="X69" s="126"/>
      <c r="Y69" s="133"/>
    </row>
    <row r="70" spans="1:25" ht="18.75" customHeight="1">
      <c r="A70" s="16">
        <v>59</v>
      </c>
      <c r="B70" s="17"/>
      <c r="C70" s="20"/>
      <c r="D70" s="22"/>
      <c r="E70" s="20" t="str">
        <f t="shared" si="6"/>
        <v/>
      </c>
      <c r="F70" s="37" t="str">
        <f t="shared" si="7"/>
        <v/>
      </c>
      <c r="G70" s="47" t="str">
        <f t="shared" si="8"/>
        <v/>
      </c>
      <c r="H70" s="20"/>
      <c r="I70" s="21"/>
      <c r="J70" s="6"/>
      <c r="K70" s="44"/>
      <c r="L70" s="7"/>
      <c r="M70" s="6"/>
      <c r="N70" s="44"/>
      <c r="O70" s="7"/>
      <c r="P70" s="52"/>
      <c r="Q70" s="43"/>
      <c r="R70" s="82"/>
      <c r="S70" s="44"/>
      <c r="T70" s="73"/>
      <c r="U70" s="30"/>
      <c r="V70" s="126"/>
      <c r="W70" s="126"/>
      <c r="X70" s="126"/>
      <c r="Y70" s="133"/>
    </row>
    <row r="71" spans="1:25" ht="18.75" customHeight="1">
      <c r="A71" s="16">
        <v>60</v>
      </c>
      <c r="B71" s="17"/>
      <c r="C71" s="20"/>
      <c r="D71" s="22"/>
      <c r="E71" s="20" t="str">
        <f t="shared" si="6"/>
        <v/>
      </c>
      <c r="F71" s="37" t="str">
        <f t="shared" si="7"/>
        <v/>
      </c>
      <c r="G71" s="47" t="str">
        <f t="shared" si="8"/>
        <v/>
      </c>
      <c r="H71" s="20"/>
      <c r="I71" s="21"/>
      <c r="J71" s="6"/>
      <c r="K71" s="44"/>
      <c r="L71" s="7"/>
      <c r="M71" s="6"/>
      <c r="N71" s="44"/>
      <c r="O71" s="7"/>
      <c r="P71" s="52"/>
      <c r="Q71" s="43"/>
      <c r="R71" s="82"/>
      <c r="S71" s="44"/>
      <c r="T71" s="73"/>
      <c r="U71" s="30"/>
      <c r="V71" s="126"/>
      <c r="W71" s="126"/>
      <c r="X71" s="126"/>
      <c r="Y71" s="133"/>
    </row>
    <row r="72" spans="1:25" ht="18.75" customHeight="1">
      <c r="A72" s="16">
        <v>61</v>
      </c>
      <c r="B72" s="17"/>
      <c r="C72" s="20"/>
      <c r="D72" s="22"/>
      <c r="E72" s="20" t="str">
        <f t="shared" si="6"/>
        <v/>
      </c>
      <c r="F72" s="37" t="str">
        <f t="shared" si="7"/>
        <v/>
      </c>
      <c r="G72" s="47" t="str">
        <f t="shared" si="8"/>
        <v/>
      </c>
      <c r="H72" s="20"/>
      <c r="I72" s="21"/>
      <c r="J72" s="6"/>
      <c r="K72" s="44"/>
      <c r="L72" s="7"/>
      <c r="M72" s="6"/>
      <c r="N72" s="44"/>
      <c r="O72" s="7"/>
      <c r="P72" s="52"/>
      <c r="Q72" s="43"/>
      <c r="R72" s="82"/>
      <c r="S72" s="44"/>
      <c r="T72" s="73"/>
      <c r="U72" s="30"/>
      <c r="V72" s="126"/>
      <c r="W72" s="126"/>
      <c r="X72" s="126"/>
      <c r="Y72" s="133"/>
    </row>
    <row r="73" spans="1:25" ht="18.75" customHeight="1">
      <c r="A73" s="16">
        <v>62</v>
      </c>
      <c r="B73" s="17"/>
      <c r="C73" s="20"/>
      <c r="D73" s="22"/>
      <c r="E73" s="20" t="str">
        <f t="shared" si="6"/>
        <v/>
      </c>
      <c r="F73" s="37" t="str">
        <f t="shared" si="7"/>
        <v/>
      </c>
      <c r="G73" s="47" t="str">
        <f t="shared" si="8"/>
        <v/>
      </c>
      <c r="H73" s="20"/>
      <c r="I73" s="21"/>
      <c r="J73" s="6"/>
      <c r="K73" s="44"/>
      <c r="L73" s="7"/>
      <c r="M73" s="6"/>
      <c r="N73" s="44"/>
      <c r="O73" s="7"/>
      <c r="P73" s="52"/>
      <c r="Q73" s="43"/>
      <c r="R73" s="82"/>
      <c r="S73" s="44"/>
      <c r="T73" s="73"/>
      <c r="U73" s="30"/>
      <c r="V73" s="126"/>
      <c r="W73" s="126"/>
      <c r="X73" s="126"/>
      <c r="Y73" s="133"/>
    </row>
    <row r="74" spans="1:25" ht="18.75" customHeight="1">
      <c r="A74" s="16">
        <v>63</v>
      </c>
      <c r="B74" s="17"/>
      <c r="C74" s="20"/>
      <c r="D74" s="22"/>
      <c r="E74" s="20" t="str">
        <f t="shared" si="6"/>
        <v/>
      </c>
      <c r="F74" s="37" t="str">
        <f t="shared" si="7"/>
        <v/>
      </c>
      <c r="G74" s="47" t="str">
        <f t="shared" si="8"/>
        <v/>
      </c>
      <c r="H74" s="20"/>
      <c r="I74" s="21"/>
      <c r="J74" s="6"/>
      <c r="K74" s="44"/>
      <c r="L74" s="7"/>
      <c r="M74" s="6"/>
      <c r="N74" s="44"/>
      <c r="O74" s="7"/>
      <c r="P74" s="52"/>
      <c r="Q74" s="43"/>
      <c r="R74" s="82"/>
      <c r="S74" s="44"/>
      <c r="T74" s="73"/>
      <c r="U74" s="30"/>
      <c r="V74" s="126"/>
      <c r="W74" s="126"/>
      <c r="X74" s="126"/>
      <c r="Y74" s="133"/>
    </row>
    <row r="75" spans="1:25" ht="18.75" customHeight="1">
      <c r="A75" s="16">
        <v>64</v>
      </c>
      <c r="B75" s="17"/>
      <c r="C75" s="20"/>
      <c r="D75" s="22"/>
      <c r="E75" s="20" t="str">
        <f t="shared" si="6"/>
        <v/>
      </c>
      <c r="F75" s="37" t="str">
        <f t="shared" si="7"/>
        <v/>
      </c>
      <c r="G75" s="47" t="str">
        <f t="shared" si="8"/>
        <v/>
      </c>
      <c r="H75" s="20"/>
      <c r="I75" s="21"/>
      <c r="J75" s="6"/>
      <c r="K75" s="44"/>
      <c r="L75" s="7"/>
      <c r="M75" s="6"/>
      <c r="N75" s="44"/>
      <c r="O75" s="7"/>
      <c r="P75" s="52"/>
      <c r="Q75" s="43"/>
      <c r="R75" s="82"/>
      <c r="S75" s="44"/>
      <c r="T75" s="73"/>
      <c r="U75" s="30"/>
      <c r="V75" s="126"/>
      <c r="W75" s="126"/>
      <c r="X75" s="126"/>
      <c r="Y75" s="133"/>
    </row>
    <row r="76" spans="1:25" ht="18.75" customHeight="1">
      <c r="A76" s="16">
        <v>65</v>
      </c>
      <c r="B76" s="17"/>
      <c r="C76" s="20"/>
      <c r="D76" s="22"/>
      <c r="E76" s="20" t="str">
        <f t="shared" si="6"/>
        <v/>
      </c>
      <c r="F76" s="37" t="str">
        <f t="shared" si="7"/>
        <v/>
      </c>
      <c r="G76" s="47" t="str">
        <f t="shared" si="8"/>
        <v/>
      </c>
      <c r="H76" s="20"/>
      <c r="I76" s="21"/>
      <c r="J76" s="6"/>
      <c r="K76" s="44"/>
      <c r="L76" s="7"/>
      <c r="M76" s="6"/>
      <c r="N76" s="44"/>
      <c r="O76" s="7"/>
      <c r="P76" s="52"/>
      <c r="Q76" s="43"/>
      <c r="R76" s="82"/>
      <c r="S76" s="44"/>
      <c r="T76" s="73"/>
      <c r="U76" s="30"/>
      <c r="V76" s="126"/>
      <c r="W76" s="126"/>
      <c r="X76" s="126"/>
      <c r="Y76" s="133"/>
    </row>
    <row r="77" spans="1:25" ht="18.75" customHeight="1">
      <c r="A77" s="16">
        <v>66</v>
      </c>
      <c r="B77" s="17"/>
      <c r="C77" s="20"/>
      <c r="D77" s="22"/>
      <c r="E77" s="20" t="str">
        <f t="shared" ref="E77:E91" si="10">ASC(PHONETIC(C77))</f>
        <v/>
      </c>
      <c r="F77" s="37" t="str">
        <f t="shared" ref="F77:F91" si="11">ASC(PHONETIC(D77))</f>
        <v/>
      </c>
      <c r="G77" s="47" t="str">
        <f t="shared" ref="G77:G90" si="12">IF(C77="","",$C$3)</f>
        <v/>
      </c>
      <c r="H77" s="20"/>
      <c r="I77" s="21"/>
      <c r="J77" s="6"/>
      <c r="K77" s="44"/>
      <c r="L77" s="7"/>
      <c r="M77" s="6"/>
      <c r="N77" s="44"/>
      <c r="O77" s="7"/>
      <c r="P77" s="52"/>
      <c r="Q77" s="43"/>
      <c r="R77" s="82"/>
      <c r="S77" s="44"/>
      <c r="T77" s="73"/>
      <c r="U77" s="30"/>
      <c r="V77" s="126"/>
      <c r="W77" s="126"/>
      <c r="X77" s="126"/>
      <c r="Y77" s="133"/>
    </row>
    <row r="78" spans="1:25" ht="18.75" customHeight="1">
      <c r="A78" s="16">
        <v>67</v>
      </c>
      <c r="B78" s="17"/>
      <c r="C78" s="20"/>
      <c r="D78" s="22"/>
      <c r="E78" s="20" t="str">
        <f t="shared" si="10"/>
        <v/>
      </c>
      <c r="F78" s="37" t="str">
        <f t="shared" si="11"/>
        <v/>
      </c>
      <c r="G78" s="47" t="str">
        <f t="shared" si="12"/>
        <v/>
      </c>
      <c r="H78" s="20"/>
      <c r="I78" s="21"/>
      <c r="J78" s="6"/>
      <c r="K78" s="44"/>
      <c r="L78" s="7"/>
      <c r="M78" s="6"/>
      <c r="N78" s="44"/>
      <c r="O78" s="7"/>
      <c r="P78" s="52"/>
      <c r="Q78" s="43"/>
      <c r="R78" s="82"/>
      <c r="S78" s="44"/>
      <c r="T78" s="73"/>
      <c r="U78" s="30"/>
      <c r="V78" s="126"/>
      <c r="W78" s="126"/>
      <c r="X78" s="126"/>
      <c r="Y78" s="133"/>
    </row>
    <row r="79" spans="1:25" ht="18.75" customHeight="1">
      <c r="A79" s="16">
        <v>68</v>
      </c>
      <c r="B79" s="17"/>
      <c r="C79" s="20"/>
      <c r="D79" s="22"/>
      <c r="E79" s="20" t="str">
        <f t="shared" si="10"/>
        <v/>
      </c>
      <c r="F79" s="37" t="str">
        <f t="shared" si="11"/>
        <v/>
      </c>
      <c r="G79" s="47" t="str">
        <f t="shared" si="12"/>
        <v/>
      </c>
      <c r="H79" s="20"/>
      <c r="I79" s="21"/>
      <c r="J79" s="6"/>
      <c r="K79" s="44"/>
      <c r="L79" s="7"/>
      <c r="M79" s="6"/>
      <c r="N79" s="44"/>
      <c r="O79" s="7"/>
      <c r="P79" s="52"/>
      <c r="Q79" s="43"/>
      <c r="R79" s="82"/>
      <c r="S79" s="44"/>
      <c r="T79" s="73"/>
      <c r="U79" s="30"/>
      <c r="V79" s="126"/>
      <c r="W79" s="126"/>
      <c r="X79" s="126"/>
      <c r="Y79" s="133"/>
    </row>
    <row r="80" spans="1:25" ht="18.75" customHeight="1">
      <c r="A80" s="16">
        <v>69</v>
      </c>
      <c r="B80" s="17"/>
      <c r="C80" s="20"/>
      <c r="D80" s="22"/>
      <c r="E80" s="20" t="str">
        <f t="shared" si="10"/>
        <v/>
      </c>
      <c r="F80" s="37" t="str">
        <f t="shared" si="11"/>
        <v/>
      </c>
      <c r="G80" s="47" t="str">
        <f t="shared" si="12"/>
        <v/>
      </c>
      <c r="H80" s="20"/>
      <c r="I80" s="21"/>
      <c r="J80" s="6"/>
      <c r="K80" s="44"/>
      <c r="L80" s="7"/>
      <c r="M80" s="6"/>
      <c r="N80" s="44"/>
      <c r="O80" s="7"/>
      <c r="P80" s="52"/>
      <c r="Q80" s="43"/>
      <c r="R80" s="82"/>
      <c r="S80" s="44"/>
      <c r="T80" s="73"/>
      <c r="U80" s="30"/>
      <c r="V80" s="126"/>
      <c r="W80" s="126"/>
      <c r="X80" s="126"/>
      <c r="Y80" s="133"/>
    </row>
    <row r="81" spans="1:25" ht="18.75" customHeight="1">
      <c r="A81" s="16">
        <v>70</v>
      </c>
      <c r="B81" s="17"/>
      <c r="C81" s="20"/>
      <c r="D81" s="22"/>
      <c r="E81" s="20" t="str">
        <f t="shared" si="10"/>
        <v/>
      </c>
      <c r="F81" s="37" t="str">
        <f t="shared" si="11"/>
        <v/>
      </c>
      <c r="G81" s="47" t="str">
        <f t="shared" si="12"/>
        <v/>
      </c>
      <c r="H81" s="20"/>
      <c r="I81" s="21"/>
      <c r="J81" s="6"/>
      <c r="K81" s="44"/>
      <c r="L81" s="7"/>
      <c r="M81" s="6"/>
      <c r="N81" s="44"/>
      <c r="O81" s="7"/>
      <c r="P81" s="52"/>
      <c r="Q81" s="43"/>
      <c r="R81" s="82"/>
      <c r="S81" s="44"/>
      <c r="T81" s="73"/>
      <c r="U81" s="30"/>
      <c r="V81" s="126"/>
      <c r="W81" s="126"/>
      <c r="X81" s="126"/>
      <c r="Y81" s="133"/>
    </row>
    <row r="82" spans="1:25" ht="18.75" customHeight="1">
      <c r="A82" s="16">
        <v>71</v>
      </c>
      <c r="B82" s="17"/>
      <c r="C82" s="20"/>
      <c r="D82" s="22"/>
      <c r="E82" s="20" t="str">
        <f t="shared" si="10"/>
        <v/>
      </c>
      <c r="F82" s="37" t="str">
        <f t="shared" si="11"/>
        <v/>
      </c>
      <c r="G82" s="47" t="str">
        <f t="shared" si="12"/>
        <v/>
      </c>
      <c r="H82" s="20"/>
      <c r="I82" s="21"/>
      <c r="J82" s="6"/>
      <c r="K82" s="44"/>
      <c r="L82" s="7"/>
      <c r="M82" s="6"/>
      <c r="N82" s="44"/>
      <c r="O82" s="7"/>
      <c r="P82" s="52"/>
      <c r="Q82" s="43"/>
      <c r="R82" s="82"/>
      <c r="S82" s="44"/>
      <c r="T82" s="73"/>
      <c r="U82" s="30"/>
      <c r="V82" s="126"/>
      <c r="W82" s="126"/>
      <c r="X82" s="126"/>
      <c r="Y82" s="133"/>
    </row>
    <row r="83" spans="1:25" ht="18.75" customHeight="1">
      <c r="A83" s="16">
        <v>72</v>
      </c>
      <c r="B83" s="17"/>
      <c r="C83" s="20"/>
      <c r="D83" s="22"/>
      <c r="E83" s="20" t="str">
        <f t="shared" si="10"/>
        <v/>
      </c>
      <c r="F83" s="37" t="str">
        <f t="shared" si="11"/>
        <v/>
      </c>
      <c r="G83" s="47" t="str">
        <f t="shared" si="12"/>
        <v/>
      </c>
      <c r="H83" s="20"/>
      <c r="I83" s="21"/>
      <c r="J83" s="6"/>
      <c r="K83" s="44"/>
      <c r="L83" s="7"/>
      <c r="M83" s="6"/>
      <c r="N83" s="44"/>
      <c r="O83" s="7"/>
      <c r="P83" s="52"/>
      <c r="Q83" s="43"/>
      <c r="R83" s="82"/>
      <c r="S83" s="44"/>
      <c r="T83" s="73"/>
      <c r="U83" s="30"/>
      <c r="V83" s="126"/>
      <c r="W83" s="126"/>
      <c r="X83" s="126"/>
      <c r="Y83" s="133"/>
    </row>
    <row r="84" spans="1:25" ht="18.75" customHeight="1">
      <c r="A84" s="16">
        <v>73</v>
      </c>
      <c r="B84" s="17"/>
      <c r="C84" s="20"/>
      <c r="D84" s="22"/>
      <c r="E84" s="20" t="str">
        <f t="shared" si="10"/>
        <v/>
      </c>
      <c r="F84" s="37" t="str">
        <f t="shared" si="11"/>
        <v/>
      </c>
      <c r="G84" s="47" t="str">
        <f t="shared" si="12"/>
        <v/>
      </c>
      <c r="H84" s="20"/>
      <c r="I84" s="21"/>
      <c r="J84" s="6"/>
      <c r="K84" s="44"/>
      <c r="L84" s="7"/>
      <c r="M84" s="6"/>
      <c r="N84" s="44"/>
      <c r="O84" s="7"/>
      <c r="P84" s="52"/>
      <c r="Q84" s="43"/>
      <c r="R84" s="82"/>
      <c r="S84" s="44"/>
      <c r="T84" s="73"/>
      <c r="U84" s="30"/>
      <c r="V84" s="126"/>
      <c r="W84" s="126"/>
      <c r="X84" s="126"/>
      <c r="Y84" s="133"/>
    </row>
    <row r="85" spans="1:25" ht="18.75" customHeight="1">
      <c r="A85" s="16">
        <v>74</v>
      </c>
      <c r="B85" s="17"/>
      <c r="C85" s="20"/>
      <c r="D85" s="22"/>
      <c r="E85" s="20" t="str">
        <f t="shared" si="10"/>
        <v/>
      </c>
      <c r="F85" s="37" t="str">
        <f t="shared" si="11"/>
        <v/>
      </c>
      <c r="G85" s="47" t="str">
        <f t="shared" si="12"/>
        <v/>
      </c>
      <c r="H85" s="20"/>
      <c r="I85" s="21"/>
      <c r="J85" s="6"/>
      <c r="K85" s="44"/>
      <c r="L85" s="7"/>
      <c r="M85" s="6"/>
      <c r="N85" s="44"/>
      <c r="O85" s="7"/>
      <c r="P85" s="52"/>
      <c r="Q85" s="43"/>
      <c r="R85" s="82"/>
      <c r="S85" s="44"/>
      <c r="T85" s="73"/>
      <c r="U85" s="30"/>
      <c r="V85" s="126"/>
      <c r="W85" s="126"/>
      <c r="X85" s="126"/>
      <c r="Y85" s="133"/>
    </row>
    <row r="86" spans="1:25" ht="18.75" customHeight="1">
      <c r="A86" s="16">
        <v>75</v>
      </c>
      <c r="B86" s="17"/>
      <c r="C86" s="20"/>
      <c r="D86" s="22"/>
      <c r="E86" s="20" t="str">
        <f t="shared" si="10"/>
        <v/>
      </c>
      <c r="F86" s="37" t="str">
        <f t="shared" si="11"/>
        <v/>
      </c>
      <c r="G86" s="47" t="str">
        <f t="shared" si="12"/>
        <v/>
      </c>
      <c r="H86" s="20"/>
      <c r="I86" s="21"/>
      <c r="J86" s="6"/>
      <c r="K86" s="44"/>
      <c r="L86" s="7"/>
      <c r="M86" s="6"/>
      <c r="N86" s="44"/>
      <c r="O86" s="7"/>
      <c r="P86" s="52"/>
      <c r="Q86" s="43"/>
      <c r="R86" s="82"/>
      <c r="S86" s="44"/>
      <c r="T86" s="73"/>
      <c r="U86" s="30"/>
      <c r="V86" s="126"/>
      <c r="W86" s="126"/>
      <c r="X86" s="126"/>
      <c r="Y86" s="133"/>
    </row>
    <row r="87" spans="1:25" ht="18.75" customHeight="1">
      <c r="A87" s="16">
        <v>76</v>
      </c>
      <c r="B87" s="17"/>
      <c r="C87" s="20"/>
      <c r="D87" s="22"/>
      <c r="E87" s="20" t="str">
        <f t="shared" si="10"/>
        <v/>
      </c>
      <c r="F87" s="37" t="str">
        <f t="shared" si="11"/>
        <v/>
      </c>
      <c r="G87" s="47" t="str">
        <f t="shared" si="12"/>
        <v/>
      </c>
      <c r="H87" s="20"/>
      <c r="I87" s="21"/>
      <c r="J87" s="6"/>
      <c r="K87" s="44"/>
      <c r="L87" s="7"/>
      <c r="M87" s="6"/>
      <c r="N87" s="44"/>
      <c r="O87" s="7"/>
      <c r="P87" s="52"/>
      <c r="Q87" s="43"/>
      <c r="R87" s="82"/>
      <c r="S87" s="44"/>
      <c r="T87" s="73"/>
      <c r="U87" s="30"/>
      <c r="V87" s="126"/>
      <c r="W87" s="126"/>
      <c r="X87" s="126"/>
      <c r="Y87" s="133"/>
    </row>
    <row r="88" spans="1:25" ht="18.75" customHeight="1">
      <c r="A88" s="16">
        <v>77</v>
      </c>
      <c r="B88" s="17"/>
      <c r="C88" s="20"/>
      <c r="D88" s="22"/>
      <c r="E88" s="20" t="str">
        <f t="shared" si="10"/>
        <v/>
      </c>
      <c r="F88" s="37" t="str">
        <f t="shared" si="11"/>
        <v/>
      </c>
      <c r="G88" s="47" t="str">
        <f t="shared" si="12"/>
        <v/>
      </c>
      <c r="H88" s="20"/>
      <c r="I88" s="21"/>
      <c r="J88" s="6"/>
      <c r="K88" s="44"/>
      <c r="L88" s="7"/>
      <c r="M88" s="6"/>
      <c r="N88" s="44"/>
      <c r="O88" s="7"/>
      <c r="P88" s="52"/>
      <c r="Q88" s="43"/>
      <c r="R88" s="82"/>
      <c r="S88" s="44"/>
      <c r="T88" s="73"/>
      <c r="U88" s="30"/>
      <c r="V88" s="126"/>
      <c r="W88" s="126"/>
      <c r="X88" s="126"/>
      <c r="Y88" s="133"/>
    </row>
    <row r="89" spans="1:25" ht="18.75" customHeight="1">
      <c r="A89" s="16">
        <v>78</v>
      </c>
      <c r="B89" s="17"/>
      <c r="C89" s="20"/>
      <c r="D89" s="22"/>
      <c r="E89" s="20" t="str">
        <f t="shared" si="10"/>
        <v/>
      </c>
      <c r="F89" s="37" t="str">
        <f t="shared" si="11"/>
        <v/>
      </c>
      <c r="G89" s="47" t="str">
        <f t="shared" si="12"/>
        <v/>
      </c>
      <c r="H89" s="20"/>
      <c r="I89" s="21"/>
      <c r="J89" s="6"/>
      <c r="K89" s="44"/>
      <c r="L89" s="7"/>
      <c r="M89" s="6"/>
      <c r="N89" s="44"/>
      <c r="O89" s="7"/>
      <c r="P89" s="52"/>
      <c r="Q89" s="43"/>
      <c r="R89" s="82"/>
      <c r="S89" s="44"/>
      <c r="T89" s="73"/>
      <c r="U89" s="30"/>
      <c r="V89" s="126"/>
      <c r="W89" s="126"/>
      <c r="X89" s="126"/>
      <c r="Y89" s="133"/>
    </row>
    <row r="90" spans="1:25" ht="18.75" customHeight="1">
      <c r="A90" s="16">
        <v>79</v>
      </c>
      <c r="B90" s="17"/>
      <c r="C90" s="20"/>
      <c r="D90" s="22"/>
      <c r="E90" s="20" t="str">
        <f t="shared" si="10"/>
        <v/>
      </c>
      <c r="F90" s="37" t="str">
        <f t="shared" si="11"/>
        <v/>
      </c>
      <c r="G90" s="47" t="str">
        <f t="shared" si="12"/>
        <v/>
      </c>
      <c r="H90" s="20"/>
      <c r="I90" s="21"/>
      <c r="J90" s="6"/>
      <c r="K90" s="44"/>
      <c r="L90" s="7"/>
      <c r="M90" s="6"/>
      <c r="N90" s="44"/>
      <c r="O90" s="7"/>
      <c r="P90" s="52"/>
      <c r="Q90" s="43"/>
      <c r="R90" s="82"/>
      <c r="S90" s="44"/>
      <c r="T90" s="73"/>
      <c r="U90" s="30"/>
      <c r="V90" s="126"/>
      <c r="W90" s="126"/>
      <c r="X90" s="126"/>
      <c r="Y90" s="133"/>
    </row>
    <row r="91" spans="1:25" ht="18.75" customHeight="1" thickBot="1">
      <c r="A91" s="23">
        <v>80</v>
      </c>
      <c r="B91" s="24"/>
      <c r="C91" s="25"/>
      <c r="D91" s="26"/>
      <c r="E91" s="39" t="str">
        <f t="shared" si="10"/>
        <v/>
      </c>
      <c r="F91" s="40" t="str">
        <f t="shared" si="11"/>
        <v/>
      </c>
      <c r="G91" s="48" t="str">
        <f t="shared" ref="G91" si="13">IF(C91="","",$C$3)</f>
        <v/>
      </c>
      <c r="H91" s="25"/>
      <c r="I91" s="27"/>
      <c r="J91" s="28"/>
      <c r="K91" s="44"/>
      <c r="L91" s="9"/>
      <c r="M91" s="28"/>
      <c r="N91" s="44"/>
      <c r="O91" s="9"/>
      <c r="P91" s="27"/>
      <c r="Q91" s="83"/>
      <c r="R91" s="84"/>
      <c r="S91" s="45"/>
      <c r="T91" s="74"/>
      <c r="U91" s="30"/>
      <c r="V91" s="126"/>
      <c r="W91" s="126"/>
      <c r="X91" s="126"/>
      <c r="Y91" s="133"/>
    </row>
    <row r="92" spans="1:25" ht="20.100000000000001" customHeight="1">
      <c r="F92" s="41"/>
      <c r="L92" s="31">
        <f>COUNTA(L12:L91)</f>
        <v>0</v>
      </c>
      <c r="O92" s="31">
        <f>COUNTA(O12:O91)</f>
        <v>0</v>
      </c>
      <c r="P92" s="57"/>
      <c r="Q92" s="57"/>
    </row>
    <row r="93" spans="1:25" ht="20.100000000000001" customHeight="1">
      <c r="P93" s="57"/>
      <c r="Q93" s="57"/>
    </row>
  </sheetData>
  <protectedRanges>
    <protectedRange sqref="B10:D91 A5:B5 A4 F5:J5 A3:E3 A6:I6 H10:T11 A7:T7 U6:U7 V2:X7 S2:T2 C1:R1 H12:S91" name="範囲1"/>
    <protectedRange sqref="G10:G91" name="範囲1_1"/>
    <protectedRange sqref="T5 R3" name="範囲1_3"/>
  </protectedRanges>
  <dataConsolidate/>
  <mergeCells count="34">
    <mergeCell ref="V25:W25"/>
    <mergeCell ref="V31:W31"/>
    <mergeCell ref="V39:X39"/>
    <mergeCell ref="V29:X29"/>
    <mergeCell ref="S8:T8"/>
    <mergeCell ref="V1:X6"/>
    <mergeCell ref="A4:B4"/>
    <mergeCell ref="A2:T2"/>
    <mergeCell ref="A8:A9"/>
    <mergeCell ref="B8:B9"/>
    <mergeCell ref="C8:C9"/>
    <mergeCell ref="D8:D9"/>
    <mergeCell ref="E8:E9"/>
    <mergeCell ref="C3:E3"/>
    <mergeCell ref="A3:B3"/>
    <mergeCell ref="A5:B5"/>
    <mergeCell ref="A6:B6"/>
    <mergeCell ref="C6:E6"/>
    <mergeCell ref="I8:I9"/>
    <mergeCell ref="J8:J9"/>
    <mergeCell ref="F8:F9"/>
    <mergeCell ref="G8:G9"/>
    <mergeCell ref="H8:H9"/>
    <mergeCell ref="S1:T1"/>
    <mergeCell ref="C5:E5"/>
    <mergeCell ref="G5:J5"/>
    <mergeCell ref="F6:G6"/>
    <mergeCell ref="H6:K6"/>
    <mergeCell ref="C4:J4"/>
    <mergeCell ref="N8:P8"/>
    <mergeCell ref="K8:M8"/>
    <mergeCell ref="Q8:R8"/>
    <mergeCell ref="S3:S4"/>
    <mergeCell ref="T3:T5"/>
  </mergeCells>
  <phoneticPr fontId="1"/>
  <dataValidations xWindow="523" yWindow="527" count="9">
    <dataValidation allowBlank="1" showInputMessage="1" showErrorMessage="1" promptTitle="記録" prompt="最高記録又は目標記録を入力する。_x000a_　例　1500ｍ_x000a_　　　　4分05秒23⇒40523_x000a_　　　　5000ｍW　_x000a_　　　　21分22秒30⇒212230_x000a_　　　　走幅跳　6m55⇒655" sqref="T10:T11 P10:P11 R10:R11"/>
    <dataValidation type="list" allowBlank="1" showInputMessage="1" showErrorMessage="1" sqref="L10:L11 O10:O11">
      <formula1>INDIRECT(K10)</formula1>
    </dataValidation>
    <dataValidation allowBlank="1" showInputMessage="1" showErrorMessage="1" promptTitle="登録番号" prompt="登録番号を必ず記入のこと。_x000a_" sqref="B10:B91"/>
    <dataValidation type="list" allowBlank="1" showInputMessage="1" showErrorMessage="1" sqref="I10:I91">
      <formula1>$Z$12:$Z$13</formula1>
    </dataValidation>
    <dataValidation allowBlank="1" showInputMessage="1" showErrorMessage="1" promptTitle="記録" prompt="トラックは1/100秒　フィールドは㎝単位で入力する。_x000a_　例　 11秒05⇒1105_x000a_　14分55秒24⇒145524_x000a_　　 5m85㎝　⇒585_x000a_" sqref="M12:M91 P12:P91 R12:R91"/>
    <dataValidation type="list" allowBlank="1" showInputMessage="1" showErrorMessage="1" promptTitle="種目" prompt="リストから種目を選択する。種別を選択しないと種目は表示されません。" sqref="O12:O91 L12:L91">
      <formula1>INDIRECT(K12)</formula1>
    </dataValidation>
    <dataValidation type="list" allowBlank="1" showInputMessage="1" showErrorMessage="1" sqref="K10:K91 N10:N91">
      <formula1>$AA$12:$AA$17</formula1>
    </dataValidation>
    <dataValidation type="list" allowBlank="1" showInputMessage="1" showErrorMessage="1" promptTitle="ｴﾝﾄﾘｰ" prompt="リレーメンバー全員に○をつけてください。" sqref="Q10:Q91">
      <formula1>$AH$12</formula1>
    </dataValidation>
    <dataValidation type="list" allowBlank="1" showInputMessage="1" showErrorMessage="1" promptTitle="ｴﾝﾄﾘｰ" prompt="1チームの場合はリレーメンバー全員に○、2チームの場合はメンバー全員にA・Bを選択する。" sqref="S10:S91">
      <formula1>$AI$12:$AI$14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3" orientation="landscape" horizontalDpi="4294967293" r:id="rId1"/>
  <headerFooter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T94"/>
  <sheetViews>
    <sheetView zoomScaleNormal="100" workbookViewId="0">
      <selection activeCell="C3" sqref="C3:E3"/>
    </sheetView>
  </sheetViews>
  <sheetFormatPr defaultRowHeight="13.5"/>
  <cols>
    <col min="1" max="1" width="4.875" style="31" customWidth="1"/>
    <col min="2" max="2" width="7.5" style="31" bestFit="1" customWidth="1"/>
    <col min="3" max="6" width="8.625" style="31" customWidth="1"/>
    <col min="7" max="7" width="13.75" style="42" customWidth="1"/>
    <col min="8" max="8" width="7.5" style="42" customWidth="1"/>
    <col min="9" max="10" width="4.75" style="42" bestFit="1" customWidth="1"/>
    <col min="11" max="11" width="6.875" style="31" bestFit="1" customWidth="1"/>
    <col min="12" max="12" width="7.5" style="31" bestFit="1" customWidth="1"/>
    <col min="13" max="13" width="2.625" style="31" customWidth="1"/>
    <col min="14" max="16" width="5.375" style="106" customWidth="1"/>
    <col min="17" max="17" width="9.875" style="57" customWidth="1"/>
    <col min="18" max="20" width="9" style="31" hidden="1" customWidth="1"/>
    <col min="21" max="21" width="9" style="31" customWidth="1"/>
    <col min="22" max="16384" width="9" style="31"/>
  </cols>
  <sheetData>
    <row r="1" spans="1:20" ht="13.5" customHeight="1">
      <c r="A1" s="29"/>
      <c r="B1" s="29"/>
      <c r="C1" s="2"/>
      <c r="D1" s="2"/>
      <c r="E1" s="2"/>
      <c r="F1" s="2"/>
      <c r="G1" s="5"/>
      <c r="H1" s="5"/>
      <c r="I1" s="135" t="s">
        <v>118</v>
      </c>
      <c r="J1" s="135"/>
      <c r="K1" s="135"/>
      <c r="L1" s="135"/>
      <c r="M1" s="30"/>
      <c r="N1" s="168" t="s">
        <v>102</v>
      </c>
      <c r="O1" s="168"/>
      <c r="P1" s="168"/>
      <c r="Q1" s="55"/>
    </row>
    <row r="2" spans="1:20" ht="30" customHeight="1">
      <c r="A2" s="179" t="s">
        <v>103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32"/>
      <c r="N2" s="168"/>
      <c r="O2" s="168"/>
      <c r="P2" s="168"/>
      <c r="Q2" s="55"/>
    </row>
    <row r="3" spans="1:20" ht="26.25" customHeight="1">
      <c r="A3" s="164" t="s">
        <v>89</v>
      </c>
      <c r="B3" s="164"/>
      <c r="C3" s="142"/>
      <c r="D3" s="142"/>
      <c r="E3" s="142"/>
      <c r="F3" s="176" t="s">
        <v>101</v>
      </c>
      <c r="G3" s="177"/>
      <c r="H3" s="142"/>
      <c r="I3" s="142"/>
      <c r="J3" s="142"/>
      <c r="K3" s="142"/>
      <c r="L3" s="103"/>
      <c r="M3" s="32"/>
      <c r="N3" s="168"/>
      <c r="O3" s="168"/>
      <c r="P3" s="168"/>
      <c r="Q3" s="55"/>
    </row>
    <row r="4" spans="1:20" ht="22.5" customHeight="1">
      <c r="A4" s="140" t="s">
        <v>38</v>
      </c>
      <c r="B4" s="140"/>
      <c r="C4" s="166" t="s">
        <v>27</v>
      </c>
      <c r="D4" s="166"/>
      <c r="E4" s="166"/>
      <c r="F4" s="166"/>
      <c r="G4" s="166"/>
      <c r="H4" s="166"/>
      <c r="I4" s="166"/>
      <c r="J4" s="166"/>
      <c r="K4" s="166"/>
      <c r="L4" s="166"/>
      <c r="M4" s="76"/>
      <c r="N4" s="168"/>
      <c r="O4" s="168"/>
      <c r="P4" s="168"/>
      <c r="Q4" s="55"/>
    </row>
    <row r="5" spans="1:20" ht="22.5" customHeight="1" thickBot="1">
      <c r="A5" s="140" t="s">
        <v>17</v>
      </c>
      <c r="B5" s="140"/>
      <c r="C5" s="142"/>
      <c r="D5" s="142"/>
      <c r="E5" s="142"/>
      <c r="F5" s="75"/>
      <c r="G5" s="103"/>
      <c r="H5" s="105"/>
      <c r="I5" s="103"/>
      <c r="J5" s="103"/>
      <c r="K5" s="30"/>
      <c r="L5" s="30"/>
      <c r="M5" s="76"/>
      <c r="N5" s="168"/>
      <c r="O5" s="168"/>
      <c r="P5" s="168"/>
      <c r="Q5" s="55"/>
    </row>
    <row r="6" spans="1:20" ht="22.5" customHeight="1">
      <c r="A6" s="140" t="s">
        <v>29</v>
      </c>
      <c r="B6" s="140"/>
      <c r="C6" s="141"/>
      <c r="D6" s="141"/>
      <c r="E6" s="141"/>
      <c r="F6" s="103"/>
      <c r="G6" s="103"/>
      <c r="H6" s="87" t="s">
        <v>100</v>
      </c>
      <c r="I6" s="87" t="s">
        <v>94</v>
      </c>
      <c r="J6" s="87" t="s">
        <v>95</v>
      </c>
      <c r="K6" s="94" t="s">
        <v>96</v>
      </c>
      <c r="L6" s="124" t="s">
        <v>97</v>
      </c>
      <c r="M6" s="1"/>
      <c r="N6" s="168"/>
      <c r="O6" s="168"/>
      <c r="P6" s="168"/>
      <c r="Q6" s="55"/>
    </row>
    <row r="7" spans="1:20" s="111" customFormat="1" ht="24.75" customHeight="1" thickBot="1">
      <c r="A7" s="180" t="s">
        <v>98</v>
      </c>
      <c r="B7" s="181"/>
      <c r="C7" s="167"/>
      <c r="D7" s="167"/>
      <c r="E7" s="167"/>
      <c r="F7" s="110"/>
      <c r="G7" s="103"/>
      <c r="H7" s="87" t="s">
        <v>99</v>
      </c>
      <c r="I7" s="93"/>
      <c r="J7" s="93"/>
      <c r="K7" s="125">
        <f>SUM(I7:J7)</f>
        <v>0</v>
      </c>
      <c r="L7" s="123">
        <f>K7*1000</f>
        <v>0</v>
      </c>
      <c r="M7" s="110"/>
      <c r="N7" s="168"/>
      <c r="O7" s="168"/>
      <c r="P7" s="168"/>
      <c r="Q7" s="55"/>
    </row>
    <row r="8" spans="1:20" ht="3.75" customHeight="1" thickBot="1">
      <c r="A8" s="2"/>
      <c r="B8" s="2"/>
      <c r="C8" s="2"/>
      <c r="D8" s="112"/>
      <c r="E8" s="2"/>
      <c r="F8" s="2"/>
      <c r="G8" s="5"/>
      <c r="H8" s="5"/>
      <c r="I8" s="5"/>
      <c r="J8" s="5"/>
      <c r="K8" s="2"/>
      <c r="L8" s="2"/>
      <c r="M8" s="5"/>
      <c r="N8" s="102"/>
      <c r="O8" s="102"/>
      <c r="P8" s="102"/>
      <c r="Q8" s="55"/>
    </row>
    <row r="9" spans="1:20" ht="26.25" customHeight="1">
      <c r="A9" s="153" t="s">
        <v>2</v>
      </c>
      <c r="B9" s="147" t="s">
        <v>104</v>
      </c>
      <c r="C9" s="157" t="s">
        <v>7</v>
      </c>
      <c r="D9" s="143" t="s">
        <v>8</v>
      </c>
      <c r="E9" s="157" t="s">
        <v>32</v>
      </c>
      <c r="F9" s="143" t="s">
        <v>33</v>
      </c>
      <c r="G9" s="145" t="s">
        <v>16</v>
      </c>
      <c r="H9" s="147" t="s">
        <v>105</v>
      </c>
      <c r="I9" s="149" t="s">
        <v>18</v>
      </c>
      <c r="J9" s="173" t="s">
        <v>0</v>
      </c>
      <c r="K9" s="139" t="s">
        <v>78</v>
      </c>
      <c r="L9" s="138"/>
      <c r="M9" s="5"/>
      <c r="N9" s="178" t="s">
        <v>115</v>
      </c>
      <c r="O9" s="178"/>
      <c r="P9" s="178"/>
      <c r="Q9" s="55"/>
    </row>
    <row r="10" spans="1:20" ht="14.25" thickBot="1">
      <c r="A10" s="154"/>
      <c r="B10" s="175"/>
      <c r="C10" s="158"/>
      <c r="D10" s="144"/>
      <c r="E10" s="158"/>
      <c r="F10" s="144"/>
      <c r="G10" s="146"/>
      <c r="H10" s="148"/>
      <c r="I10" s="150"/>
      <c r="J10" s="174"/>
      <c r="K10" s="50" t="s">
        <v>42</v>
      </c>
      <c r="L10" s="116" t="s">
        <v>6</v>
      </c>
      <c r="M10" s="5"/>
      <c r="N10" s="118" t="s">
        <v>110</v>
      </c>
      <c r="O10" s="118" t="s">
        <v>117</v>
      </c>
      <c r="P10" s="118" t="s">
        <v>114</v>
      </c>
      <c r="Q10" s="55"/>
    </row>
    <row r="11" spans="1:20" ht="18.75" customHeight="1">
      <c r="A11" s="3" t="s">
        <v>31</v>
      </c>
      <c r="B11" s="115"/>
      <c r="C11" s="12" t="s">
        <v>9</v>
      </c>
      <c r="D11" s="13" t="s">
        <v>10</v>
      </c>
      <c r="E11" s="33" t="str">
        <f>ASC(PHONETIC(C11))</f>
        <v xml:space="preserve">ｶｺﾞｼﾏ </v>
      </c>
      <c r="F11" s="34" t="str">
        <f>ASC(PHONETIC(D11))</f>
        <v>ﾀﾛｳ</v>
      </c>
      <c r="G11" s="107" t="s">
        <v>93</v>
      </c>
      <c r="H11" s="61" t="s">
        <v>11</v>
      </c>
      <c r="I11" s="61" t="s">
        <v>21</v>
      </c>
      <c r="J11" s="113">
        <v>6</v>
      </c>
      <c r="K11" s="78" t="s">
        <v>47</v>
      </c>
      <c r="L11" s="80">
        <v>5445</v>
      </c>
      <c r="M11" s="5"/>
      <c r="N11" s="118" t="s">
        <v>21</v>
      </c>
      <c r="O11" s="118" t="s">
        <v>67</v>
      </c>
      <c r="P11" s="118">
        <f>COUNTIFS($I$13:$I$92,N11,$K$13:$K$92,O11)</f>
        <v>0</v>
      </c>
      <c r="Q11" s="56"/>
      <c r="R11" s="46"/>
      <c r="S11" s="46"/>
    </row>
    <row r="12" spans="1:20" ht="18.75" customHeight="1">
      <c r="A12" s="4" t="s">
        <v>30</v>
      </c>
      <c r="B12" s="64"/>
      <c r="C12" s="14" t="s">
        <v>9</v>
      </c>
      <c r="D12" s="15" t="s">
        <v>25</v>
      </c>
      <c r="E12" s="35" t="str">
        <f>ASC(PHONETIC(C12))</f>
        <v xml:space="preserve">ｶｺﾞｼﾏ </v>
      </c>
      <c r="F12" s="36" t="str">
        <f>ASC(PHONETIC(D12))</f>
        <v>ﾊﾅｺ</v>
      </c>
      <c r="G12" s="104" t="s">
        <v>93</v>
      </c>
      <c r="H12" s="66" t="s">
        <v>11</v>
      </c>
      <c r="I12" s="66" t="s">
        <v>22</v>
      </c>
      <c r="J12" s="114">
        <v>6</v>
      </c>
      <c r="K12" s="79" t="s">
        <v>82</v>
      </c>
      <c r="L12" s="81">
        <v>5840</v>
      </c>
      <c r="M12" s="1"/>
      <c r="N12" s="118" t="s">
        <v>21</v>
      </c>
      <c r="O12" s="118" t="s">
        <v>68</v>
      </c>
      <c r="P12" s="118">
        <f t="shared" ref="P12:P32" si="0">COUNTIFS($I$13:$I$92,N12,$K$13:$K$92,O12)</f>
        <v>0</v>
      </c>
      <c r="Q12" s="56"/>
      <c r="R12" s="31" t="s">
        <v>18</v>
      </c>
      <c r="S12" s="31" t="s">
        <v>88</v>
      </c>
      <c r="T12" s="57" t="s">
        <v>79</v>
      </c>
    </row>
    <row r="13" spans="1:20" ht="18.75" customHeight="1">
      <c r="A13" s="16">
        <v>1</v>
      </c>
      <c r="B13" s="17"/>
      <c r="C13" s="18"/>
      <c r="D13" s="19"/>
      <c r="E13" s="20" t="str">
        <f t="shared" ref="E13:F28" si="1">ASC(PHONETIC(C13))</f>
        <v/>
      </c>
      <c r="F13" s="37" t="str">
        <f t="shared" si="1"/>
        <v/>
      </c>
      <c r="G13" s="8" t="str">
        <f>IF(C13="","",$H$3)</f>
        <v/>
      </c>
      <c r="H13" s="52"/>
      <c r="I13" s="21"/>
      <c r="J13" s="52"/>
      <c r="K13" s="44"/>
      <c r="L13" s="82"/>
      <c r="M13" s="1"/>
      <c r="N13" s="118" t="s">
        <v>21</v>
      </c>
      <c r="O13" s="118" t="s">
        <v>70</v>
      </c>
      <c r="P13" s="118">
        <f t="shared" si="0"/>
        <v>0</v>
      </c>
      <c r="Q13" s="56"/>
      <c r="R13" s="31" t="s">
        <v>21</v>
      </c>
      <c r="S13" s="31">
        <v>4</v>
      </c>
      <c r="T13" s="57" t="s">
        <v>67</v>
      </c>
    </row>
    <row r="14" spans="1:20" ht="18.75" customHeight="1">
      <c r="A14" s="16">
        <v>2</v>
      </c>
      <c r="B14" s="17"/>
      <c r="C14" s="20"/>
      <c r="D14" s="22"/>
      <c r="E14" s="20" t="str">
        <f t="shared" si="1"/>
        <v/>
      </c>
      <c r="F14" s="37" t="str">
        <f t="shared" si="1"/>
        <v/>
      </c>
      <c r="G14" s="8" t="str">
        <f t="shared" ref="G14:G76" si="2">IF(C14="","",$I$3)</f>
        <v/>
      </c>
      <c r="H14" s="52"/>
      <c r="I14" s="21"/>
      <c r="J14" s="52"/>
      <c r="K14" s="44"/>
      <c r="L14" s="82"/>
      <c r="M14" s="1"/>
      <c r="N14" s="118" t="s">
        <v>21</v>
      </c>
      <c r="O14" s="118" t="s">
        <v>83</v>
      </c>
      <c r="P14" s="118">
        <f t="shared" si="0"/>
        <v>0</v>
      </c>
      <c r="Q14" s="56"/>
      <c r="R14" s="31" t="s">
        <v>22</v>
      </c>
      <c r="S14" s="31">
        <v>5</v>
      </c>
      <c r="T14" s="57" t="s">
        <v>80</v>
      </c>
    </row>
    <row r="15" spans="1:20" ht="18.75" customHeight="1">
      <c r="A15" s="16">
        <v>3</v>
      </c>
      <c r="B15" s="17"/>
      <c r="C15" s="20"/>
      <c r="D15" s="22"/>
      <c r="E15" s="20" t="str">
        <f t="shared" si="1"/>
        <v/>
      </c>
      <c r="F15" s="37" t="str">
        <f t="shared" si="1"/>
        <v/>
      </c>
      <c r="G15" s="8" t="str">
        <f t="shared" si="2"/>
        <v/>
      </c>
      <c r="H15" s="52"/>
      <c r="I15" s="21"/>
      <c r="J15" s="52"/>
      <c r="K15" s="44"/>
      <c r="L15" s="82"/>
      <c r="M15" s="1"/>
      <c r="N15" s="118" t="s">
        <v>21</v>
      </c>
      <c r="O15" s="118" t="s">
        <v>90</v>
      </c>
      <c r="P15" s="118">
        <f t="shared" si="0"/>
        <v>0</v>
      </c>
      <c r="Q15" s="56"/>
      <c r="S15" s="31">
        <v>6</v>
      </c>
      <c r="T15" s="57" t="s">
        <v>81</v>
      </c>
    </row>
    <row r="16" spans="1:20" ht="18.75" customHeight="1">
      <c r="A16" s="16">
        <v>4</v>
      </c>
      <c r="B16" s="17"/>
      <c r="C16" s="20"/>
      <c r="D16" s="22"/>
      <c r="E16" s="20" t="str">
        <f t="shared" si="1"/>
        <v/>
      </c>
      <c r="F16" s="37" t="str">
        <f t="shared" si="1"/>
        <v/>
      </c>
      <c r="G16" s="8" t="str">
        <f t="shared" si="2"/>
        <v/>
      </c>
      <c r="H16" s="52"/>
      <c r="I16" s="21"/>
      <c r="J16" s="52"/>
      <c r="K16" s="44"/>
      <c r="L16" s="82"/>
      <c r="M16" s="1"/>
      <c r="N16" s="118" t="s">
        <v>21</v>
      </c>
      <c r="O16" s="118" t="s">
        <v>84</v>
      </c>
      <c r="P16" s="118">
        <f t="shared" si="0"/>
        <v>0</v>
      </c>
      <c r="Q16" s="56"/>
      <c r="T16" s="57" t="s">
        <v>83</v>
      </c>
    </row>
    <row r="17" spans="1:20" ht="18.75" customHeight="1">
      <c r="A17" s="16">
        <v>5</v>
      </c>
      <c r="B17" s="17"/>
      <c r="C17" s="20"/>
      <c r="D17" s="22"/>
      <c r="E17" s="20" t="str">
        <f t="shared" si="1"/>
        <v/>
      </c>
      <c r="F17" s="37" t="str">
        <f t="shared" si="1"/>
        <v/>
      </c>
      <c r="G17" s="8" t="str">
        <f t="shared" si="2"/>
        <v/>
      </c>
      <c r="H17" s="52"/>
      <c r="I17" s="21"/>
      <c r="J17" s="52"/>
      <c r="K17" s="44"/>
      <c r="L17" s="82"/>
      <c r="M17" s="1"/>
      <c r="N17" s="118" t="s">
        <v>21</v>
      </c>
      <c r="O17" s="118" t="s">
        <v>85</v>
      </c>
      <c r="P17" s="118">
        <f t="shared" si="0"/>
        <v>0</v>
      </c>
      <c r="Q17" s="56"/>
      <c r="T17" s="57" t="s">
        <v>90</v>
      </c>
    </row>
    <row r="18" spans="1:20" ht="18.75" customHeight="1">
      <c r="A18" s="16">
        <v>6</v>
      </c>
      <c r="B18" s="17"/>
      <c r="C18" s="20"/>
      <c r="D18" s="22"/>
      <c r="E18" s="20" t="str">
        <f t="shared" si="1"/>
        <v/>
      </c>
      <c r="F18" s="37" t="str">
        <f t="shared" si="1"/>
        <v/>
      </c>
      <c r="G18" s="8" t="str">
        <f t="shared" si="2"/>
        <v/>
      </c>
      <c r="H18" s="52"/>
      <c r="I18" s="21"/>
      <c r="J18" s="52"/>
      <c r="K18" s="44"/>
      <c r="L18" s="82"/>
      <c r="M18" s="1"/>
      <c r="N18" s="118" t="s">
        <v>21</v>
      </c>
      <c r="O18" s="118" t="s">
        <v>86</v>
      </c>
      <c r="P18" s="118">
        <f t="shared" si="0"/>
        <v>0</v>
      </c>
      <c r="Q18" s="56"/>
      <c r="T18" s="57" t="s">
        <v>84</v>
      </c>
    </row>
    <row r="19" spans="1:20" ht="18.75" customHeight="1">
      <c r="A19" s="16">
        <v>7</v>
      </c>
      <c r="B19" s="17"/>
      <c r="C19" s="20"/>
      <c r="D19" s="22"/>
      <c r="E19" s="20" t="str">
        <f t="shared" si="1"/>
        <v/>
      </c>
      <c r="F19" s="37" t="str">
        <f t="shared" si="1"/>
        <v/>
      </c>
      <c r="G19" s="8" t="str">
        <f t="shared" si="2"/>
        <v/>
      </c>
      <c r="H19" s="52"/>
      <c r="I19" s="21"/>
      <c r="J19" s="52"/>
      <c r="K19" s="44"/>
      <c r="L19" s="82"/>
      <c r="M19" s="1"/>
      <c r="N19" s="118" t="s">
        <v>21</v>
      </c>
      <c r="O19" s="118" t="s">
        <v>87</v>
      </c>
      <c r="P19" s="118">
        <f t="shared" si="0"/>
        <v>0</v>
      </c>
      <c r="Q19" s="56"/>
      <c r="T19" s="57" t="s">
        <v>85</v>
      </c>
    </row>
    <row r="20" spans="1:20" ht="18.75" customHeight="1">
      <c r="A20" s="16">
        <v>8</v>
      </c>
      <c r="B20" s="17"/>
      <c r="C20" s="20"/>
      <c r="D20" s="22"/>
      <c r="E20" s="20" t="str">
        <f t="shared" si="1"/>
        <v/>
      </c>
      <c r="F20" s="37" t="str">
        <f t="shared" si="1"/>
        <v/>
      </c>
      <c r="G20" s="8" t="str">
        <f t="shared" si="2"/>
        <v/>
      </c>
      <c r="H20" s="52"/>
      <c r="I20" s="21"/>
      <c r="J20" s="52"/>
      <c r="K20" s="44"/>
      <c r="L20" s="82"/>
      <c r="M20" s="1"/>
      <c r="N20" s="118" t="s">
        <v>21</v>
      </c>
      <c r="O20" s="118" t="s">
        <v>91</v>
      </c>
      <c r="P20" s="118">
        <f t="shared" si="0"/>
        <v>0</v>
      </c>
      <c r="Q20" s="56"/>
      <c r="T20" s="57" t="s">
        <v>86</v>
      </c>
    </row>
    <row r="21" spans="1:20" ht="18.75" customHeight="1">
      <c r="A21" s="16">
        <v>9</v>
      </c>
      <c r="B21" s="17"/>
      <c r="C21" s="20"/>
      <c r="D21" s="22"/>
      <c r="E21" s="20" t="str">
        <f t="shared" si="1"/>
        <v/>
      </c>
      <c r="F21" s="37" t="str">
        <f t="shared" si="1"/>
        <v/>
      </c>
      <c r="G21" s="8" t="str">
        <f t="shared" si="2"/>
        <v/>
      </c>
      <c r="H21" s="52"/>
      <c r="I21" s="21"/>
      <c r="J21" s="52"/>
      <c r="K21" s="44"/>
      <c r="L21" s="82"/>
      <c r="M21" s="1"/>
      <c r="N21" s="118" t="s">
        <v>21</v>
      </c>
      <c r="O21" s="118" t="s">
        <v>92</v>
      </c>
      <c r="P21" s="118">
        <f t="shared" si="0"/>
        <v>0</v>
      </c>
      <c r="Q21" s="56"/>
      <c r="T21" s="57" t="s">
        <v>87</v>
      </c>
    </row>
    <row r="22" spans="1:20" ht="18.75" customHeight="1">
      <c r="A22" s="16">
        <v>10</v>
      </c>
      <c r="B22" s="17"/>
      <c r="C22" s="20"/>
      <c r="D22" s="22"/>
      <c r="E22" s="20" t="str">
        <f t="shared" si="1"/>
        <v/>
      </c>
      <c r="F22" s="37" t="str">
        <f t="shared" si="1"/>
        <v/>
      </c>
      <c r="G22" s="8" t="str">
        <f t="shared" si="2"/>
        <v/>
      </c>
      <c r="H22" s="52"/>
      <c r="I22" s="21"/>
      <c r="J22" s="52"/>
      <c r="K22" s="44"/>
      <c r="L22" s="82"/>
      <c r="M22" s="1"/>
      <c r="N22" s="118" t="s">
        <v>22</v>
      </c>
      <c r="O22" s="118" t="s">
        <v>67</v>
      </c>
      <c r="P22" s="118">
        <f t="shared" si="0"/>
        <v>0</v>
      </c>
      <c r="Q22" s="56"/>
      <c r="T22" s="57" t="s">
        <v>91</v>
      </c>
    </row>
    <row r="23" spans="1:20" ht="18.75" customHeight="1">
      <c r="A23" s="16">
        <v>11</v>
      </c>
      <c r="B23" s="17"/>
      <c r="C23" s="20"/>
      <c r="D23" s="22"/>
      <c r="E23" s="20" t="str">
        <f t="shared" si="1"/>
        <v/>
      </c>
      <c r="F23" s="37" t="str">
        <f t="shared" si="1"/>
        <v/>
      </c>
      <c r="G23" s="8" t="str">
        <f t="shared" si="2"/>
        <v/>
      </c>
      <c r="H23" s="52"/>
      <c r="I23" s="21"/>
      <c r="J23" s="52"/>
      <c r="K23" s="44"/>
      <c r="L23" s="82"/>
      <c r="M23" s="1"/>
      <c r="N23" s="118" t="s">
        <v>22</v>
      </c>
      <c r="O23" s="118" t="s">
        <v>68</v>
      </c>
      <c r="P23" s="118">
        <f t="shared" si="0"/>
        <v>0</v>
      </c>
      <c r="Q23" s="56"/>
      <c r="T23" s="57" t="s">
        <v>92</v>
      </c>
    </row>
    <row r="24" spans="1:20" ht="18.75" customHeight="1">
      <c r="A24" s="16">
        <v>12</v>
      </c>
      <c r="B24" s="17"/>
      <c r="C24" s="20"/>
      <c r="D24" s="22"/>
      <c r="E24" s="20" t="str">
        <f t="shared" si="1"/>
        <v/>
      </c>
      <c r="F24" s="37" t="str">
        <f t="shared" si="1"/>
        <v/>
      </c>
      <c r="G24" s="8" t="str">
        <f t="shared" si="2"/>
        <v/>
      </c>
      <c r="H24" s="52"/>
      <c r="I24" s="21"/>
      <c r="J24" s="52"/>
      <c r="K24" s="44"/>
      <c r="L24" s="82"/>
      <c r="M24" s="1"/>
      <c r="N24" s="118" t="s">
        <v>22</v>
      </c>
      <c r="O24" s="118" t="s">
        <v>70</v>
      </c>
      <c r="P24" s="118">
        <f t="shared" si="0"/>
        <v>0</v>
      </c>
      <c r="Q24" s="56"/>
      <c r="T24" s="57"/>
    </row>
    <row r="25" spans="1:20" ht="18.75" customHeight="1">
      <c r="A25" s="16">
        <v>13</v>
      </c>
      <c r="B25" s="17"/>
      <c r="C25" s="20"/>
      <c r="D25" s="22"/>
      <c r="E25" s="20" t="str">
        <f t="shared" si="1"/>
        <v/>
      </c>
      <c r="F25" s="37" t="str">
        <f t="shared" si="1"/>
        <v/>
      </c>
      <c r="G25" s="8" t="str">
        <f t="shared" si="2"/>
        <v/>
      </c>
      <c r="H25" s="52"/>
      <c r="I25" s="21"/>
      <c r="J25" s="52"/>
      <c r="K25" s="44"/>
      <c r="L25" s="82"/>
      <c r="M25" s="1"/>
      <c r="N25" s="118" t="s">
        <v>22</v>
      </c>
      <c r="O25" s="118" t="s">
        <v>83</v>
      </c>
      <c r="P25" s="118">
        <f t="shared" si="0"/>
        <v>0</v>
      </c>
      <c r="Q25" s="56"/>
      <c r="T25" s="57"/>
    </row>
    <row r="26" spans="1:20" ht="18.75" customHeight="1">
      <c r="A26" s="16">
        <v>14</v>
      </c>
      <c r="B26" s="17"/>
      <c r="C26" s="20"/>
      <c r="D26" s="22"/>
      <c r="E26" s="20" t="str">
        <f t="shared" si="1"/>
        <v/>
      </c>
      <c r="F26" s="37" t="str">
        <f t="shared" si="1"/>
        <v/>
      </c>
      <c r="G26" s="8" t="str">
        <f t="shared" si="2"/>
        <v/>
      </c>
      <c r="H26" s="52"/>
      <c r="I26" s="21"/>
      <c r="J26" s="52"/>
      <c r="K26" s="44"/>
      <c r="L26" s="82"/>
      <c r="M26" s="1"/>
      <c r="N26" s="118" t="s">
        <v>22</v>
      </c>
      <c r="O26" s="118" t="s">
        <v>90</v>
      </c>
      <c r="P26" s="118">
        <f t="shared" si="0"/>
        <v>0</v>
      </c>
      <c r="Q26" s="56"/>
      <c r="T26" s="57"/>
    </row>
    <row r="27" spans="1:20" ht="18.75" customHeight="1">
      <c r="A27" s="16">
        <v>15</v>
      </c>
      <c r="B27" s="17"/>
      <c r="C27" s="20"/>
      <c r="D27" s="22"/>
      <c r="E27" s="20" t="str">
        <f t="shared" si="1"/>
        <v/>
      </c>
      <c r="F27" s="37" t="str">
        <f t="shared" si="1"/>
        <v/>
      </c>
      <c r="G27" s="8" t="str">
        <f t="shared" si="2"/>
        <v/>
      </c>
      <c r="H27" s="52"/>
      <c r="I27" s="21"/>
      <c r="J27" s="52"/>
      <c r="K27" s="44"/>
      <c r="L27" s="82"/>
      <c r="M27" s="2"/>
      <c r="N27" s="118" t="s">
        <v>22</v>
      </c>
      <c r="O27" s="118" t="s">
        <v>84</v>
      </c>
      <c r="P27" s="118">
        <f t="shared" si="0"/>
        <v>0</v>
      </c>
      <c r="Q27" s="56"/>
      <c r="T27" s="57"/>
    </row>
    <row r="28" spans="1:20" ht="18.75" customHeight="1">
      <c r="A28" s="16">
        <v>16</v>
      </c>
      <c r="B28" s="17"/>
      <c r="C28" s="20"/>
      <c r="D28" s="22"/>
      <c r="E28" s="20" t="str">
        <f t="shared" si="1"/>
        <v/>
      </c>
      <c r="F28" s="37" t="str">
        <f t="shared" si="1"/>
        <v/>
      </c>
      <c r="G28" s="8" t="str">
        <f t="shared" si="2"/>
        <v/>
      </c>
      <c r="H28" s="52"/>
      <c r="I28" s="21"/>
      <c r="J28" s="52"/>
      <c r="K28" s="44"/>
      <c r="L28" s="82"/>
      <c r="M28" s="2"/>
      <c r="N28" s="118" t="s">
        <v>22</v>
      </c>
      <c r="O28" s="118" t="s">
        <v>85</v>
      </c>
      <c r="P28" s="118">
        <f t="shared" si="0"/>
        <v>0</v>
      </c>
      <c r="Q28" s="56"/>
      <c r="T28" s="57"/>
    </row>
    <row r="29" spans="1:20" ht="18.75" customHeight="1">
      <c r="A29" s="16">
        <v>17</v>
      </c>
      <c r="B29" s="17"/>
      <c r="C29" s="20"/>
      <c r="D29" s="22"/>
      <c r="E29" s="20" t="str">
        <f t="shared" ref="E29:F92" si="3">ASC(PHONETIC(C29))</f>
        <v/>
      </c>
      <c r="F29" s="37" t="str">
        <f t="shared" si="3"/>
        <v/>
      </c>
      <c r="G29" s="8" t="str">
        <f t="shared" si="2"/>
        <v/>
      </c>
      <c r="H29" s="52"/>
      <c r="I29" s="21"/>
      <c r="J29" s="52"/>
      <c r="K29" s="44"/>
      <c r="L29" s="82"/>
      <c r="M29" s="2"/>
      <c r="N29" s="118" t="s">
        <v>22</v>
      </c>
      <c r="O29" s="118" t="s">
        <v>86</v>
      </c>
      <c r="P29" s="118">
        <f t="shared" si="0"/>
        <v>0</v>
      </c>
      <c r="Q29" s="56"/>
      <c r="T29" s="57"/>
    </row>
    <row r="30" spans="1:20" ht="18.75" customHeight="1">
      <c r="A30" s="16">
        <v>18</v>
      </c>
      <c r="B30" s="17"/>
      <c r="C30" s="20"/>
      <c r="D30" s="22"/>
      <c r="E30" s="20" t="str">
        <f t="shared" si="3"/>
        <v/>
      </c>
      <c r="F30" s="37" t="str">
        <f t="shared" si="3"/>
        <v/>
      </c>
      <c r="G30" s="8" t="str">
        <f t="shared" si="2"/>
        <v/>
      </c>
      <c r="H30" s="52"/>
      <c r="I30" s="21"/>
      <c r="J30" s="52"/>
      <c r="K30" s="44"/>
      <c r="L30" s="82"/>
      <c r="M30" s="2"/>
      <c r="N30" s="118" t="s">
        <v>22</v>
      </c>
      <c r="O30" s="118" t="s">
        <v>87</v>
      </c>
      <c r="P30" s="118">
        <f t="shared" si="0"/>
        <v>0</v>
      </c>
      <c r="Q30" s="56"/>
      <c r="T30" s="57"/>
    </row>
    <row r="31" spans="1:20" ht="18.75" customHeight="1">
      <c r="A31" s="16">
        <v>19</v>
      </c>
      <c r="B31" s="17"/>
      <c r="C31" s="20"/>
      <c r="D31" s="22"/>
      <c r="E31" s="20" t="str">
        <f t="shared" si="3"/>
        <v/>
      </c>
      <c r="F31" s="37" t="str">
        <f t="shared" si="3"/>
        <v/>
      </c>
      <c r="G31" s="8" t="str">
        <f t="shared" si="2"/>
        <v/>
      </c>
      <c r="H31" s="52"/>
      <c r="I31" s="21"/>
      <c r="J31" s="52"/>
      <c r="K31" s="44"/>
      <c r="L31" s="82"/>
      <c r="M31" s="2"/>
      <c r="N31" s="118" t="s">
        <v>22</v>
      </c>
      <c r="O31" s="118" t="s">
        <v>91</v>
      </c>
      <c r="P31" s="118">
        <f t="shared" si="0"/>
        <v>0</v>
      </c>
      <c r="Q31" s="56"/>
    </row>
    <row r="32" spans="1:20" ht="18.75" customHeight="1">
      <c r="A32" s="16">
        <v>20</v>
      </c>
      <c r="B32" s="17"/>
      <c r="C32" s="20"/>
      <c r="D32" s="22"/>
      <c r="E32" s="20" t="str">
        <f t="shared" si="3"/>
        <v/>
      </c>
      <c r="F32" s="37" t="str">
        <f t="shared" si="3"/>
        <v/>
      </c>
      <c r="G32" s="8" t="str">
        <f t="shared" si="2"/>
        <v/>
      </c>
      <c r="H32" s="52"/>
      <c r="I32" s="21"/>
      <c r="J32" s="52"/>
      <c r="K32" s="44"/>
      <c r="L32" s="82"/>
      <c r="M32" s="30"/>
      <c r="N32" s="118" t="s">
        <v>22</v>
      </c>
      <c r="O32" s="118" t="s">
        <v>92</v>
      </c>
      <c r="P32" s="118">
        <f t="shared" si="0"/>
        <v>0</v>
      </c>
      <c r="Q32" s="56"/>
    </row>
    <row r="33" spans="1:17" ht="18.75" customHeight="1">
      <c r="A33" s="16">
        <v>21</v>
      </c>
      <c r="B33" s="17"/>
      <c r="C33" s="20"/>
      <c r="D33" s="22"/>
      <c r="E33" s="20" t="str">
        <f t="shared" si="3"/>
        <v/>
      </c>
      <c r="F33" s="37" t="str">
        <f t="shared" si="3"/>
        <v/>
      </c>
      <c r="G33" s="8" t="str">
        <f t="shared" si="2"/>
        <v/>
      </c>
      <c r="H33" s="52"/>
      <c r="I33" s="21"/>
      <c r="J33" s="52"/>
      <c r="K33" s="44"/>
      <c r="L33" s="82"/>
      <c r="M33" s="30"/>
      <c r="N33" s="102"/>
      <c r="O33" s="102"/>
      <c r="P33" s="102"/>
      <c r="Q33" s="56"/>
    </row>
    <row r="34" spans="1:17" ht="18.75" customHeight="1">
      <c r="A34" s="16">
        <v>22</v>
      </c>
      <c r="B34" s="17"/>
      <c r="C34" s="20"/>
      <c r="D34" s="22"/>
      <c r="E34" s="20" t="str">
        <f t="shared" si="3"/>
        <v/>
      </c>
      <c r="F34" s="37" t="str">
        <f t="shared" si="3"/>
        <v/>
      </c>
      <c r="G34" s="8" t="str">
        <f t="shared" si="2"/>
        <v/>
      </c>
      <c r="H34" s="52"/>
      <c r="I34" s="21"/>
      <c r="J34" s="52"/>
      <c r="K34" s="44"/>
      <c r="L34" s="82"/>
      <c r="M34" s="30"/>
      <c r="N34" s="102"/>
      <c r="O34" s="102"/>
      <c r="P34" s="102"/>
      <c r="Q34" s="56"/>
    </row>
    <row r="35" spans="1:17" ht="18.75" customHeight="1">
      <c r="A35" s="16">
        <v>23</v>
      </c>
      <c r="B35" s="17"/>
      <c r="C35" s="20"/>
      <c r="D35" s="22"/>
      <c r="E35" s="20" t="str">
        <f t="shared" si="3"/>
        <v/>
      </c>
      <c r="F35" s="37" t="str">
        <f t="shared" si="3"/>
        <v/>
      </c>
      <c r="G35" s="8" t="str">
        <f t="shared" si="2"/>
        <v/>
      </c>
      <c r="H35" s="52"/>
      <c r="I35" s="21"/>
      <c r="J35" s="52"/>
      <c r="K35" s="44"/>
      <c r="L35" s="82"/>
      <c r="M35" s="30"/>
      <c r="N35" s="102"/>
      <c r="O35" s="102"/>
      <c r="P35" s="102"/>
      <c r="Q35" s="56"/>
    </row>
    <row r="36" spans="1:17" ht="18.75" customHeight="1">
      <c r="A36" s="16">
        <v>24</v>
      </c>
      <c r="B36" s="17"/>
      <c r="C36" s="20"/>
      <c r="D36" s="22"/>
      <c r="E36" s="20" t="str">
        <f t="shared" si="3"/>
        <v/>
      </c>
      <c r="F36" s="37" t="str">
        <f t="shared" si="3"/>
        <v/>
      </c>
      <c r="G36" s="8" t="str">
        <f t="shared" si="2"/>
        <v/>
      </c>
      <c r="H36" s="52"/>
      <c r="I36" s="21"/>
      <c r="J36" s="52"/>
      <c r="K36" s="44"/>
      <c r="L36" s="82"/>
      <c r="M36" s="30"/>
      <c r="N36" s="102"/>
      <c r="O36" s="102"/>
      <c r="P36" s="102"/>
      <c r="Q36" s="56"/>
    </row>
    <row r="37" spans="1:17" ht="18.75" customHeight="1">
      <c r="A37" s="16">
        <v>25</v>
      </c>
      <c r="B37" s="17"/>
      <c r="C37" s="20"/>
      <c r="D37" s="22"/>
      <c r="E37" s="20" t="str">
        <f t="shared" si="3"/>
        <v/>
      </c>
      <c r="F37" s="37" t="str">
        <f t="shared" si="3"/>
        <v/>
      </c>
      <c r="G37" s="8" t="str">
        <f t="shared" si="2"/>
        <v/>
      </c>
      <c r="H37" s="52"/>
      <c r="I37" s="21"/>
      <c r="J37" s="52"/>
      <c r="K37" s="44"/>
      <c r="L37" s="82"/>
      <c r="M37" s="30"/>
      <c r="N37" s="102"/>
      <c r="O37" s="102"/>
      <c r="P37" s="102"/>
      <c r="Q37" s="56"/>
    </row>
    <row r="38" spans="1:17" ht="18.75" customHeight="1">
      <c r="A38" s="16">
        <v>26</v>
      </c>
      <c r="B38" s="17"/>
      <c r="C38" s="20"/>
      <c r="D38" s="22"/>
      <c r="E38" s="20" t="str">
        <f t="shared" si="3"/>
        <v/>
      </c>
      <c r="F38" s="37" t="str">
        <f t="shared" si="3"/>
        <v/>
      </c>
      <c r="G38" s="8" t="str">
        <f t="shared" si="2"/>
        <v/>
      </c>
      <c r="H38" s="52"/>
      <c r="I38" s="21"/>
      <c r="J38" s="52"/>
      <c r="K38" s="44"/>
      <c r="L38" s="82"/>
      <c r="M38" s="30"/>
      <c r="N38" s="102"/>
      <c r="O38" s="102"/>
      <c r="P38" s="102"/>
      <c r="Q38" s="56"/>
    </row>
    <row r="39" spans="1:17" ht="18.75" customHeight="1">
      <c r="A39" s="16">
        <v>27</v>
      </c>
      <c r="B39" s="17"/>
      <c r="C39" s="20"/>
      <c r="D39" s="22"/>
      <c r="E39" s="20" t="str">
        <f t="shared" si="3"/>
        <v/>
      </c>
      <c r="F39" s="37" t="str">
        <f t="shared" si="3"/>
        <v/>
      </c>
      <c r="G39" s="8" t="str">
        <f t="shared" si="2"/>
        <v/>
      </c>
      <c r="H39" s="52"/>
      <c r="I39" s="21"/>
      <c r="J39" s="52"/>
      <c r="K39" s="44"/>
      <c r="L39" s="82"/>
      <c r="M39" s="30"/>
      <c r="N39" s="102"/>
      <c r="O39" s="102"/>
      <c r="P39" s="102"/>
      <c r="Q39" s="56"/>
    </row>
    <row r="40" spans="1:17" ht="18.75" customHeight="1">
      <c r="A40" s="16">
        <v>28</v>
      </c>
      <c r="B40" s="17"/>
      <c r="C40" s="20"/>
      <c r="D40" s="22"/>
      <c r="E40" s="20" t="str">
        <f t="shared" si="3"/>
        <v/>
      </c>
      <c r="F40" s="37" t="str">
        <f t="shared" si="3"/>
        <v/>
      </c>
      <c r="G40" s="8" t="str">
        <f t="shared" si="2"/>
        <v/>
      </c>
      <c r="H40" s="52"/>
      <c r="I40" s="21"/>
      <c r="J40" s="52"/>
      <c r="K40" s="44"/>
      <c r="L40" s="82"/>
      <c r="M40" s="30"/>
      <c r="N40" s="102"/>
      <c r="O40" s="102"/>
      <c r="P40" s="102"/>
      <c r="Q40" s="56"/>
    </row>
    <row r="41" spans="1:17" ht="18.75" customHeight="1">
      <c r="A41" s="16">
        <v>29</v>
      </c>
      <c r="B41" s="17"/>
      <c r="C41" s="20"/>
      <c r="D41" s="22"/>
      <c r="E41" s="20" t="str">
        <f t="shared" si="3"/>
        <v/>
      </c>
      <c r="F41" s="37" t="str">
        <f t="shared" si="3"/>
        <v/>
      </c>
      <c r="G41" s="8" t="str">
        <f t="shared" si="2"/>
        <v/>
      </c>
      <c r="H41" s="52"/>
      <c r="I41" s="21"/>
      <c r="J41" s="52"/>
      <c r="K41" s="44"/>
      <c r="L41" s="82"/>
      <c r="M41" s="30"/>
      <c r="N41" s="102"/>
      <c r="O41" s="102"/>
      <c r="P41" s="102"/>
      <c r="Q41" s="56"/>
    </row>
    <row r="42" spans="1:17" ht="18.75" customHeight="1">
      <c r="A42" s="16">
        <v>30</v>
      </c>
      <c r="B42" s="17"/>
      <c r="C42" s="20"/>
      <c r="D42" s="22"/>
      <c r="E42" s="20" t="str">
        <f t="shared" si="3"/>
        <v/>
      </c>
      <c r="F42" s="37" t="str">
        <f t="shared" si="3"/>
        <v/>
      </c>
      <c r="G42" s="8" t="str">
        <f t="shared" si="2"/>
        <v/>
      </c>
      <c r="H42" s="52"/>
      <c r="I42" s="21"/>
      <c r="J42" s="52"/>
      <c r="K42" s="44"/>
      <c r="L42" s="82"/>
      <c r="M42" s="30"/>
      <c r="N42" s="102"/>
      <c r="O42" s="102"/>
      <c r="P42" s="102"/>
      <c r="Q42" s="56"/>
    </row>
    <row r="43" spans="1:17" ht="18.75" customHeight="1">
      <c r="A43" s="16">
        <v>31</v>
      </c>
      <c r="B43" s="17"/>
      <c r="C43" s="20"/>
      <c r="D43" s="22"/>
      <c r="E43" s="20" t="str">
        <f t="shared" si="3"/>
        <v/>
      </c>
      <c r="F43" s="37" t="str">
        <f t="shared" si="3"/>
        <v/>
      </c>
      <c r="G43" s="8" t="str">
        <f t="shared" si="2"/>
        <v/>
      </c>
      <c r="H43" s="52"/>
      <c r="I43" s="21"/>
      <c r="J43" s="52"/>
      <c r="K43" s="44"/>
      <c r="L43" s="82"/>
      <c r="M43" s="30"/>
      <c r="N43" s="102"/>
      <c r="O43" s="102"/>
      <c r="P43" s="102"/>
      <c r="Q43" s="56"/>
    </row>
    <row r="44" spans="1:17" ht="18.75" customHeight="1">
      <c r="A44" s="16">
        <v>32</v>
      </c>
      <c r="B44" s="17"/>
      <c r="C44" s="20"/>
      <c r="D44" s="22"/>
      <c r="E44" s="20" t="str">
        <f t="shared" si="3"/>
        <v/>
      </c>
      <c r="F44" s="37" t="str">
        <f t="shared" si="3"/>
        <v/>
      </c>
      <c r="G44" s="8" t="str">
        <f t="shared" si="2"/>
        <v/>
      </c>
      <c r="H44" s="52"/>
      <c r="I44" s="21"/>
      <c r="J44" s="52"/>
      <c r="K44" s="44"/>
      <c r="L44" s="82"/>
      <c r="M44" s="30"/>
      <c r="N44" s="102"/>
      <c r="O44" s="102"/>
      <c r="P44" s="102"/>
      <c r="Q44" s="56"/>
    </row>
    <row r="45" spans="1:17" ht="18.75" customHeight="1">
      <c r="A45" s="16">
        <v>33</v>
      </c>
      <c r="B45" s="17"/>
      <c r="C45" s="20"/>
      <c r="D45" s="22"/>
      <c r="E45" s="20" t="str">
        <f t="shared" si="3"/>
        <v/>
      </c>
      <c r="F45" s="37" t="str">
        <f t="shared" si="3"/>
        <v/>
      </c>
      <c r="G45" s="8" t="str">
        <f t="shared" si="2"/>
        <v/>
      </c>
      <c r="H45" s="52"/>
      <c r="I45" s="21"/>
      <c r="J45" s="52"/>
      <c r="K45" s="44"/>
      <c r="L45" s="82"/>
      <c r="M45" s="30"/>
      <c r="N45" s="102"/>
      <c r="O45" s="102"/>
      <c r="P45" s="102"/>
      <c r="Q45" s="56"/>
    </row>
    <row r="46" spans="1:17" ht="18.75" customHeight="1">
      <c r="A46" s="16">
        <v>34</v>
      </c>
      <c r="B46" s="17"/>
      <c r="C46" s="20"/>
      <c r="D46" s="22"/>
      <c r="E46" s="20" t="str">
        <f t="shared" si="3"/>
        <v/>
      </c>
      <c r="F46" s="37" t="str">
        <f t="shared" si="3"/>
        <v/>
      </c>
      <c r="G46" s="8" t="str">
        <f t="shared" si="2"/>
        <v/>
      </c>
      <c r="H46" s="52"/>
      <c r="I46" s="21"/>
      <c r="J46" s="52"/>
      <c r="K46" s="44"/>
      <c r="L46" s="82"/>
      <c r="M46" s="30"/>
      <c r="N46" s="102"/>
      <c r="O46" s="102"/>
      <c r="P46" s="102"/>
      <c r="Q46" s="56"/>
    </row>
    <row r="47" spans="1:17" ht="18.75" customHeight="1">
      <c r="A47" s="16">
        <v>35</v>
      </c>
      <c r="B47" s="17"/>
      <c r="C47" s="20"/>
      <c r="D47" s="22"/>
      <c r="E47" s="20" t="str">
        <f t="shared" si="3"/>
        <v/>
      </c>
      <c r="F47" s="37" t="str">
        <f t="shared" si="3"/>
        <v/>
      </c>
      <c r="G47" s="8" t="str">
        <f t="shared" si="2"/>
        <v/>
      </c>
      <c r="H47" s="52"/>
      <c r="I47" s="21"/>
      <c r="J47" s="52"/>
      <c r="K47" s="44"/>
      <c r="L47" s="82"/>
      <c r="M47" s="30"/>
      <c r="N47" s="102"/>
      <c r="O47" s="102"/>
      <c r="P47" s="102"/>
      <c r="Q47" s="56"/>
    </row>
    <row r="48" spans="1:17" ht="18.75" customHeight="1">
      <c r="A48" s="16">
        <v>36</v>
      </c>
      <c r="B48" s="17"/>
      <c r="C48" s="20"/>
      <c r="D48" s="22"/>
      <c r="E48" s="20" t="str">
        <f t="shared" si="3"/>
        <v/>
      </c>
      <c r="F48" s="37" t="str">
        <f t="shared" si="3"/>
        <v/>
      </c>
      <c r="G48" s="8" t="str">
        <f t="shared" si="2"/>
        <v/>
      </c>
      <c r="H48" s="52"/>
      <c r="I48" s="21"/>
      <c r="J48" s="52"/>
      <c r="K48" s="44"/>
      <c r="L48" s="82"/>
      <c r="M48" s="30"/>
      <c r="N48" s="102"/>
      <c r="O48" s="102"/>
      <c r="P48" s="102"/>
      <c r="Q48" s="56"/>
    </row>
    <row r="49" spans="1:17" ht="18.75" customHeight="1">
      <c r="A49" s="16">
        <v>37</v>
      </c>
      <c r="B49" s="17"/>
      <c r="C49" s="20"/>
      <c r="D49" s="22"/>
      <c r="E49" s="20" t="str">
        <f t="shared" si="3"/>
        <v/>
      </c>
      <c r="F49" s="37" t="str">
        <f t="shared" si="3"/>
        <v/>
      </c>
      <c r="G49" s="8" t="str">
        <f t="shared" si="2"/>
        <v/>
      </c>
      <c r="H49" s="52"/>
      <c r="I49" s="21"/>
      <c r="J49" s="52"/>
      <c r="K49" s="44"/>
      <c r="L49" s="82"/>
      <c r="M49" s="30"/>
      <c r="N49" s="102"/>
      <c r="O49" s="102"/>
      <c r="P49" s="102"/>
      <c r="Q49" s="56"/>
    </row>
    <row r="50" spans="1:17" ht="18.75" customHeight="1">
      <c r="A50" s="16">
        <v>38</v>
      </c>
      <c r="B50" s="17"/>
      <c r="C50" s="20"/>
      <c r="D50" s="22"/>
      <c r="E50" s="20" t="str">
        <f t="shared" si="3"/>
        <v/>
      </c>
      <c r="F50" s="37" t="str">
        <f t="shared" si="3"/>
        <v/>
      </c>
      <c r="G50" s="8" t="str">
        <f t="shared" si="2"/>
        <v/>
      </c>
      <c r="H50" s="52"/>
      <c r="I50" s="21"/>
      <c r="J50" s="52"/>
      <c r="K50" s="44"/>
      <c r="L50" s="82"/>
      <c r="M50" s="30"/>
      <c r="N50" s="102"/>
      <c r="O50" s="102"/>
      <c r="P50" s="102"/>
      <c r="Q50" s="56"/>
    </row>
    <row r="51" spans="1:17" ht="18.75" customHeight="1">
      <c r="A51" s="16">
        <v>39</v>
      </c>
      <c r="B51" s="17"/>
      <c r="C51" s="20"/>
      <c r="D51" s="22"/>
      <c r="E51" s="20" t="str">
        <f t="shared" si="3"/>
        <v/>
      </c>
      <c r="F51" s="37" t="str">
        <f t="shared" si="3"/>
        <v/>
      </c>
      <c r="G51" s="8" t="str">
        <f t="shared" si="2"/>
        <v/>
      </c>
      <c r="H51" s="52"/>
      <c r="I51" s="21"/>
      <c r="J51" s="52"/>
      <c r="K51" s="44"/>
      <c r="L51" s="82"/>
      <c r="M51" s="30"/>
      <c r="N51" s="102"/>
      <c r="O51" s="102"/>
      <c r="P51" s="102"/>
      <c r="Q51" s="56"/>
    </row>
    <row r="52" spans="1:17" ht="18.75" customHeight="1">
      <c r="A52" s="16">
        <v>40</v>
      </c>
      <c r="B52" s="17"/>
      <c r="C52" s="20"/>
      <c r="D52" s="22"/>
      <c r="E52" s="20" t="str">
        <f t="shared" si="3"/>
        <v/>
      </c>
      <c r="F52" s="37" t="str">
        <f t="shared" si="3"/>
        <v/>
      </c>
      <c r="G52" s="8" t="str">
        <f t="shared" si="2"/>
        <v/>
      </c>
      <c r="H52" s="52"/>
      <c r="I52" s="21"/>
      <c r="J52" s="52"/>
      <c r="K52" s="44"/>
      <c r="L52" s="82"/>
      <c r="M52" s="30"/>
      <c r="N52" s="102"/>
      <c r="O52" s="102"/>
      <c r="P52" s="102"/>
      <c r="Q52" s="56"/>
    </row>
    <row r="53" spans="1:17" ht="18.75" customHeight="1">
      <c r="A53" s="16">
        <v>41</v>
      </c>
      <c r="B53" s="17"/>
      <c r="C53" s="20"/>
      <c r="D53" s="22"/>
      <c r="E53" s="20" t="str">
        <f t="shared" si="3"/>
        <v/>
      </c>
      <c r="F53" s="37" t="str">
        <f t="shared" si="3"/>
        <v/>
      </c>
      <c r="G53" s="8" t="str">
        <f t="shared" si="2"/>
        <v/>
      </c>
      <c r="H53" s="52"/>
      <c r="I53" s="21"/>
      <c r="J53" s="52"/>
      <c r="K53" s="44"/>
      <c r="L53" s="82"/>
      <c r="M53" s="30"/>
      <c r="N53" s="102"/>
      <c r="O53" s="102"/>
      <c r="P53" s="102"/>
      <c r="Q53" s="56"/>
    </row>
    <row r="54" spans="1:17" ht="18.75" customHeight="1">
      <c r="A54" s="16">
        <v>42</v>
      </c>
      <c r="B54" s="17"/>
      <c r="C54" s="20"/>
      <c r="D54" s="22"/>
      <c r="E54" s="20" t="str">
        <f t="shared" si="3"/>
        <v/>
      </c>
      <c r="F54" s="37" t="str">
        <f t="shared" si="3"/>
        <v/>
      </c>
      <c r="G54" s="8" t="str">
        <f t="shared" si="2"/>
        <v/>
      </c>
      <c r="H54" s="52"/>
      <c r="I54" s="21"/>
      <c r="J54" s="52"/>
      <c r="K54" s="44"/>
      <c r="L54" s="82"/>
      <c r="M54" s="30"/>
      <c r="N54" s="102"/>
      <c r="O54" s="102"/>
      <c r="P54" s="102"/>
      <c r="Q54" s="56"/>
    </row>
    <row r="55" spans="1:17" ht="18.75" customHeight="1">
      <c r="A55" s="16">
        <v>43</v>
      </c>
      <c r="B55" s="17"/>
      <c r="C55" s="20"/>
      <c r="D55" s="22"/>
      <c r="E55" s="20" t="str">
        <f t="shared" si="3"/>
        <v/>
      </c>
      <c r="F55" s="37" t="str">
        <f t="shared" si="3"/>
        <v/>
      </c>
      <c r="G55" s="8" t="str">
        <f t="shared" si="2"/>
        <v/>
      </c>
      <c r="H55" s="52"/>
      <c r="I55" s="21"/>
      <c r="J55" s="52"/>
      <c r="K55" s="44"/>
      <c r="L55" s="82"/>
      <c r="M55" s="30"/>
      <c r="N55" s="102"/>
      <c r="O55" s="102"/>
      <c r="P55" s="102"/>
      <c r="Q55" s="56"/>
    </row>
    <row r="56" spans="1:17" ht="18.75" customHeight="1">
      <c r="A56" s="16">
        <v>44</v>
      </c>
      <c r="B56" s="17"/>
      <c r="C56" s="20"/>
      <c r="D56" s="22"/>
      <c r="E56" s="20" t="str">
        <f t="shared" si="3"/>
        <v/>
      </c>
      <c r="F56" s="37" t="str">
        <f t="shared" si="3"/>
        <v/>
      </c>
      <c r="G56" s="8" t="str">
        <f t="shared" si="2"/>
        <v/>
      </c>
      <c r="H56" s="52"/>
      <c r="I56" s="21"/>
      <c r="J56" s="52"/>
      <c r="K56" s="44"/>
      <c r="L56" s="82"/>
      <c r="M56" s="30"/>
      <c r="N56" s="102"/>
      <c r="O56" s="102"/>
      <c r="P56" s="102"/>
      <c r="Q56" s="56"/>
    </row>
    <row r="57" spans="1:17" ht="18.75" customHeight="1">
      <c r="A57" s="16">
        <v>45</v>
      </c>
      <c r="B57" s="17"/>
      <c r="C57" s="20"/>
      <c r="D57" s="22"/>
      <c r="E57" s="20" t="str">
        <f t="shared" si="3"/>
        <v/>
      </c>
      <c r="F57" s="37" t="str">
        <f t="shared" si="3"/>
        <v/>
      </c>
      <c r="G57" s="8" t="str">
        <f t="shared" si="2"/>
        <v/>
      </c>
      <c r="H57" s="52"/>
      <c r="I57" s="21"/>
      <c r="J57" s="52"/>
      <c r="K57" s="44"/>
      <c r="L57" s="82"/>
      <c r="M57" s="30"/>
      <c r="N57" s="102"/>
      <c r="O57" s="102"/>
      <c r="P57" s="102"/>
      <c r="Q57" s="56"/>
    </row>
    <row r="58" spans="1:17" ht="18.75" customHeight="1">
      <c r="A58" s="16">
        <v>46</v>
      </c>
      <c r="B58" s="17"/>
      <c r="C58" s="20"/>
      <c r="D58" s="22"/>
      <c r="E58" s="20" t="str">
        <f t="shared" si="3"/>
        <v/>
      </c>
      <c r="F58" s="37" t="str">
        <f t="shared" si="3"/>
        <v/>
      </c>
      <c r="G58" s="8" t="str">
        <f t="shared" si="2"/>
        <v/>
      </c>
      <c r="H58" s="52"/>
      <c r="I58" s="21"/>
      <c r="J58" s="52"/>
      <c r="K58" s="44"/>
      <c r="L58" s="82"/>
      <c r="M58" s="30"/>
      <c r="N58" s="102"/>
      <c r="O58" s="102"/>
      <c r="P58" s="102"/>
      <c r="Q58" s="56"/>
    </row>
    <row r="59" spans="1:17" ht="18.75" customHeight="1">
      <c r="A59" s="16">
        <v>47</v>
      </c>
      <c r="B59" s="17"/>
      <c r="C59" s="20"/>
      <c r="D59" s="22"/>
      <c r="E59" s="20" t="str">
        <f t="shared" si="3"/>
        <v/>
      </c>
      <c r="F59" s="37" t="str">
        <f t="shared" si="3"/>
        <v/>
      </c>
      <c r="G59" s="8" t="str">
        <f t="shared" si="2"/>
        <v/>
      </c>
      <c r="H59" s="52"/>
      <c r="I59" s="21"/>
      <c r="J59" s="52"/>
      <c r="K59" s="44"/>
      <c r="L59" s="82"/>
      <c r="M59" s="30"/>
      <c r="N59" s="102"/>
      <c r="O59" s="102"/>
      <c r="P59" s="102"/>
      <c r="Q59" s="56"/>
    </row>
    <row r="60" spans="1:17" ht="18.75" customHeight="1">
      <c r="A60" s="16">
        <v>48</v>
      </c>
      <c r="B60" s="17"/>
      <c r="C60" s="20"/>
      <c r="D60" s="22"/>
      <c r="E60" s="20" t="str">
        <f t="shared" si="3"/>
        <v/>
      </c>
      <c r="F60" s="37" t="str">
        <f t="shared" si="3"/>
        <v/>
      </c>
      <c r="G60" s="8" t="str">
        <f t="shared" si="2"/>
        <v/>
      </c>
      <c r="H60" s="52"/>
      <c r="I60" s="21"/>
      <c r="J60" s="52"/>
      <c r="K60" s="44"/>
      <c r="L60" s="82"/>
      <c r="M60" s="30"/>
      <c r="N60" s="102"/>
      <c r="O60" s="102"/>
      <c r="P60" s="102"/>
      <c r="Q60" s="56"/>
    </row>
    <row r="61" spans="1:17" ht="18.75" customHeight="1">
      <c r="A61" s="16">
        <v>49</v>
      </c>
      <c r="B61" s="17"/>
      <c r="C61" s="20"/>
      <c r="D61" s="22"/>
      <c r="E61" s="20" t="str">
        <f t="shared" si="3"/>
        <v/>
      </c>
      <c r="F61" s="37" t="str">
        <f t="shared" si="3"/>
        <v/>
      </c>
      <c r="G61" s="8" t="str">
        <f t="shared" si="2"/>
        <v/>
      </c>
      <c r="H61" s="52"/>
      <c r="I61" s="21"/>
      <c r="J61" s="52"/>
      <c r="K61" s="44"/>
      <c r="L61" s="82"/>
      <c r="M61" s="30"/>
      <c r="N61" s="102"/>
      <c r="O61" s="102"/>
      <c r="P61" s="102"/>
      <c r="Q61" s="56"/>
    </row>
    <row r="62" spans="1:17" ht="18.75" customHeight="1">
      <c r="A62" s="16">
        <v>50</v>
      </c>
      <c r="B62" s="17"/>
      <c r="C62" s="20"/>
      <c r="D62" s="22"/>
      <c r="E62" s="20" t="str">
        <f t="shared" si="3"/>
        <v/>
      </c>
      <c r="F62" s="37" t="str">
        <f t="shared" si="3"/>
        <v/>
      </c>
      <c r="G62" s="8" t="str">
        <f t="shared" si="2"/>
        <v/>
      </c>
      <c r="H62" s="52"/>
      <c r="I62" s="21"/>
      <c r="J62" s="52"/>
      <c r="K62" s="44"/>
      <c r="L62" s="82"/>
      <c r="M62" s="30"/>
      <c r="N62" s="102"/>
      <c r="O62" s="102"/>
      <c r="P62" s="102"/>
      <c r="Q62" s="56"/>
    </row>
    <row r="63" spans="1:17" ht="18.75" customHeight="1">
      <c r="A63" s="16">
        <v>51</v>
      </c>
      <c r="B63" s="17"/>
      <c r="C63" s="20"/>
      <c r="D63" s="22"/>
      <c r="E63" s="20" t="str">
        <f t="shared" si="3"/>
        <v/>
      </c>
      <c r="F63" s="37" t="str">
        <f t="shared" si="3"/>
        <v/>
      </c>
      <c r="G63" s="8" t="str">
        <f t="shared" si="2"/>
        <v/>
      </c>
      <c r="H63" s="52"/>
      <c r="I63" s="21"/>
      <c r="J63" s="52"/>
      <c r="K63" s="44"/>
      <c r="L63" s="82"/>
      <c r="M63" s="30"/>
      <c r="N63" s="102"/>
      <c r="O63" s="102"/>
      <c r="P63" s="102"/>
      <c r="Q63" s="56"/>
    </row>
    <row r="64" spans="1:17" ht="18.75" customHeight="1">
      <c r="A64" s="16">
        <v>52</v>
      </c>
      <c r="B64" s="17"/>
      <c r="C64" s="20"/>
      <c r="D64" s="22"/>
      <c r="E64" s="20" t="str">
        <f t="shared" si="3"/>
        <v/>
      </c>
      <c r="F64" s="37" t="str">
        <f t="shared" si="3"/>
        <v/>
      </c>
      <c r="G64" s="8" t="str">
        <f t="shared" si="2"/>
        <v/>
      </c>
      <c r="H64" s="52"/>
      <c r="I64" s="21"/>
      <c r="J64" s="52"/>
      <c r="K64" s="44"/>
      <c r="L64" s="82"/>
      <c r="M64" s="30"/>
      <c r="N64" s="102"/>
      <c r="O64" s="102"/>
      <c r="P64" s="102"/>
      <c r="Q64" s="56"/>
    </row>
    <row r="65" spans="1:17" ht="18.75" customHeight="1">
      <c r="A65" s="16">
        <v>53</v>
      </c>
      <c r="B65" s="17"/>
      <c r="C65" s="20"/>
      <c r="D65" s="22"/>
      <c r="E65" s="20" t="str">
        <f t="shared" si="3"/>
        <v/>
      </c>
      <c r="F65" s="37" t="str">
        <f t="shared" si="3"/>
        <v/>
      </c>
      <c r="G65" s="8" t="str">
        <f t="shared" si="2"/>
        <v/>
      </c>
      <c r="H65" s="52"/>
      <c r="I65" s="21"/>
      <c r="J65" s="52"/>
      <c r="K65" s="44"/>
      <c r="L65" s="82"/>
      <c r="M65" s="30"/>
      <c r="N65" s="102"/>
      <c r="O65" s="102"/>
      <c r="P65" s="102"/>
      <c r="Q65" s="56"/>
    </row>
    <row r="66" spans="1:17" ht="18.75" customHeight="1">
      <c r="A66" s="16">
        <v>54</v>
      </c>
      <c r="B66" s="17"/>
      <c r="C66" s="20"/>
      <c r="D66" s="22"/>
      <c r="E66" s="20" t="str">
        <f t="shared" si="3"/>
        <v/>
      </c>
      <c r="F66" s="37" t="str">
        <f t="shared" si="3"/>
        <v/>
      </c>
      <c r="G66" s="8" t="str">
        <f t="shared" si="2"/>
        <v/>
      </c>
      <c r="H66" s="52"/>
      <c r="I66" s="21"/>
      <c r="J66" s="52"/>
      <c r="K66" s="44"/>
      <c r="L66" s="82"/>
      <c r="M66" s="30"/>
      <c r="N66" s="102"/>
      <c r="O66" s="102"/>
      <c r="P66" s="102"/>
      <c r="Q66" s="56"/>
    </row>
    <row r="67" spans="1:17" ht="18.75" customHeight="1">
      <c r="A67" s="16">
        <v>55</v>
      </c>
      <c r="B67" s="17"/>
      <c r="C67" s="20"/>
      <c r="D67" s="22"/>
      <c r="E67" s="20" t="str">
        <f t="shared" si="3"/>
        <v/>
      </c>
      <c r="F67" s="37" t="str">
        <f t="shared" si="3"/>
        <v/>
      </c>
      <c r="G67" s="8" t="str">
        <f t="shared" si="2"/>
        <v/>
      </c>
      <c r="H67" s="52"/>
      <c r="I67" s="21"/>
      <c r="J67" s="52"/>
      <c r="K67" s="44"/>
      <c r="L67" s="82"/>
      <c r="M67" s="30"/>
      <c r="N67" s="102"/>
      <c r="O67" s="102"/>
      <c r="P67" s="102"/>
      <c r="Q67" s="56"/>
    </row>
    <row r="68" spans="1:17" ht="18.75" customHeight="1">
      <c r="A68" s="16">
        <v>56</v>
      </c>
      <c r="B68" s="17"/>
      <c r="C68" s="20"/>
      <c r="D68" s="22"/>
      <c r="E68" s="20" t="str">
        <f t="shared" si="3"/>
        <v/>
      </c>
      <c r="F68" s="37" t="str">
        <f t="shared" si="3"/>
        <v/>
      </c>
      <c r="G68" s="8" t="str">
        <f t="shared" si="2"/>
        <v/>
      </c>
      <c r="H68" s="52"/>
      <c r="I68" s="21"/>
      <c r="J68" s="52"/>
      <c r="K68" s="44"/>
      <c r="L68" s="82"/>
      <c r="M68" s="30"/>
      <c r="N68" s="102"/>
      <c r="O68" s="102"/>
      <c r="P68" s="102"/>
      <c r="Q68" s="56"/>
    </row>
    <row r="69" spans="1:17" ht="18.75" customHeight="1">
      <c r="A69" s="16">
        <v>57</v>
      </c>
      <c r="B69" s="17"/>
      <c r="C69" s="20"/>
      <c r="D69" s="22"/>
      <c r="E69" s="20" t="str">
        <f t="shared" si="3"/>
        <v/>
      </c>
      <c r="F69" s="37" t="str">
        <f t="shared" si="3"/>
        <v/>
      </c>
      <c r="G69" s="8" t="str">
        <f t="shared" si="2"/>
        <v/>
      </c>
      <c r="H69" s="52"/>
      <c r="I69" s="21"/>
      <c r="J69" s="52"/>
      <c r="K69" s="44"/>
      <c r="L69" s="82"/>
      <c r="M69" s="30"/>
      <c r="N69" s="102"/>
      <c r="O69" s="102"/>
      <c r="P69" s="102"/>
      <c r="Q69" s="56"/>
    </row>
    <row r="70" spans="1:17" ht="18.75" customHeight="1">
      <c r="A70" s="16">
        <v>58</v>
      </c>
      <c r="B70" s="17"/>
      <c r="C70" s="20"/>
      <c r="D70" s="22"/>
      <c r="E70" s="20" t="str">
        <f t="shared" si="3"/>
        <v/>
      </c>
      <c r="F70" s="37" t="str">
        <f t="shared" si="3"/>
        <v/>
      </c>
      <c r="G70" s="8" t="str">
        <f t="shared" si="2"/>
        <v/>
      </c>
      <c r="H70" s="52"/>
      <c r="I70" s="21"/>
      <c r="J70" s="52"/>
      <c r="K70" s="44"/>
      <c r="L70" s="82"/>
      <c r="M70" s="30"/>
      <c r="N70" s="102"/>
      <c r="O70" s="102"/>
      <c r="P70" s="102"/>
      <c r="Q70" s="56"/>
    </row>
    <row r="71" spans="1:17" ht="18.75" customHeight="1">
      <c r="A71" s="16">
        <v>59</v>
      </c>
      <c r="B71" s="17"/>
      <c r="C71" s="20"/>
      <c r="D71" s="22"/>
      <c r="E71" s="20" t="str">
        <f t="shared" si="3"/>
        <v/>
      </c>
      <c r="F71" s="37" t="str">
        <f t="shared" si="3"/>
        <v/>
      </c>
      <c r="G71" s="8" t="str">
        <f t="shared" si="2"/>
        <v/>
      </c>
      <c r="H71" s="52"/>
      <c r="I71" s="21"/>
      <c r="J71" s="52"/>
      <c r="K71" s="44"/>
      <c r="L71" s="82"/>
      <c r="M71" s="30"/>
      <c r="N71" s="102"/>
      <c r="O71" s="102"/>
      <c r="P71" s="102"/>
      <c r="Q71" s="56"/>
    </row>
    <row r="72" spans="1:17" ht="18.75" customHeight="1">
      <c r="A72" s="16">
        <v>60</v>
      </c>
      <c r="B72" s="17"/>
      <c r="C72" s="20"/>
      <c r="D72" s="22"/>
      <c r="E72" s="20" t="str">
        <f t="shared" si="3"/>
        <v/>
      </c>
      <c r="F72" s="37" t="str">
        <f t="shared" si="3"/>
        <v/>
      </c>
      <c r="G72" s="8" t="str">
        <f t="shared" si="2"/>
        <v/>
      </c>
      <c r="H72" s="52"/>
      <c r="I72" s="21"/>
      <c r="J72" s="52"/>
      <c r="K72" s="44"/>
      <c r="L72" s="82"/>
      <c r="M72" s="30"/>
      <c r="N72" s="102"/>
      <c r="O72" s="102"/>
      <c r="P72" s="102"/>
      <c r="Q72" s="56"/>
    </row>
    <row r="73" spans="1:17" ht="18.75" customHeight="1">
      <c r="A73" s="16">
        <v>61</v>
      </c>
      <c r="B73" s="17"/>
      <c r="C73" s="20"/>
      <c r="D73" s="22"/>
      <c r="E73" s="20" t="str">
        <f t="shared" si="3"/>
        <v/>
      </c>
      <c r="F73" s="37" t="str">
        <f t="shared" si="3"/>
        <v/>
      </c>
      <c r="G73" s="8" t="str">
        <f t="shared" si="2"/>
        <v/>
      </c>
      <c r="H73" s="52"/>
      <c r="I73" s="21"/>
      <c r="J73" s="52"/>
      <c r="K73" s="44"/>
      <c r="L73" s="82"/>
      <c r="M73" s="30"/>
      <c r="N73" s="102"/>
      <c r="O73" s="102"/>
      <c r="P73" s="102"/>
      <c r="Q73" s="56"/>
    </row>
    <row r="74" spans="1:17" ht="18.75" customHeight="1">
      <c r="A74" s="16">
        <v>62</v>
      </c>
      <c r="B74" s="17"/>
      <c r="C74" s="20"/>
      <c r="D74" s="22"/>
      <c r="E74" s="20" t="str">
        <f t="shared" si="3"/>
        <v/>
      </c>
      <c r="F74" s="37" t="str">
        <f t="shared" si="3"/>
        <v/>
      </c>
      <c r="G74" s="8" t="str">
        <f t="shared" si="2"/>
        <v/>
      </c>
      <c r="H74" s="52"/>
      <c r="I74" s="21"/>
      <c r="J74" s="52"/>
      <c r="K74" s="44"/>
      <c r="L74" s="82"/>
      <c r="M74" s="30"/>
      <c r="N74" s="102"/>
      <c r="O74" s="102"/>
      <c r="P74" s="102"/>
      <c r="Q74" s="56"/>
    </row>
    <row r="75" spans="1:17" ht="18.75" customHeight="1">
      <c r="A75" s="16">
        <v>63</v>
      </c>
      <c r="B75" s="17"/>
      <c r="C75" s="20"/>
      <c r="D75" s="22"/>
      <c r="E75" s="20" t="str">
        <f t="shared" si="3"/>
        <v/>
      </c>
      <c r="F75" s="37" t="str">
        <f t="shared" si="3"/>
        <v/>
      </c>
      <c r="G75" s="8" t="str">
        <f t="shared" si="2"/>
        <v/>
      </c>
      <c r="H75" s="52"/>
      <c r="I75" s="21"/>
      <c r="J75" s="52"/>
      <c r="K75" s="44"/>
      <c r="L75" s="82"/>
      <c r="M75" s="30"/>
      <c r="N75" s="102"/>
      <c r="O75" s="102"/>
      <c r="P75" s="102"/>
      <c r="Q75" s="56"/>
    </row>
    <row r="76" spans="1:17" ht="18.75" customHeight="1">
      <c r="A76" s="16">
        <v>64</v>
      </c>
      <c r="B76" s="17"/>
      <c r="C76" s="20"/>
      <c r="D76" s="22"/>
      <c r="E76" s="20" t="str">
        <f t="shared" si="3"/>
        <v/>
      </c>
      <c r="F76" s="37" t="str">
        <f t="shared" si="3"/>
        <v/>
      </c>
      <c r="G76" s="8" t="str">
        <f t="shared" si="2"/>
        <v/>
      </c>
      <c r="H76" s="52"/>
      <c r="I76" s="21"/>
      <c r="J76" s="52"/>
      <c r="K76" s="44"/>
      <c r="L76" s="82"/>
      <c r="M76" s="30"/>
      <c r="N76" s="102"/>
      <c r="O76" s="102"/>
      <c r="P76" s="102"/>
      <c r="Q76" s="56"/>
    </row>
    <row r="77" spans="1:17" ht="18.75" customHeight="1">
      <c r="A77" s="16">
        <v>65</v>
      </c>
      <c r="B77" s="17"/>
      <c r="C77" s="20"/>
      <c r="D77" s="22"/>
      <c r="E77" s="20" t="str">
        <f t="shared" si="3"/>
        <v/>
      </c>
      <c r="F77" s="37" t="str">
        <f t="shared" si="3"/>
        <v/>
      </c>
      <c r="G77" s="8" t="str">
        <f t="shared" ref="G77:G92" si="4">IF(C77="","",$I$3)</f>
        <v/>
      </c>
      <c r="H77" s="52"/>
      <c r="I77" s="21"/>
      <c r="J77" s="52"/>
      <c r="K77" s="44"/>
      <c r="L77" s="82"/>
      <c r="M77" s="30"/>
      <c r="N77" s="102"/>
      <c r="O77" s="102"/>
      <c r="P77" s="102"/>
      <c r="Q77" s="56"/>
    </row>
    <row r="78" spans="1:17" ht="18.75" customHeight="1">
      <c r="A78" s="16">
        <v>66</v>
      </c>
      <c r="B78" s="17"/>
      <c r="C78" s="20"/>
      <c r="D78" s="22"/>
      <c r="E78" s="20" t="str">
        <f t="shared" si="3"/>
        <v/>
      </c>
      <c r="F78" s="37" t="str">
        <f t="shared" si="3"/>
        <v/>
      </c>
      <c r="G78" s="8" t="str">
        <f t="shared" si="4"/>
        <v/>
      </c>
      <c r="H78" s="52"/>
      <c r="I78" s="21"/>
      <c r="J78" s="52"/>
      <c r="K78" s="44"/>
      <c r="L78" s="82"/>
      <c r="M78" s="30"/>
      <c r="N78" s="102"/>
      <c r="O78" s="102"/>
      <c r="P78" s="102"/>
      <c r="Q78" s="56"/>
    </row>
    <row r="79" spans="1:17" ht="18.75" customHeight="1">
      <c r="A79" s="16">
        <v>67</v>
      </c>
      <c r="B79" s="17"/>
      <c r="C79" s="20"/>
      <c r="D79" s="22"/>
      <c r="E79" s="20" t="str">
        <f t="shared" si="3"/>
        <v/>
      </c>
      <c r="F79" s="37" t="str">
        <f t="shared" si="3"/>
        <v/>
      </c>
      <c r="G79" s="8" t="str">
        <f t="shared" si="4"/>
        <v/>
      </c>
      <c r="H79" s="52"/>
      <c r="I79" s="21"/>
      <c r="J79" s="52"/>
      <c r="K79" s="44"/>
      <c r="L79" s="82"/>
      <c r="M79" s="30"/>
      <c r="N79" s="102"/>
      <c r="O79" s="102"/>
      <c r="P79" s="102"/>
      <c r="Q79" s="56"/>
    </row>
    <row r="80" spans="1:17" ht="18.75" customHeight="1">
      <c r="A80" s="16">
        <v>68</v>
      </c>
      <c r="B80" s="17"/>
      <c r="C80" s="20"/>
      <c r="D80" s="22"/>
      <c r="E80" s="20" t="str">
        <f t="shared" si="3"/>
        <v/>
      </c>
      <c r="F80" s="37" t="str">
        <f t="shared" si="3"/>
        <v/>
      </c>
      <c r="G80" s="8" t="str">
        <f t="shared" si="4"/>
        <v/>
      </c>
      <c r="H80" s="52"/>
      <c r="I80" s="21"/>
      <c r="J80" s="52"/>
      <c r="K80" s="44"/>
      <c r="L80" s="82"/>
      <c r="M80" s="30"/>
      <c r="N80" s="102"/>
      <c r="O80" s="102"/>
      <c r="P80" s="102"/>
      <c r="Q80" s="56"/>
    </row>
    <row r="81" spans="1:17" ht="18.75" customHeight="1">
      <c r="A81" s="16">
        <v>69</v>
      </c>
      <c r="B81" s="17"/>
      <c r="C81" s="20"/>
      <c r="D81" s="22"/>
      <c r="E81" s="20" t="str">
        <f t="shared" si="3"/>
        <v/>
      </c>
      <c r="F81" s="37" t="str">
        <f t="shared" si="3"/>
        <v/>
      </c>
      <c r="G81" s="8" t="str">
        <f t="shared" si="4"/>
        <v/>
      </c>
      <c r="H81" s="52"/>
      <c r="I81" s="21"/>
      <c r="J81" s="52"/>
      <c r="K81" s="44"/>
      <c r="L81" s="82"/>
      <c r="M81" s="30"/>
      <c r="N81" s="102"/>
      <c r="O81" s="102"/>
      <c r="P81" s="102"/>
      <c r="Q81" s="56"/>
    </row>
    <row r="82" spans="1:17" ht="18.75" customHeight="1">
      <c r="A82" s="16">
        <v>70</v>
      </c>
      <c r="B82" s="17"/>
      <c r="C82" s="20"/>
      <c r="D82" s="22"/>
      <c r="E82" s="20" t="str">
        <f t="shared" si="3"/>
        <v/>
      </c>
      <c r="F82" s="37" t="str">
        <f t="shared" si="3"/>
        <v/>
      </c>
      <c r="G82" s="8" t="str">
        <f t="shared" si="4"/>
        <v/>
      </c>
      <c r="H82" s="52"/>
      <c r="I82" s="21"/>
      <c r="J82" s="52"/>
      <c r="K82" s="44"/>
      <c r="L82" s="82"/>
      <c r="M82" s="30"/>
      <c r="N82" s="102"/>
      <c r="O82" s="102"/>
      <c r="P82" s="102"/>
      <c r="Q82" s="56"/>
    </row>
    <row r="83" spans="1:17" ht="18.75" customHeight="1">
      <c r="A83" s="16">
        <v>71</v>
      </c>
      <c r="B83" s="17"/>
      <c r="C83" s="20"/>
      <c r="D83" s="22"/>
      <c r="E83" s="20" t="str">
        <f t="shared" si="3"/>
        <v/>
      </c>
      <c r="F83" s="37" t="str">
        <f t="shared" si="3"/>
        <v/>
      </c>
      <c r="G83" s="8" t="str">
        <f t="shared" si="4"/>
        <v/>
      </c>
      <c r="H83" s="52"/>
      <c r="I83" s="21"/>
      <c r="J83" s="52"/>
      <c r="K83" s="44"/>
      <c r="L83" s="82"/>
      <c r="M83" s="30"/>
      <c r="N83" s="102"/>
      <c r="O83" s="102"/>
      <c r="P83" s="102"/>
      <c r="Q83" s="56"/>
    </row>
    <row r="84" spans="1:17" ht="18.75" customHeight="1">
      <c r="A84" s="16">
        <v>72</v>
      </c>
      <c r="B84" s="17"/>
      <c r="C84" s="20"/>
      <c r="D84" s="22"/>
      <c r="E84" s="20" t="str">
        <f t="shared" si="3"/>
        <v/>
      </c>
      <c r="F84" s="37" t="str">
        <f t="shared" si="3"/>
        <v/>
      </c>
      <c r="G84" s="8" t="str">
        <f t="shared" si="4"/>
        <v/>
      </c>
      <c r="H84" s="52"/>
      <c r="I84" s="21"/>
      <c r="J84" s="52"/>
      <c r="K84" s="44"/>
      <c r="L84" s="82"/>
      <c r="M84" s="30"/>
      <c r="N84" s="102"/>
      <c r="O84" s="102"/>
      <c r="P84" s="102"/>
      <c r="Q84" s="56"/>
    </row>
    <row r="85" spans="1:17" ht="18.75" customHeight="1">
      <c r="A85" s="16">
        <v>73</v>
      </c>
      <c r="B85" s="17"/>
      <c r="C85" s="20"/>
      <c r="D85" s="22"/>
      <c r="E85" s="20" t="str">
        <f t="shared" si="3"/>
        <v/>
      </c>
      <c r="F85" s="37" t="str">
        <f t="shared" si="3"/>
        <v/>
      </c>
      <c r="G85" s="8" t="str">
        <f t="shared" si="4"/>
        <v/>
      </c>
      <c r="H85" s="52"/>
      <c r="I85" s="21"/>
      <c r="J85" s="52"/>
      <c r="K85" s="44"/>
      <c r="L85" s="82"/>
      <c r="M85" s="30"/>
      <c r="N85" s="102"/>
      <c r="O85" s="102"/>
      <c r="P85" s="102"/>
      <c r="Q85" s="56"/>
    </row>
    <row r="86" spans="1:17" ht="18.75" customHeight="1">
      <c r="A86" s="16">
        <v>74</v>
      </c>
      <c r="B86" s="17"/>
      <c r="C86" s="20"/>
      <c r="D86" s="22"/>
      <c r="E86" s="20" t="str">
        <f t="shared" si="3"/>
        <v/>
      </c>
      <c r="F86" s="37" t="str">
        <f t="shared" si="3"/>
        <v/>
      </c>
      <c r="G86" s="8" t="str">
        <f t="shared" si="4"/>
        <v/>
      </c>
      <c r="H86" s="52"/>
      <c r="I86" s="21"/>
      <c r="J86" s="52"/>
      <c r="K86" s="44"/>
      <c r="L86" s="82"/>
      <c r="M86" s="30"/>
      <c r="N86" s="102"/>
      <c r="O86" s="102"/>
      <c r="P86" s="102"/>
      <c r="Q86" s="56"/>
    </row>
    <row r="87" spans="1:17" ht="18.75" customHeight="1">
      <c r="A87" s="16">
        <v>75</v>
      </c>
      <c r="B87" s="17"/>
      <c r="C87" s="20"/>
      <c r="D87" s="22"/>
      <c r="E87" s="20" t="str">
        <f t="shared" si="3"/>
        <v/>
      </c>
      <c r="F87" s="37" t="str">
        <f t="shared" si="3"/>
        <v/>
      </c>
      <c r="G87" s="8" t="str">
        <f t="shared" si="4"/>
        <v/>
      </c>
      <c r="H87" s="52"/>
      <c r="I87" s="21"/>
      <c r="J87" s="52"/>
      <c r="K87" s="44"/>
      <c r="L87" s="82"/>
      <c r="M87" s="30"/>
      <c r="N87" s="102"/>
      <c r="O87" s="102"/>
      <c r="P87" s="102"/>
      <c r="Q87" s="56"/>
    </row>
    <row r="88" spans="1:17" ht="18.75" customHeight="1">
      <c r="A88" s="16">
        <v>76</v>
      </c>
      <c r="B88" s="17"/>
      <c r="C88" s="20"/>
      <c r="D88" s="22"/>
      <c r="E88" s="20" t="str">
        <f t="shared" si="3"/>
        <v/>
      </c>
      <c r="F88" s="37" t="str">
        <f t="shared" si="3"/>
        <v/>
      </c>
      <c r="G88" s="8" t="str">
        <f t="shared" si="4"/>
        <v/>
      </c>
      <c r="H88" s="52"/>
      <c r="I88" s="21"/>
      <c r="J88" s="52"/>
      <c r="K88" s="44"/>
      <c r="L88" s="82"/>
      <c r="M88" s="30"/>
      <c r="N88" s="102"/>
      <c r="O88" s="102"/>
      <c r="P88" s="102"/>
      <c r="Q88" s="56"/>
    </row>
    <row r="89" spans="1:17" ht="18.75" customHeight="1">
      <c r="A89" s="16">
        <v>77</v>
      </c>
      <c r="B89" s="17"/>
      <c r="C89" s="20"/>
      <c r="D89" s="22"/>
      <c r="E89" s="20" t="str">
        <f t="shared" si="3"/>
        <v/>
      </c>
      <c r="F89" s="37" t="str">
        <f t="shared" si="3"/>
        <v/>
      </c>
      <c r="G89" s="8" t="str">
        <f t="shared" si="4"/>
        <v/>
      </c>
      <c r="H89" s="52"/>
      <c r="I89" s="21"/>
      <c r="J89" s="52"/>
      <c r="K89" s="44"/>
      <c r="L89" s="82"/>
      <c r="M89" s="30"/>
      <c r="N89" s="102"/>
      <c r="O89" s="102"/>
      <c r="P89" s="102"/>
      <c r="Q89" s="56"/>
    </row>
    <row r="90" spans="1:17" ht="18.75" customHeight="1">
      <c r="A90" s="16">
        <v>78</v>
      </c>
      <c r="B90" s="17"/>
      <c r="C90" s="20"/>
      <c r="D90" s="22"/>
      <c r="E90" s="20" t="str">
        <f t="shared" si="3"/>
        <v/>
      </c>
      <c r="F90" s="37" t="str">
        <f t="shared" si="3"/>
        <v/>
      </c>
      <c r="G90" s="8" t="str">
        <f t="shared" si="4"/>
        <v/>
      </c>
      <c r="H90" s="52"/>
      <c r="I90" s="21"/>
      <c r="J90" s="52"/>
      <c r="K90" s="44"/>
      <c r="L90" s="82"/>
      <c r="M90" s="30"/>
      <c r="N90" s="102"/>
      <c r="O90" s="102"/>
      <c r="P90" s="102"/>
      <c r="Q90" s="56"/>
    </row>
    <row r="91" spans="1:17" ht="18.75" customHeight="1">
      <c r="A91" s="16">
        <v>79</v>
      </c>
      <c r="B91" s="17"/>
      <c r="C91" s="20"/>
      <c r="D91" s="22"/>
      <c r="E91" s="20" t="str">
        <f t="shared" si="3"/>
        <v/>
      </c>
      <c r="F91" s="37" t="str">
        <f t="shared" si="3"/>
        <v/>
      </c>
      <c r="G91" s="8" t="str">
        <f t="shared" si="4"/>
        <v/>
      </c>
      <c r="H91" s="52"/>
      <c r="I91" s="21"/>
      <c r="J91" s="52"/>
      <c r="K91" s="44"/>
      <c r="L91" s="82"/>
      <c r="M91" s="30"/>
      <c r="N91" s="102"/>
      <c r="O91" s="102"/>
      <c r="P91" s="102"/>
      <c r="Q91" s="56"/>
    </row>
    <row r="92" spans="1:17" ht="18.75" customHeight="1" thickBot="1">
      <c r="A92" s="23">
        <v>80</v>
      </c>
      <c r="B92" s="24"/>
      <c r="C92" s="25"/>
      <c r="D92" s="26"/>
      <c r="E92" s="39" t="str">
        <f t="shared" si="3"/>
        <v/>
      </c>
      <c r="F92" s="108" t="str">
        <f t="shared" si="3"/>
        <v/>
      </c>
      <c r="G92" s="109" t="str">
        <f t="shared" si="4"/>
        <v/>
      </c>
      <c r="H92" s="27"/>
      <c r="I92" s="27"/>
      <c r="J92" s="27"/>
      <c r="K92" s="45"/>
      <c r="L92" s="84"/>
      <c r="N92" s="102"/>
      <c r="O92" s="102"/>
      <c r="P92" s="102"/>
      <c r="Q92" s="56"/>
    </row>
    <row r="93" spans="1:17" ht="20.100000000000001" customHeight="1">
      <c r="F93" s="46"/>
    </row>
    <row r="94" spans="1:17" ht="20.100000000000001" customHeight="1"/>
  </sheetData>
  <protectedRanges>
    <protectedRange sqref="A5:B5 A4 A3:B3 N2:P8 C1:G1 F5:G5 I8:L8 A8:G8 M6:M7 I11:L92 I5:J5 I6:L6 A6:H7 B11:D92 J1" name="範囲1"/>
    <protectedRange sqref="G11:G92" name="範囲1_1"/>
    <protectedRange sqref="H5 H1 H11:H92 H8" name="範囲1_2"/>
  </protectedRanges>
  <mergeCells count="27">
    <mergeCell ref="N9:P9"/>
    <mergeCell ref="I1:L1"/>
    <mergeCell ref="A2:L2"/>
    <mergeCell ref="A3:B3"/>
    <mergeCell ref="A4:B4"/>
    <mergeCell ref="A5:B5"/>
    <mergeCell ref="N1:P7"/>
    <mergeCell ref="F9:F10"/>
    <mergeCell ref="C5:E5"/>
    <mergeCell ref="A6:B6"/>
    <mergeCell ref="C6:E6"/>
    <mergeCell ref="A7:B7"/>
    <mergeCell ref="C4:L4"/>
    <mergeCell ref="H9:H10"/>
    <mergeCell ref="H3:K3"/>
    <mergeCell ref="K9:L9"/>
    <mergeCell ref="C3:E3"/>
    <mergeCell ref="F3:G3"/>
    <mergeCell ref="C7:E7"/>
    <mergeCell ref="G9:G10"/>
    <mergeCell ref="I9:I10"/>
    <mergeCell ref="J9:J10"/>
    <mergeCell ref="A9:A10"/>
    <mergeCell ref="B9:B10"/>
    <mergeCell ref="C9:C10"/>
    <mergeCell ref="D9:D10"/>
    <mergeCell ref="E9:E10"/>
  </mergeCells>
  <phoneticPr fontId="1"/>
  <dataValidations xWindow="233" yWindow="617" count="6">
    <dataValidation allowBlank="1" showInputMessage="1" showErrorMessage="1" promptTitle="記録" prompt="トラックは1/100秒　フィールドは㎝単位で入力する。_x000a_　例　 11秒05⇒1105_x000a_　14分55秒24⇒145524_x000a_　　 5m85㎝　⇒585_x000a_" sqref="L13:L92"/>
    <dataValidation type="list" allowBlank="1" showInputMessage="1" showErrorMessage="1" sqref="I11:I92">
      <formula1>$R$13:$R$14</formula1>
    </dataValidation>
    <dataValidation allowBlank="1" showInputMessage="1" showErrorMessage="1" promptTitle="記録" prompt="最高記録又は目標記録を入力する。_x000a_　例　1500ｍ_x000a_　　　　4分05秒23⇒40523_x000a_　　　　5000ｍW　_x000a_　　　　21分22秒30⇒212230_x000a_　　　　走幅跳　6m55⇒655" sqref="L11:L12"/>
    <dataValidation type="list" allowBlank="1" showInputMessage="1" showErrorMessage="1" sqref="J11:J92">
      <formula1>$S$13:$S$15</formula1>
    </dataValidation>
    <dataValidation allowBlank="1" showInputMessage="1" showErrorMessage="1" promptTitle="登録番号" prompt="記入しないでください。" sqref="B11:B92"/>
    <dataValidation type="list" allowBlank="1" showInputMessage="1" showErrorMessage="1" promptTitle="ｴﾝﾄﾘｰ" prompt="1チームの場合はリレーメンバー全員に○、2チーム以上の場合はメンバー全員にA・B等チーム名を選択する。" sqref="K11:K92">
      <formula1>$T$13:$T$23</formula1>
    </dataValidation>
  </dataValidations>
  <printOptions horizontalCentered="1"/>
  <pageMargins left="0.35433070866141736" right="0.35433070866141736" top="0.59055118110236227" bottom="0.59055118110236227" header="0.51181102362204722" footer="0.51181102362204722"/>
  <pageSetup paperSize="9" orientation="portrait" verticalDpi="0" r:id="rId1"/>
  <headerFooter alignWithMargins="0"/>
  <rowBreaks count="2" manualBreakCount="2">
    <brk id="42" max="11" man="1"/>
    <brk id="82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10</vt:i4>
      </vt:variant>
    </vt:vector>
  </HeadingPairs>
  <TitlesOfParts>
    <vt:vector size="13" baseType="lpstr">
      <vt:lpstr>ｻﾝﾌﾟﾙ</vt:lpstr>
      <vt:lpstr>第3回</vt:lpstr>
      <vt:lpstr>小学ﾘﾚｰ</vt:lpstr>
      <vt:lpstr>小学ﾘﾚｰ!Print_Area</vt:lpstr>
      <vt:lpstr>第3回!Print_Area</vt:lpstr>
      <vt:lpstr>小学ﾘﾚｰ!Print_Titles</vt:lpstr>
      <vt:lpstr>第3回!Print_Titles</vt:lpstr>
      <vt:lpstr>女高校・一般</vt:lpstr>
      <vt:lpstr>女少年B</vt:lpstr>
      <vt:lpstr>女中学</vt:lpstr>
      <vt:lpstr>男高校・一般</vt:lpstr>
      <vt:lpstr>男少年B</vt:lpstr>
      <vt:lpstr>男中学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KRK</dc:creator>
  <cp:lastModifiedBy>kariku</cp:lastModifiedBy>
  <cp:lastPrinted>2015-03-17T05:29:43Z</cp:lastPrinted>
  <dcterms:created xsi:type="dcterms:W3CDTF">2009-03-13T00:59:45Z</dcterms:created>
  <dcterms:modified xsi:type="dcterms:W3CDTF">2015-04-10T02:18:40Z</dcterms:modified>
</cp:coreProperties>
</file>