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4000" windowHeight="17340" tabRatio="500"/>
  </bookViews>
  <sheets>
    <sheet name="入力" sheetId="1" r:id="rId1"/>
  </sheets>
  <externalReferences>
    <externalReference r:id="rId2"/>
    <externalReference r:id="rId3"/>
    <externalReference r:id="rId4"/>
  </externalReferences>
  <definedNames>
    <definedName name="_xlnm.Print_Area" localSheetId="0">入力!$A$1:$T$98</definedName>
    <definedName name="_xlnm.Print_Titles" localSheetId="0">入力!$12:$12</definedName>
    <definedName name="一年" localSheetId="0">入力!#REF!</definedName>
    <definedName name="三年" localSheetId="0">入力!#REF!</definedName>
    <definedName name="女一年">入力!$AH$17:$AH$23</definedName>
    <definedName name="女三年">入力!$AJ$17:$AJ$28</definedName>
    <definedName name="女少年B">[1]第3回ｰ女!$X$8:$X$9</definedName>
    <definedName name="女二年">入力!$AI$17:$AI$28</definedName>
    <definedName name="男一年">入力!$AE$17:$AE$23</definedName>
    <definedName name="男三年">入力!$AG$17:$AG$29</definedName>
    <definedName name="男二年">入力!$AF$17:$AF$29</definedName>
    <definedName name="中学1年" localSheetId="0">入力!#REF!</definedName>
    <definedName name="中学1年">[2]女子入力!#REF!</definedName>
    <definedName name="中学2・3年">'[3]参加申込5-A男'!$X$9:$X$10</definedName>
    <definedName name="二年" localSheetId="0">入力!#REF!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M99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26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4" i="1"/>
  <c r="H16" i="1"/>
  <c r="K99" i="1"/>
  <c r="S8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3" i="1"/>
  <c r="I14" i="1"/>
  <c r="I16" i="1"/>
  <c r="I17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E58" i="1"/>
  <c r="F72" i="1"/>
  <c r="E85" i="1"/>
  <c r="E62" i="1"/>
  <c r="F34" i="1"/>
  <c r="F32" i="1"/>
  <c r="F66" i="1"/>
  <c r="E60" i="1"/>
  <c r="F78" i="1"/>
  <c r="F67" i="1"/>
  <c r="F80" i="1"/>
  <c r="E40" i="1"/>
  <c r="E21" i="1"/>
  <c r="F39" i="1"/>
  <c r="E44" i="1"/>
  <c r="E45" i="1"/>
  <c r="E66" i="1"/>
  <c r="E98" i="1"/>
  <c r="F68" i="1"/>
  <c r="E18" i="1"/>
  <c r="E63" i="1"/>
  <c r="E95" i="1"/>
  <c r="E86" i="1"/>
  <c r="F88" i="1"/>
  <c r="E96" i="1"/>
  <c r="F98" i="1"/>
  <c r="E61" i="1"/>
  <c r="E93" i="1"/>
  <c r="E92" i="1"/>
  <c r="E78" i="1"/>
  <c r="E24" i="1"/>
  <c r="E53" i="1"/>
  <c r="E33" i="1"/>
  <c r="F55" i="1"/>
  <c r="F15" i="1"/>
  <c r="E74" i="1"/>
  <c r="F97" i="1"/>
  <c r="F76" i="1"/>
  <c r="F73" i="1"/>
  <c r="E71" i="1"/>
  <c r="F63" i="1"/>
  <c r="F79" i="1"/>
  <c r="F61" i="1"/>
  <c r="E16" i="1"/>
  <c r="E72" i="1"/>
  <c r="F89" i="1"/>
  <c r="F74" i="1"/>
  <c r="F65" i="1"/>
  <c r="E69" i="1"/>
  <c r="F59" i="1"/>
  <c r="E68" i="1"/>
  <c r="F69" i="1"/>
  <c r="F86" i="1"/>
  <c r="F95" i="1"/>
  <c r="E81" i="1"/>
  <c r="F85" i="1"/>
  <c r="E94" i="1"/>
  <c r="F96" i="1"/>
  <c r="E91" i="1"/>
  <c r="F52" i="1"/>
  <c r="E38" i="1"/>
  <c r="E32" i="1"/>
  <c r="F50" i="1"/>
  <c r="F26" i="1"/>
  <c r="F41" i="1"/>
  <c r="E29" i="1"/>
  <c r="E35" i="1"/>
  <c r="F45" i="1"/>
  <c r="F21" i="1"/>
  <c r="E20" i="1"/>
  <c r="F48" i="1"/>
  <c r="E30" i="1"/>
  <c r="E36" i="1"/>
  <c r="F46" i="1"/>
  <c r="F31" i="1"/>
  <c r="F49" i="1"/>
  <c r="E50" i="1"/>
  <c r="E90" i="1"/>
  <c r="F92" i="1"/>
  <c r="E87" i="1"/>
  <c r="E67" i="1"/>
  <c r="F58" i="1"/>
  <c r="F17" i="1"/>
  <c r="E84" i="1"/>
  <c r="F70" i="1"/>
  <c r="E65" i="1"/>
  <c r="F64" i="1"/>
  <c r="F36" i="1"/>
  <c r="E42" i="1"/>
  <c r="E46" i="1"/>
  <c r="E34" i="1"/>
  <c r="E37" i="1"/>
  <c r="F23" i="1"/>
  <c r="E39" i="1"/>
  <c r="E83" i="1"/>
  <c r="E73" i="1"/>
  <c r="F28" i="1"/>
  <c r="F27" i="1"/>
  <c r="E43" i="1"/>
  <c r="F51" i="1"/>
  <c r="F47" i="1"/>
  <c r="E25" i="1"/>
  <c r="E82" i="1"/>
  <c r="E19" i="1"/>
  <c r="F84" i="1"/>
  <c r="F93" i="1"/>
  <c r="E79" i="1"/>
  <c r="F81" i="1"/>
  <c r="F56" i="1"/>
  <c r="E15" i="1"/>
  <c r="F91" i="1"/>
  <c r="E80" i="1"/>
  <c r="E17" i="1"/>
  <c r="F82" i="1"/>
  <c r="F87" i="1"/>
  <c r="E77" i="1"/>
  <c r="F75" i="1"/>
  <c r="E76" i="1"/>
  <c r="F62" i="1"/>
  <c r="F94" i="1"/>
  <c r="E57" i="1"/>
  <c r="E89" i="1"/>
  <c r="F18" i="1"/>
  <c r="F14" i="1"/>
  <c r="F83" i="1"/>
  <c r="F71" i="1"/>
  <c r="F44" i="1"/>
  <c r="E23" i="1"/>
  <c r="E26" i="1"/>
  <c r="F42" i="1"/>
  <c r="E47" i="1"/>
  <c r="F33" i="1"/>
  <c r="F22" i="1"/>
  <c r="E28" i="1"/>
  <c r="F37" i="1"/>
  <c r="E49" i="1"/>
  <c r="F35" i="1"/>
  <c r="F40" i="1"/>
  <c r="E27" i="1"/>
  <c r="E54" i="1"/>
  <c r="F38" i="1"/>
  <c r="E55" i="1"/>
  <c r="E22" i="1"/>
  <c r="F60" i="1"/>
  <c r="F19" i="1"/>
  <c r="E70" i="1"/>
  <c r="E56" i="1"/>
  <c r="E88" i="1"/>
  <c r="F90" i="1"/>
  <c r="F16" i="1"/>
  <c r="F57" i="1"/>
  <c r="E97" i="1"/>
  <c r="E59" i="1"/>
  <c r="F20" i="1"/>
  <c r="E48" i="1"/>
  <c r="E31" i="1"/>
  <c r="E51" i="1"/>
  <c r="F29" i="1"/>
  <c r="E41" i="1"/>
  <c r="E52" i="1"/>
  <c r="F30" i="1"/>
  <c r="F25" i="1"/>
  <c r="E64" i="1"/>
  <c r="F77" i="1"/>
  <c r="E75" i="1"/>
  <c r="F43" i="1"/>
  <c r="F53" i="1"/>
  <c r="F24" i="1"/>
  <c r="F54" i="1"/>
  <c r="E14" i="1"/>
</calcChain>
</file>

<file path=xl/sharedStrings.xml><?xml version="1.0" encoding="utf-8"?>
<sst xmlns="http://schemas.openxmlformats.org/spreadsheetml/2006/main" count="580" uniqueCount="506">
  <si>
    <t>住所</t>
    <rPh sb="0" eb="2">
      <t>ジュウショ</t>
    </rPh>
    <phoneticPr fontId="4"/>
  </si>
  <si>
    <t>所属長名</t>
    <rPh sb="0" eb="3">
      <t>ショゾクチョウメイ</t>
    </rPh>
    <rPh sb="3" eb="4">
      <t>メイ</t>
    </rPh>
    <phoneticPr fontId="4"/>
  </si>
  <si>
    <t>連絡先（携帯）</t>
    <rPh sb="0" eb="3">
      <t>レンラクサキ</t>
    </rPh>
    <rPh sb="4" eb="6">
      <t>ケイタイ</t>
    </rPh>
    <phoneticPr fontId="4"/>
  </si>
  <si>
    <t>参加延種目数</t>
    <rPh sb="0" eb="3">
      <t>サンカノ</t>
    </rPh>
    <rPh sb="3" eb="6">
      <t>シュモクスウ</t>
    </rPh>
    <phoneticPr fontId="4"/>
  </si>
  <si>
    <t>責任者名</t>
    <rPh sb="0" eb="4">
      <t>セキニンシャメイ</t>
    </rPh>
    <phoneticPr fontId="4"/>
  </si>
  <si>
    <t>学校名</t>
    <rPh sb="0" eb="3">
      <t>ガッコウメイ</t>
    </rPh>
    <phoneticPr fontId="4"/>
  </si>
  <si>
    <t>学校番号</t>
    <rPh sb="0" eb="4">
      <t>ガッコウバンゴウ</t>
    </rPh>
    <phoneticPr fontId="4"/>
  </si>
  <si>
    <t>種目1</t>
    <rPh sb="0" eb="2">
      <t>シュモク</t>
    </rPh>
    <phoneticPr fontId="4"/>
  </si>
  <si>
    <t>最高記録</t>
    <rPh sb="0" eb="4">
      <t>サイコウキロク</t>
    </rPh>
    <phoneticPr fontId="4"/>
  </si>
  <si>
    <t>種目</t>
    <rPh sb="0" eb="2">
      <t>シュモク</t>
    </rPh>
    <phoneticPr fontId="4"/>
  </si>
  <si>
    <t>申込数</t>
    <rPh sb="0" eb="3">
      <t>モウシコミスウ</t>
    </rPh>
    <phoneticPr fontId="4"/>
  </si>
  <si>
    <t>参加制限</t>
    <phoneticPr fontId="4"/>
  </si>
  <si>
    <t>○</t>
  </si>
  <si>
    <t>○</t>
    <phoneticPr fontId="4"/>
  </si>
  <si>
    <t>最高記録の記入例</t>
    <rPh sb="0" eb="4">
      <t>サイコウキロク</t>
    </rPh>
    <rPh sb="5" eb="8">
      <t>キニュウレイ</t>
    </rPh>
    <phoneticPr fontId="4"/>
  </si>
  <si>
    <t>100m</t>
    <phoneticPr fontId="4"/>
  </si>
  <si>
    <t>12秒34</t>
    <rPh sb="2" eb="3">
      <t>ビョウ</t>
    </rPh>
    <phoneticPr fontId="4"/>
  </si>
  <si>
    <t>400m</t>
    <phoneticPr fontId="4"/>
  </si>
  <si>
    <t>56秒78</t>
    <rPh sb="2" eb="3">
      <t>ビョウ</t>
    </rPh>
    <phoneticPr fontId="4"/>
  </si>
  <si>
    <t>800m</t>
    <phoneticPr fontId="4"/>
  </si>
  <si>
    <t>2分34秒56</t>
    <rPh sb="1" eb="2">
      <t>フン</t>
    </rPh>
    <rPh sb="4" eb="5">
      <t>ビョウ</t>
    </rPh>
    <phoneticPr fontId="4"/>
  </si>
  <si>
    <t>1500m</t>
    <phoneticPr fontId="4"/>
  </si>
  <si>
    <t>5分43秒21</t>
    <rPh sb="1" eb="2">
      <t>フン</t>
    </rPh>
    <rPh sb="4" eb="5">
      <t>ビョウ</t>
    </rPh>
    <phoneticPr fontId="4"/>
  </si>
  <si>
    <t>3000m</t>
    <phoneticPr fontId="4"/>
  </si>
  <si>
    <t>11分22秒33</t>
    <rPh sb="2" eb="3">
      <t>フン</t>
    </rPh>
    <rPh sb="5" eb="6">
      <t>ビョウ</t>
    </rPh>
    <phoneticPr fontId="4"/>
  </si>
  <si>
    <t>110mH</t>
    <phoneticPr fontId="4"/>
  </si>
  <si>
    <t>18秒34</t>
    <rPh sb="2" eb="3">
      <t>ビョウ</t>
    </rPh>
    <phoneticPr fontId="4"/>
  </si>
  <si>
    <t>走高跳</t>
    <rPh sb="0" eb="3">
      <t>ハシリタカトビ</t>
    </rPh>
    <phoneticPr fontId="4"/>
  </si>
  <si>
    <t>1m75</t>
    <phoneticPr fontId="4"/>
  </si>
  <si>
    <t>棒高跳</t>
    <rPh sb="0" eb="3">
      <t>ボウタカトビ</t>
    </rPh>
    <phoneticPr fontId="4"/>
  </si>
  <si>
    <t>3m50</t>
    <phoneticPr fontId="4"/>
  </si>
  <si>
    <t>走幅跳</t>
    <rPh sb="0" eb="3">
      <t>ハシリハバトビ</t>
    </rPh>
    <phoneticPr fontId="4"/>
  </si>
  <si>
    <t>6m50</t>
    <phoneticPr fontId="4"/>
  </si>
  <si>
    <t>砲丸投</t>
    <rPh sb="0" eb="3">
      <t>ホウガンナゲ</t>
    </rPh>
    <phoneticPr fontId="4"/>
  </si>
  <si>
    <t>12m34</t>
    <phoneticPr fontId="4"/>
  </si>
  <si>
    <t>名字，名前は
別々に記入</t>
    <rPh sb="0" eb="2">
      <t>ミョウジ</t>
    </rPh>
    <rPh sb="3" eb="5">
      <t>ナマエ</t>
    </rPh>
    <rPh sb="7" eb="9">
      <t>ベツベツ</t>
    </rPh>
    <rPh sb="10" eb="12">
      <t>キニュウ</t>
    </rPh>
    <phoneticPr fontId="3"/>
  </si>
  <si>
    <t>JAAF登録の
ナンバーを
記入（必須）</t>
    <rPh sb="14" eb="16">
      <t>キニュウ</t>
    </rPh>
    <rPh sb="17" eb="19">
      <t>ヒッス</t>
    </rPh>
    <phoneticPr fontId="3"/>
  </si>
  <si>
    <t>自動で入力されますが，
間違っている場合は
直接入力（半角ｶﾅ）</t>
    <rPh sb="0" eb="2">
      <t>ジドウ</t>
    </rPh>
    <rPh sb="12" eb="14">
      <t>マチガ</t>
    </rPh>
    <rPh sb="18" eb="20">
      <t>バアイ</t>
    </rPh>
    <rPh sb="22" eb="24">
      <t>チョクセツ</t>
    </rPh>
    <rPh sb="24" eb="26">
      <t>ニュウリョク</t>
    </rPh>
    <rPh sb="27" eb="29">
      <t>ハンカク</t>
    </rPh>
    <phoneticPr fontId="3"/>
  </si>
  <si>
    <t>※入力上の注意をよく読んでから入力してください</t>
    <rPh sb="1" eb="3">
      <t>ニュウリョク</t>
    </rPh>
    <rPh sb="3" eb="4">
      <t>ウエ</t>
    </rPh>
    <rPh sb="5" eb="7">
      <t>チュウイ</t>
    </rPh>
    <rPh sb="10" eb="11">
      <t>ヨ</t>
    </rPh>
    <rPh sb="15" eb="17">
      <t>ニュウリョク</t>
    </rPh>
    <phoneticPr fontId="2"/>
  </si>
  <si>
    <t>※学年・種別・種目は必ずプルダウンメニューから選択してください！コピー＆ペースト厳禁！</t>
    <rPh sb="1" eb="3">
      <t>ガクネン</t>
    </rPh>
    <rPh sb="4" eb="6">
      <t>シュベツ</t>
    </rPh>
    <rPh sb="7" eb="9">
      <t>シュモク</t>
    </rPh>
    <rPh sb="10" eb="11">
      <t>カナラ</t>
    </rPh>
    <rPh sb="23" eb="25">
      <t>センタク</t>
    </rPh>
    <rPh sb="40" eb="42">
      <t>ゲンキン</t>
    </rPh>
    <phoneticPr fontId="2"/>
  </si>
  <si>
    <t>プルダウンメニューより選択されたものは自動で入力されます</t>
    <rPh sb="11" eb="13">
      <t>センタク</t>
    </rPh>
    <rPh sb="19" eb="21">
      <t>ジドウ</t>
    </rPh>
    <rPh sb="22" eb="24">
      <t>ニュウリョク</t>
    </rPh>
    <phoneticPr fontId="3"/>
  </si>
  <si>
    <t>ｱ 吾平中</t>
  </si>
  <si>
    <t>ｱ 青戸中</t>
  </si>
  <si>
    <t>ｱ 赤木名中</t>
  </si>
  <si>
    <t>ｱ 阿木名中</t>
  </si>
  <si>
    <t>ｱ 阿久根中</t>
  </si>
  <si>
    <t>ｱ 朝日中</t>
  </si>
  <si>
    <t>ｱ 有明中</t>
  </si>
  <si>
    <t>ｱ 安房中</t>
  </si>
  <si>
    <t>ｲ 池田中</t>
  </si>
  <si>
    <t>ｲ 伊敷台中</t>
  </si>
  <si>
    <t>ｲ 伊敷中</t>
  </si>
  <si>
    <t>ｲ 伊集院北中</t>
  </si>
  <si>
    <t>ｲ 伊集院中</t>
  </si>
  <si>
    <t>ｲ 出水中</t>
  </si>
  <si>
    <t>ｲ 市来中</t>
  </si>
  <si>
    <t>ｲ 入来中</t>
  </si>
  <si>
    <t>ｳ 内之浦中</t>
  </si>
  <si>
    <t>ｳ 宇都中</t>
  </si>
  <si>
    <t>ｴ 頴娃中</t>
  </si>
  <si>
    <t>ｴ 江内中</t>
  </si>
  <si>
    <t>ｴ SCC</t>
  </si>
  <si>
    <t>ｵ 大姶良中</t>
  </si>
  <si>
    <t>ｵ 大川内中</t>
  </si>
  <si>
    <t>ｵ 大口明光学園中</t>
  </si>
  <si>
    <t>ｵ 大崎中</t>
  </si>
  <si>
    <t>ｵ 大隅中</t>
  </si>
  <si>
    <t>ｶ 開聞中</t>
  </si>
  <si>
    <t>ｶ 岳南中</t>
  </si>
  <si>
    <t>ｶ 鹿児島玉龍中</t>
  </si>
  <si>
    <t>ｶ 鹿児島修学館中</t>
  </si>
  <si>
    <t>ｶ 鹿児島Jr</t>
  </si>
  <si>
    <t>ｶ 鹿児島第一中</t>
  </si>
  <si>
    <t>ｶ 加治木中</t>
  </si>
  <si>
    <t>ｶ 加世田中</t>
  </si>
  <si>
    <t>ｶ 鹿大附属中</t>
  </si>
  <si>
    <t>ｶ 金久中</t>
  </si>
  <si>
    <t>ｶ 鹿屋中</t>
  </si>
  <si>
    <t>ｶ 鹿屋東中</t>
  </si>
  <si>
    <t>ｶ 神村学園中</t>
  </si>
  <si>
    <t>ｶ 亀津中</t>
  </si>
  <si>
    <t>ｶ 鴨池中</t>
  </si>
  <si>
    <t>ｶ 蒲生ｽﾋﾟｰﾄﾞﾗﾝﾅｰｽﾞ</t>
  </si>
  <si>
    <t>ｶ 蒲生中</t>
  </si>
  <si>
    <t>ｶ 川上中</t>
  </si>
  <si>
    <t>ｶ 川床中</t>
  </si>
  <si>
    <t>ｶ 川辺中</t>
  </si>
  <si>
    <t>ｷ 喜入中</t>
  </si>
  <si>
    <t>ｷ 岸良中</t>
  </si>
  <si>
    <t>ｷ 北指宿中</t>
  </si>
  <si>
    <t>ｷ 輝北中</t>
  </si>
  <si>
    <t>ｷ 金峰中</t>
  </si>
  <si>
    <t>ｸ 串木野中</t>
  </si>
  <si>
    <t>ｸ 串木野西中</t>
  </si>
  <si>
    <t>ｸ 串良中</t>
  </si>
  <si>
    <t>ｸ 栗野中</t>
  </si>
  <si>
    <t>ｸ 黒神中</t>
  </si>
  <si>
    <t>ｹ 祁答院中</t>
  </si>
  <si>
    <t>ｺ 甲東中</t>
  </si>
  <si>
    <t>ｺ 皇徳寺中</t>
  </si>
  <si>
    <t>ｺ 甲南中</t>
  </si>
  <si>
    <t>ｺ 高山中</t>
  </si>
  <si>
    <t>ｺ 郡山中</t>
  </si>
  <si>
    <t>ｺ 河頭中</t>
  </si>
  <si>
    <t>ｺ 国分中</t>
  </si>
  <si>
    <t>ｺ 国分南中</t>
  </si>
  <si>
    <t>ｺ 小宿中</t>
  </si>
  <si>
    <t>ｺ 古仁屋ｱｽﾘｰﾄｸﾗﾌﾞ</t>
  </si>
  <si>
    <t>ｺ 古仁屋中</t>
  </si>
  <si>
    <t>ｺ 米ノ津中</t>
  </si>
  <si>
    <t>ｻ 坂元中</t>
  </si>
  <si>
    <t>ｻ 桜丘中</t>
  </si>
  <si>
    <t>ｻ 桜島中</t>
  </si>
  <si>
    <t>ｻ 桜山中</t>
  </si>
  <si>
    <t>ｻ 薩摩中</t>
  </si>
  <si>
    <t>ｻ 里中</t>
  </si>
  <si>
    <t>ｼ 重富中</t>
  </si>
  <si>
    <t>ｼ 獅子島中</t>
  </si>
  <si>
    <t>ｼ 志布志中</t>
  </si>
  <si>
    <t>ｼ 清水中</t>
  </si>
  <si>
    <t>ｼ 城西中</t>
  </si>
  <si>
    <t>ｼ 荘中</t>
  </si>
  <si>
    <t>ｽ 末吉中</t>
  </si>
  <si>
    <t>ｽ 住用中</t>
  </si>
  <si>
    <t>ｾ 生冠中</t>
  </si>
  <si>
    <t>ｾ 西陵中</t>
  </si>
  <si>
    <t>ｾ 赤徳中</t>
  </si>
  <si>
    <t>ｾ 川内北中</t>
  </si>
  <si>
    <t>ｾ 川内中央中</t>
  </si>
  <si>
    <t>ｾ 川内南中</t>
  </si>
  <si>
    <t>ﾀ 第一鹿屋中</t>
  </si>
  <si>
    <t>ﾀ 第一佐多中</t>
  </si>
  <si>
    <t>ﾀ 太陽ｽﾎﾟｰﾂｸﾗﾌﾞ</t>
  </si>
  <si>
    <t>ﾀ 高尾野中</t>
  </si>
  <si>
    <t>ﾀ 高須中</t>
  </si>
  <si>
    <t>ﾀ 鷹巣中</t>
  </si>
  <si>
    <t>ﾀ 財部中</t>
  </si>
  <si>
    <t>ﾀ 武岡中</t>
  </si>
  <si>
    <t>ﾀ 武中</t>
  </si>
  <si>
    <t>ﾀ 田崎中</t>
  </si>
  <si>
    <t>ﾀ 谷山北中</t>
  </si>
  <si>
    <t>ﾀ 谷山中</t>
  </si>
  <si>
    <t>ﾀ 種子島中</t>
  </si>
  <si>
    <t>ﾀ 田之浦中</t>
  </si>
  <si>
    <t>ﾀ 垂水中央中</t>
  </si>
  <si>
    <t>ﾁ 帖佐中</t>
  </si>
  <si>
    <t>ﾁ 知覧中</t>
  </si>
  <si>
    <t>ﾂ 鶴川内中</t>
  </si>
  <si>
    <t>ﾂ 鶴田中</t>
  </si>
  <si>
    <t>ﾃ 天保山中</t>
  </si>
  <si>
    <t>ﾄ 東郷中</t>
  </si>
  <si>
    <t>ﾅ 長島中</t>
  </si>
  <si>
    <t>ﾅ 長田中</t>
  </si>
  <si>
    <t>ﾅ 中種子中</t>
  </si>
  <si>
    <t>ﾅ 名瀬中</t>
  </si>
  <si>
    <t>ﾅ 波野中</t>
  </si>
  <si>
    <t>ﾅ ﾅﾝﾊﾞｰﾜﾝｸﾗﾌﾞ</t>
  </si>
  <si>
    <t>ﾆ 西指宿中</t>
  </si>
  <si>
    <t>ﾆ 西紫原中</t>
  </si>
  <si>
    <t>ﾈ 根占中</t>
  </si>
  <si>
    <t>ﾉ 野田中</t>
  </si>
  <si>
    <t>ﾊ 羽島中</t>
  </si>
  <si>
    <t>ﾊ 花岡中</t>
  </si>
  <si>
    <t>ﾊ 隼人中</t>
  </si>
  <si>
    <t>ﾊ 万世中</t>
  </si>
  <si>
    <t>ﾋ 東市来中</t>
  </si>
  <si>
    <t>ﾋ 東串良中</t>
  </si>
  <si>
    <t>ﾋ 東谷山中</t>
  </si>
  <si>
    <t>ﾋ 菱刈中</t>
  </si>
  <si>
    <t>ﾋ 日当山中</t>
  </si>
  <si>
    <t>ﾋ 日吉中</t>
  </si>
  <si>
    <t>ﾋ 平尾中</t>
  </si>
  <si>
    <t>ﾋ 樋脇中</t>
  </si>
  <si>
    <t>ﾌ 吹上中</t>
  </si>
  <si>
    <t>ﾌ 福平中</t>
  </si>
  <si>
    <t>ﾍ 平成中</t>
  </si>
  <si>
    <t>ﾎ 星峯中</t>
  </si>
  <si>
    <t>ﾏ 舞鶴中</t>
  </si>
  <si>
    <t>ﾏ 牧園中</t>
  </si>
  <si>
    <t>ﾏ 牧之原中</t>
  </si>
  <si>
    <t>ﾏ 枕崎中</t>
  </si>
  <si>
    <t>ﾏ 松元中</t>
  </si>
  <si>
    <t>ﾏ 松山中</t>
  </si>
  <si>
    <t>ﾐ 三笠中</t>
  </si>
  <si>
    <t>ﾐ 水引中</t>
  </si>
  <si>
    <t>ﾐ 緑丘中</t>
  </si>
  <si>
    <t>ﾐ 南指宿中</t>
  </si>
  <si>
    <t>ﾐ 南種子中</t>
  </si>
  <si>
    <t>ﾐ 南中</t>
  </si>
  <si>
    <t>ﾐ 宮之城中</t>
  </si>
  <si>
    <t>ﾑ 紫原中</t>
  </si>
  <si>
    <t>ﾒ 明和中</t>
  </si>
  <si>
    <t>ﾔ 山川中</t>
  </si>
  <si>
    <t>ﾖ 横川中</t>
  </si>
  <si>
    <t>ﾖ 吉田南中</t>
  </si>
  <si>
    <t>ﾖ 吉野中</t>
  </si>
  <si>
    <t>ﾖ 吉野東中</t>
  </si>
  <si>
    <t>ﾖ 吉松中</t>
  </si>
  <si>
    <t>ﾘ 陵南中</t>
  </si>
  <si>
    <t>ﾚ れいめい中</t>
  </si>
  <si>
    <t>ﾜ 和田中</t>
  </si>
  <si>
    <t>ﾜ 和泊中</t>
  </si>
  <si>
    <t>ｱﾏﾐｴｽｱｰﾙｼｰ</t>
  </si>
  <si>
    <t>ｴｽｼｰｼｰ</t>
  </si>
  <si>
    <t>ｶｺﾞｼﾏｼﾞｭﾆｱ</t>
  </si>
  <si>
    <t>ｶﾓｳｽﾋﾟｰﾄﾞﾗﾝﾅｰｽﾞ</t>
  </si>
  <si>
    <t>ｺﾆﾔｱｽﾘｰﾄｸﾗﾌﾞ</t>
  </si>
  <si>
    <t>ﾀｲﾖｳｽﾎﾟｰﾂｸﾗﾌﾞ</t>
  </si>
  <si>
    <t>ﾅﾝﾊﾞｰﾜﾝｸﾗﾌﾞ</t>
  </si>
  <si>
    <t>ｱｲﾗﾁｭｳ</t>
  </si>
  <si>
    <t>ｱｵﾄﾁｭｳ</t>
  </si>
  <si>
    <t>ｾｷﾄｸﾁｭｳ</t>
  </si>
  <si>
    <t>ｱｸﾈﾁｭｳ</t>
  </si>
  <si>
    <t>ｱｻﾋﾁｭｳ</t>
  </si>
  <si>
    <t>ｱﾘｱｹﾁｭｳ</t>
  </si>
  <si>
    <t>ｱﾝﾎﾞｳﾁｭｳ</t>
  </si>
  <si>
    <t>ｲｼｷﾁｭｳ</t>
  </si>
  <si>
    <t>ｲｼｷﾀﾞｲﾁｭｳ</t>
  </si>
  <si>
    <t>ｲｼﾞｭｳｲﾝﾁｭｳ</t>
  </si>
  <si>
    <t>ｲｼﾞｭｳｲﾝｷﾀﾁｭｳ</t>
  </si>
  <si>
    <t>ｲｽﾞﾐﾁｭｳ</t>
  </si>
  <si>
    <t>ｲﾘｷﾁｭｳ</t>
  </si>
  <si>
    <t>ｳﾁﾉｳﾗﾁｭｳ</t>
  </si>
  <si>
    <t>ｳﾄﾁｭｳ</t>
  </si>
  <si>
    <t>ｴｲﾁｭｳ</t>
  </si>
  <si>
    <t>ｴｳﾁﾁｭｳ</t>
  </si>
  <si>
    <t>ｵｵｱｲﾗﾁｭｳ</t>
  </si>
  <si>
    <t>ｵｵｶﾜｳﾁﾁｭｳ</t>
  </si>
  <si>
    <t>ｵｵｻｷﾁｭｳ</t>
  </si>
  <si>
    <t>ｶｲﾓﾝﾁｭｳ</t>
  </si>
  <si>
    <t>ｶﾞｸﾅﾝﾁｭｳ</t>
  </si>
  <si>
    <t>ｶｼﾞｷﾁｭｳ</t>
  </si>
  <si>
    <t>ｶｾﾀﾞﾁｭｳ</t>
  </si>
  <si>
    <t>ｶﾀﾞｲﾌｿﾞｸﾁｭｳ</t>
  </si>
  <si>
    <t>ｶﾈｸﾁｭｳ</t>
  </si>
  <si>
    <t>ｶﾉﾔﾁｭｳ</t>
  </si>
  <si>
    <t>ｶﾉﾔﾋｶﾞｼﾁｭｳ</t>
  </si>
  <si>
    <t>ｶﾒﾂﾁｭｳ</t>
  </si>
  <si>
    <t>ｶﾓｲｹﾁｭｳ</t>
  </si>
  <si>
    <t>ｶﾓｳﾁｭｳ</t>
  </si>
  <si>
    <t>ｶﾜｶﾐﾁｭｳ</t>
  </si>
  <si>
    <t>ｶﾜﾄｺﾁｭｳ</t>
  </si>
  <si>
    <t>ｶﾜﾅﾍﾞﾁｭｳ</t>
  </si>
  <si>
    <t>ｷｲﾚﾁｭｳ</t>
  </si>
  <si>
    <t>ｷｼﾗﾁｭｳ</t>
  </si>
  <si>
    <t>ｷﾀｲﾌﾞｽｷﾁｭｳ</t>
  </si>
  <si>
    <t>ｷﾝﾎﾟｳﾁｭｳ</t>
  </si>
  <si>
    <t>ｸｼｷﾉﾁｭｳ</t>
  </si>
  <si>
    <t>ｸｼｷﾉﾆｼﾁｭｳ</t>
  </si>
  <si>
    <t>ｸｼﾗﾁｭｳ</t>
  </si>
  <si>
    <t>ｸﾘﾉﾁｭｳ</t>
  </si>
  <si>
    <t>ｹﾄﾞｳｲﾝﾁｭｳ</t>
  </si>
  <si>
    <t>ｺｳﾄｸｼﾞﾁｭｳ</t>
  </si>
  <si>
    <t>ｺｳﾔﾏﾁｭｳ</t>
  </si>
  <si>
    <t>ｺｸﾌﾞﾁｭｳ</t>
  </si>
  <si>
    <t>ｺｸﾌﾞﾐﾅﾐﾁｭｳ</t>
  </si>
  <si>
    <t>ｺｼｭｸﾁｭｳ</t>
  </si>
  <si>
    <t>ｺﾆﾔﾁｭｳ</t>
  </si>
  <si>
    <t>ｺﾒﾉﾂﾁｭｳ</t>
  </si>
  <si>
    <t>ｻｶﾓﾄﾁｭｳ</t>
  </si>
  <si>
    <t>ｻｸﾗｶﾞｵｶﾁｭｳ</t>
  </si>
  <si>
    <t>ｻｸﾗｼﾞﾏﾁｭｳ</t>
  </si>
  <si>
    <t>ｻｸﾗﾔﾏﾁｭｳ</t>
  </si>
  <si>
    <t>ｻﾂﾏﾁｭｳ</t>
  </si>
  <si>
    <t>ｻﾄﾁｭｳ</t>
  </si>
  <si>
    <t>ｼｹﾞﾄﾐﾁｭｳ</t>
  </si>
  <si>
    <t>ｼｼｼﾞﾏﾁｭｳ</t>
  </si>
  <si>
    <t>ｼﾌﾞｼﾁｭｳ</t>
  </si>
  <si>
    <t>ｼﾐｽﾞﾁｭｳ</t>
  </si>
  <si>
    <t>ｼﾞｮｳｾｲﾁｭｳ</t>
  </si>
  <si>
    <t>ｽｴﾖｼﾁｭｳ</t>
  </si>
  <si>
    <t>ｾｲｶﾝﾁｭｳ</t>
  </si>
  <si>
    <t>ｾｲﾘｮｳﾁｭｳ</t>
  </si>
  <si>
    <t>ｾﾝﾀﾞｲｷﾀﾁｭｳ</t>
  </si>
  <si>
    <t>ｾﾝﾀﾞｲﾁｭｳｵｳﾁｭｳ</t>
  </si>
  <si>
    <t>ｾﾝﾀﾞｲﾐﾅﾐﾁｭｳ</t>
  </si>
  <si>
    <t>ﾀﾞｲｲﾁｶﾉﾔﾁｭｳ</t>
  </si>
  <si>
    <t>ﾀﾞｲｲﾁｻﾀﾁｭｳ</t>
  </si>
  <si>
    <t>ﾀｶｵﾉﾁｭｳ</t>
  </si>
  <si>
    <t>ﾀｶﾗﾍﾞﾁｭｳ</t>
  </si>
  <si>
    <t>ﾀｹﾁｭｳ</t>
  </si>
  <si>
    <t>ﾀｻｷﾁｭｳ</t>
  </si>
  <si>
    <t>ﾀﾆﾔﾏﾁｭｳ</t>
  </si>
  <si>
    <t>ﾀﾆﾔﾏｷﾀﾁｭｳ</t>
  </si>
  <si>
    <t>ﾁｮｳｻﾁｭｳ</t>
  </si>
  <si>
    <t>ﾁﾗﾝﾁｭｳ</t>
  </si>
  <si>
    <t>ﾂﾙｶﾜｳﾁﾁｭｳ</t>
  </si>
  <si>
    <t>ﾂﾙﾀﾞﾁｭｳ</t>
  </si>
  <si>
    <t>ﾄｳｺﾞｳﾁｭｳ</t>
  </si>
  <si>
    <t>ﾅｶﾞﾀﾁｭｳ</t>
  </si>
  <si>
    <t>ﾅｾﾞﾁｭｳ</t>
  </si>
  <si>
    <t>ﾅﾐﾉﾁｭｳ</t>
  </si>
  <si>
    <t>ﾆｼｲﾌﾞｽｷﾁｭｳ</t>
  </si>
  <si>
    <t>ﾆｼﾑﾗｻｷﾊﾞﾙﾁｭｳ</t>
  </si>
  <si>
    <t>ﾈｼﾞﾒﾁｭｳ</t>
  </si>
  <si>
    <t>ﾉﾀﾞﾁｭｳ</t>
  </si>
  <si>
    <t>ﾊｼﾏﾁｭｳ</t>
  </si>
  <si>
    <t>ﾊﾅｵｶﾁｭｳ</t>
  </si>
  <si>
    <t>ﾊﾔﾄﾁｭｳ</t>
  </si>
  <si>
    <t>ﾊﾞﾝｾｲﾁｭｳ</t>
  </si>
  <si>
    <t>ﾋｶﾞｼｲﾁｷﾁｭｳ</t>
  </si>
  <si>
    <t>ﾋｶﾞｼｸｼﾗﾁｭｳ</t>
  </si>
  <si>
    <t>ﾋｶﾞｼﾀﾆﾔﾏﾁｭｳ</t>
  </si>
  <si>
    <t>ﾋｼｶﾘﾁｭｳ</t>
  </si>
  <si>
    <t>ﾋﾅﾀﾔﾏﾁｭｳ</t>
  </si>
  <si>
    <t>ﾋﾖｼﾁｭｳ</t>
  </si>
  <si>
    <t>ﾋﾗｵﾁｭｳ</t>
  </si>
  <si>
    <t>ﾋﾜｷﾁｭｳ</t>
  </si>
  <si>
    <t>ﾌｷｱｹﾞﾁｭｳ</t>
  </si>
  <si>
    <t>ﾌｸﾋﾗﾁｭｳ</t>
  </si>
  <si>
    <t>ﾍｲｾｲﾁｭｳ</t>
  </si>
  <si>
    <t>ﾎｼｶﾞﾐﾈﾁｭｳ</t>
  </si>
  <si>
    <t>ﾏｷｿﾞﾉﾁｭｳ</t>
  </si>
  <si>
    <t>ﾏｷﾉﾊﾗﾁｭｳ</t>
  </si>
  <si>
    <t>ﾏｸﾗｻﾞｷﾁｭｳ</t>
  </si>
  <si>
    <t>ﾏﾂﾓﾄﾁｭｳ</t>
  </si>
  <si>
    <t>ﾏﾂﾔﾏﾁｭｳ</t>
  </si>
  <si>
    <t>ﾐｽﾞﾋｷﾁｭｳ</t>
  </si>
  <si>
    <t>ﾐﾄﾞﾘｶﾞｵｶﾁｭｳ</t>
  </si>
  <si>
    <t>ﾐﾅﾐﾁｭｳ</t>
  </si>
  <si>
    <t>ﾐﾅﾐｲﾌﾞｽｷﾁｭｳ</t>
  </si>
  <si>
    <t>ﾐﾅﾐﾀﾈﾁｭｳ</t>
  </si>
  <si>
    <t>ﾐﾔﾉｼﾞｮｳﾁｭｳ</t>
  </si>
  <si>
    <t>ﾑﾗｻｷﾊﾞﾙﾁｭｳ</t>
  </si>
  <si>
    <t>ﾒｲﾜﾁｭｳ</t>
  </si>
  <si>
    <t>ﾖｺｶﾞﾜﾁｭｳ</t>
  </si>
  <si>
    <t>ﾖｼﾀﾞﾐﾅﾐﾁｭｳ</t>
  </si>
  <si>
    <t>ﾖｼﾉﾁｭｳ</t>
  </si>
  <si>
    <t>ﾖｼﾉﾋｶﾞｼﾁｭｳ</t>
  </si>
  <si>
    <t>ﾖｼﾏﾂﾁｭｳ</t>
  </si>
  <si>
    <t>ﾘｮｳﾅﾝﾁｭｳ</t>
  </si>
  <si>
    <t>ﾜﾄﾞﾏﾘﾁｭｳ</t>
  </si>
  <si>
    <t>ﾐｶｻﾁｭｳ</t>
  </si>
  <si>
    <t>ﾀﾉｳﾗﾁｭｳ</t>
  </si>
  <si>
    <t>ｺｳﾅﾝﾁｭｳ</t>
  </si>
  <si>
    <t>ｲｹﾀﾞﾁｭｳ</t>
  </si>
  <si>
    <t>ﾀｶｽﾁｭｳ</t>
  </si>
  <si>
    <t>ｽﾐﾖｳﾁｭｳ</t>
  </si>
  <si>
    <t>ﾅｶﾀﾈﾁｭｳ</t>
  </si>
  <si>
    <t>ﾜﾀﾞﾁｭｳ</t>
  </si>
  <si>
    <t>ｵｵｽﾐﾁｭｳ</t>
  </si>
  <si>
    <t>ｺｳﾄｳﾁｭｳ</t>
  </si>
  <si>
    <t>ｶｺﾞｼﾏｷﾞｮｸﾘｭｳﾁｭｳ</t>
  </si>
  <si>
    <t>ﾚｲﾒｲﾁｭｳ</t>
  </si>
  <si>
    <t>ｶｺﾞｼﾏｼｭｳｶﾞｸｶﾝﾁｭｳ</t>
  </si>
  <si>
    <t>ｱｷﾞﾅﾁｭｳ</t>
  </si>
  <si>
    <t>ﾀﾈｶﾞｼﾏﾁｭｳ</t>
  </si>
  <si>
    <t>ｼｮｳﾁｭｳ</t>
  </si>
  <si>
    <t>ﾀﾙﾐｽﾞﾁｭｳｵｳﾁｭｳ</t>
  </si>
  <si>
    <t>ｸﾛｶﾐﾁｭｳ</t>
  </si>
  <si>
    <t>姓
（漢字）</t>
    <rPh sb="0" eb="1">
      <t>セイ</t>
    </rPh>
    <rPh sb="3" eb="5">
      <t>カンジ</t>
    </rPh>
    <phoneticPr fontId="4"/>
  </si>
  <si>
    <t>名
（漢字）</t>
    <rPh sb="0" eb="1">
      <t>ナマエ</t>
    </rPh>
    <rPh sb="3" eb="5">
      <t>カンジ</t>
    </rPh>
    <phoneticPr fontId="4"/>
  </si>
  <si>
    <t>登録番号
(JAFF No)</t>
    <rPh sb="0" eb="2">
      <t>トウロク</t>
    </rPh>
    <rPh sb="2" eb="4">
      <t>バンゴウ</t>
    </rPh>
    <phoneticPr fontId="4"/>
  </si>
  <si>
    <t>姓
（ｶﾅ）</t>
    <rPh sb="0" eb="1">
      <t>セイ</t>
    </rPh>
    <phoneticPr fontId="4"/>
  </si>
  <si>
    <t>名
（ｶﾅ）</t>
    <rPh sb="0" eb="1">
      <t>ナマエ</t>
    </rPh>
    <phoneticPr fontId="4"/>
  </si>
  <si>
    <t>性別
学年</t>
    <rPh sb="0" eb="2">
      <t>セイベツ</t>
    </rPh>
    <rPh sb="3" eb="5">
      <t>ガクネン</t>
    </rPh>
    <phoneticPr fontId="4"/>
  </si>
  <si>
    <t>例</t>
    <rPh sb="0" eb="1">
      <t>レイ</t>
    </rPh>
    <phoneticPr fontId="3"/>
  </si>
  <si>
    <t>種別</t>
    <rPh sb="0" eb="2">
      <t>シュベツ</t>
    </rPh>
    <phoneticPr fontId="3"/>
  </si>
  <si>
    <t>男一年</t>
    <rPh sb="0" eb="1">
      <t>オトコ</t>
    </rPh>
    <rPh sb="1" eb="3">
      <t>イチネン</t>
    </rPh>
    <phoneticPr fontId="3"/>
  </si>
  <si>
    <t>男二年</t>
    <rPh sb="0" eb="1">
      <t>オトコ</t>
    </rPh>
    <rPh sb="1" eb="3">
      <t>ニネン</t>
    </rPh>
    <phoneticPr fontId="3"/>
  </si>
  <si>
    <t>男三年</t>
    <rPh sb="0" eb="1">
      <t>オトコ</t>
    </rPh>
    <rPh sb="1" eb="3">
      <t>サンネン</t>
    </rPh>
    <phoneticPr fontId="3"/>
  </si>
  <si>
    <t>女一年</t>
    <rPh sb="0" eb="1">
      <t>オンナ</t>
    </rPh>
    <rPh sb="1" eb="3">
      <t>イチネン</t>
    </rPh>
    <phoneticPr fontId="3"/>
  </si>
  <si>
    <t>女二年</t>
    <rPh sb="0" eb="1">
      <t>オンナ</t>
    </rPh>
    <rPh sb="1" eb="3">
      <t>ニネン</t>
    </rPh>
    <phoneticPr fontId="3"/>
  </si>
  <si>
    <t>女三年</t>
    <rPh sb="0" eb="1">
      <t>オンナ</t>
    </rPh>
    <rPh sb="1" eb="3">
      <t>サンネン</t>
    </rPh>
    <phoneticPr fontId="3"/>
  </si>
  <si>
    <t>男三年</t>
    <rPh sb="0" eb="3">
      <t>オトコサンネン</t>
    </rPh>
    <phoneticPr fontId="3"/>
  </si>
  <si>
    <t>男１年</t>
    <rPh sb="0" eb="1">
      <t>オトコ</t>
    </rPh>
    <rPh sb="2" eb="3">
      <t>ネン</t>
    </rPh>
    <phoneticPr fontId="3"/>
  </si>
  <si>
    <t>男２年</t>
    <rPh sb="0" eb="1">
      <t>オトコ</t>
    </rPh>
    <rPh sb="2" eb="3">
      <t>ネン</t>
    </rPh>
    <phoneticPr fontId="3"/>
  </si>
  <si>
    <t>男３年</t>
    <rPh sb="0" eb="1">
      <t>オトコ</t>
    </rPh>
    <rPh sb="2" eb="3">
      <t>ネン</t>
    </rPh>
    <phoneticPr fontId="3"/>
  </si>
  <si>
    <t>女１年</t>
    <rPh sb="0" eb="1">
      <t>オンナ</t>
    </rPh>
    <rPh sb="2" eb="3">
      <t>ネン</t>
    </rPh>
    <phoneticPr fontId="3"/>
  </si>
  <si>
    <t>女２年</t>
    <rPh sb="0" eb="1">
      <t>オンナ</t>
    </rPh>
    <rPh sb="2" eb="3">
      <t>ネン</t>
    </rPh>
    <phoneticPr fontId="3"/>
  </si>
  <si>
    <t>女３年</t>
    <rPh sb="0" eb="1">
      <t>オンナ</t>
    </rPh>
    <rPh sb="2" eb="3">
      <t>ネン</t>
    </rPh>
    <phoneticPr fontId="3"/>
  </si>
  <si>
    <t>男1年100m</t>
    <rPh sb="0" eb="1">
      <t>オトコ</t>
    </rPh>
    <rPh sb="2" eb="3">
      <t>ネン</t>
    </rPh>
    <phoneticPr fontId="4"/>
  </si>
  <si>
    <t>男1年1500m</t>
    <rPh sb="0" eb="1">
      <t>オトコ</t>
    </rPh>
    <rPh sb="2" eb="3">
      <t>ネン</t>
    </rPh>
    <phoneticPr fontId="4"/>
  </si>
  <si>
    <t>男1年100mH</t>
    <rPh sb="2" eb="3">
      <t>ネン</t>
    </rPh>
    <phoneticPr fontId="4"/>
  </si>
  <si>
    <t>男1年走高跳</t>
    <rPh sb="2" eb="3">
      <t>ネン</t>
    </rPh>
    <rPh sb="3" eb="6">
      <t>ハシリタカトビ</t>
    </rPh>
    <phoneticPr fontId="4"/>
  </si>
  <si>
    <t>男1年走幅跳</t>
    <rPh sb="2" eb="3">
      <t>ネン</t>
    </rPh>
    <rPh sb="3" eb="4">
      <t>ハシ</t>
    </rPh>
    <rPh sb="4" eb="6">
      <t>ハバト</t>
    </rPh>
    <phoneticPr fontId="4"/>
  </si>
  <si>
    <t>男1年砲丸投</t>
    <rPh sb="2" eb="3">
      <t>ネン</t>
    </rPh>
    <rPh sb="3" eb="6">
      <t>ホウガンナ</t>
    </rPh>
    <phoneticPr fontId="4"/>
  </si>
  <si>
    <t>男2年100m</t>
    <rPh sb="2" eb="3">
      <t>ネン</t>
    </rPh>
    <phoneticPr fontId="4"/>
  </si>
  <si>
    <t>男23年共通200m</t>
    <rPh sb="3" eb="4">
      <t>ネン</t>
    </rPh>
    <phoneticPr fontId="4"/>
  </si>
  <si>
    <t>男23年共通400m</t>
    <rPh sb="3" eb="4">
      <t>ネン</t>
    </rPh>
    <phoneticPr fontId="4"/>
  </si>
  <si>
    <t>男23年共通800m</t>
    <rPh sb="3" eb="4">
      <t>ネン</t>
    </rPh>
    <phoneticPr fontId="4"/>
  </si>
  <si>
    <t>男23年共通1500m</t>
    <rPh sb="3" eb="4">
      <t>ネン</t>
    </rPh>
    <phoneticPr fontId="4"/>
  </si>
  <si>
    <t>男23年共通3000m</t>
    <rPh sb="3" eb="4">
      <t>ネン</t>
    </rPh>
    <phoneticPr fontId="4"/>
  </si>
  <si>
    <t>男23年共通110mH</t>
    <rPh sb="3" eb="4">
      <t>ネン</t>
    </rPh>
    <phoneticPr fontId="4"/>
  </si>
  <si>
    <t>男23年共通走高跳</t>
    <rPh sb="3" eb="4">
      <t>ネン</t>
    </rPh>
    <rPh sb="6" eb="9">
      <t>ハシリタカトビ</t>
    </rPh>
    <phoneticPr fontId="4"/>
  </si>
  <si>
    <t>男23年共通棒高跳</t>
    <rPh sb="3" eb="4">
      <t>ネン</t>
    </rPh>
    <rPh sb="6" eb="7">
      <t>ボウ</t>
    </rPh>
    <rPh sb="7" eb="9">
      <t>ハシリタカトビ</t>
    </rPh>
    <phoneticPr fontId="4"/>
  </si>
  <si>
    <t>男23年共通走幅跳</t>
    <rPh sb="3" eb="4">
      <t>ネン</t>
    </rPh>
    <rPh sb="6" eb="9">
      <t>ハシリハバトビ</t>
    </rPh>
    <phoneticPr fontId="4"/>
  </si>
  <si>
    <t>男23年共通三段跳</t>
    <rPh sb="3" eb="4">
      <t>ネン</t>
    </rPh>
    <rPh sb="6" eb="9">
      <t>サンダン</t>
    </rPh>
    <phoneticPr fontId="4"/>
  </si>
  <si>
    <t>男23年共通砲丸投</t>
    <rPh sb="3" eb="4">
      <t>ネン</t>
    </rPh>
    <rPh sb="6" eb="9">
      <t>ホウガンナゲ</t>
    </rPh>
    <phoneticPr fontId="4"/>
  </si>
  <si>
    <t>男23年共通ｼﾞｬﾍﾞﾘｯｸｽﾛｰ</t>
    <rPh sb="3" eb="4">
      <t>ネン</t>
    </rPh>
    <phoneticPr fontId="4"/>
  </si>
  <si>
    <t>男3年100m</t>
    <rPh sb="2" eb="3">
      <t>ネン</t>
    </rPh>
    <phoneticPr fontId="4"/>
  </si>
  <si>
    <t>女1年100m</t>
    <rPh sb="0" eb="1">
      <t>オンナ</t>
    </rPh>
    <rPh sb="2" eb="3">
      <t>ネン</t>
    </rPh>
    <phoneticPr fontId="4"/>
  </si>
  <si>
    <t>女1年800m</t>
    <rPh sb="2" eb="3">
      <t>ネン</t>
    </rPh>
    <phoneticPr fontId="4"/>
  </si>
  <si>
    <t>女1年80mH</t>
    <rPh sb="2" eb="3">
      <t>ネン</t>
    </rPh>
    <phoneticPr fontId="4"/>
  </si>
  <si>
    <t>女1年走高跳</t>
    <rPh sb="2" eb="3">
      <t>ネン</t>
    </rPh>
    <rPh sb="3" eb="6">
      <t>ハシリタカトビ</t>
    </rPh>
    <phoneticPr fontId="4"/>
  </si>
  <si>
    <t>女1年走幅跳</t>
    <rPh sb="2" eb="3">
      <t>ネン</t>
    </rPh>
    <rPh sb="3" eb="4">
      <t>ハシ</t>
    </rPh>
    <rPh sb="4" eb="6">
      <t>ハバト</t>
    </rPh>
    <phoneticPr fontId="4"/>
  </si>
  <si>
    <t>女1年砲丸投</t>
    <rPh sb="2" eb="3">
      <t>ネン</t>
    </rPh>
    <rPh sb="3" eb="6">
      <t>ホウガンナ</t>
    </rPh>
    <phoneticPr fontId="4"/>
  </si>
  <si>
    <t>女2年100m</t>
    <rPh sb="2" eb="3">
      <t>ネン</t>
    </rPh>
    <phoneticPr fontId="4"/>
  </si>
  <si>
    <t>女23年共通200m</t>
    <rPh sb="3" eb="4">
      <t>ネン</t>
    </rPh>
    <phoneticPr fontId="4"/>
  </si>
  <si>
    <t>女23年共通800m</t>
    <rPh sb="3" eb="4">
      <t>ネン</t>
    </rPh>
    <phoneticPr fontId="4"/>
  </si>
  <si>
    <t>女23年共通1500m</t>
    <rPh sb="3" eb="4">
      <t>ネン</t>
    </rPh>
    <phoneticPr fontId="4"/>
  </si>
  <si>
    <t>女23年共通3000m</t>
    <rPh sb="3" eb="4">
      <t>ネン</t>
    </rPh>
    <phoneticPr fontId="4"/>
  </si>
  <si>
    <t>女23年共通100mH</t>
    <rPh sb="3" eb="4">
      <t>ネン</t>
    </rPh>
    <phoneticPr fontId="4"/>
  </si>
  <si>
    <t>女23年共通走高跳</t>
    <rPh sb="3" eb="4">
      <t>ネン</t>
    </rPh>
    <rPh sb="6" eb="9">
      <t>ハシリタカトビ</t>
    </rPh>
    <phoneticPr fontId="4"/>
  </si>
  <si>
    <t>女23年共通走幅跳</t>
    <rPh sb="3" eb="4">
      <t>ネン</t>
    </rPh>
    <rPh sb="6" eb="9">
      <t>ハシリハバトビ</t>
    </rPh>
    <phoneticPr fontId="4"/>
  </si>
  <si>
    <t>女23年共通三段跳</t>
    <rPh sb="3" eb="4">
      <t>ネン</t>
    </rPh>
    <rPh sb="6" eb="9">
      <t>サンダン</t>
    </rPh>
    <phoneticPr fontId="4"/>
  </si>
  <si>
    <t>女23年共通砲丸投</t>
    <rPh sb="3" eb="4">
      <t>ネン</t>
    </rPh>
    <rPh sb="6" eb="9">
      <t>ホウガンナゲ</t>
    </rPh>
    <phoneticPr fontId="4"/>
  </si>
  <si>
    <t>女23年共通ｼﾞｬﾍﾞﾘｯｸｽﾛｰ</t>
    <rPh sb="3" eb="4">
      <t>ネン</t>
    </rPh>
    <phoneticPr fontId="4"/>
  </si>
  <si>
    <t>女3年100m</t>
    <rPh sb="2" eb="3">
      <t>ネン</t>
    </rPh>
    <phoneticPr fontId="4"/>
  </si>
  <si>
    <t>女子
リレー</t>
    <rPh sb="0" eb="2">
      <t>ジョシ</t>
    </rPh>
    <phoneticPr fontId="4"/>
  </si>
  <si>
    <t>男子
リレー</t>
    <rPh sb="0" eb="1">
      <t>オトコ</t>
    </rPh>
    <rPh sb="1" eb="2">
      <t>ジョシ</t>
    </rPh>
    <phoneticPr fontId="4"/>
  </si>
  <si>
    <t>男123年共通4×100mR</t>
    <rPh sb="0" eb="1">
      <t>オトコ</t>
    </rPh>
    <rPh sb="4" eb="5">
      <t>ネン</t>
    </rPh>
    <rPh sb="5" eb="7">
      <t>キョウツウ</t>
    </rPh>
    <phoneticPr fontId="3"/>
  </si>
  <si>
    <t>女123年共通4×100mR</t>
    <rPh sb="0" eb="1">
      <t>オンナ</t>
    </rPh>
    <rPh sb="4" eb="5">
      <t>ネン</t>
    </rPh>
    <rPh sb="5" eb="7">
      <t>キョウツウ</t>
    </rPh>
    <phoneticPr fontId="3"/>
  </si>
  <si>
    <t>ｼ 重富中</t>
    <rPh sb="2" eb="4">
      <t>シゲトミ</t>
    </rPh>
    <phoneticPr fontId="3"/>
  </si>
  <si>
    <t>男女１校１チーム
６名以内
※○の数に注意！</t>
    <rPh sb="0" eb="2">
      <t>ダンジョ</t>
    </rPh>
    <rPh sb="2" eb="3">
      <t>イッコウ</t>
    </rPh>
    <rPh sb="3" eb="4">
      <t>コウシャ</t>
    </rPh>
    <rPh sb="10" eb="13">
      <t>メイイナイ</t>
    </rPh>
    <rPh sb="17" eb="18">
      <t>カズ</t>
    </rPh>
    <rPh sb="19" eb="21">
      <t>チュウイ</t>
    </rPh>
    <phoneticPr fontId="3"/>
  </si>
  <si>
    <t>種目2</t>
    <rPh sb="0" eb="2">
      <t>シュモク</t>
    </rPh>
    <phoneticPr fontId="4"/>
  </si>
  <si>
    <r>
      <t>※1人</t>
    </r>
    <r>
      <rPr>
        <b/>
        <u val="double"/>
        <sz val="18"/>
        <color rgb="FFFF0000"/>
        <rFont val="ＭＳ Ｐゴシック"/>
        <family val="3"/>
        <charset val="128"/>
        <scheme val="major"/>
      </rPr>
      <t>1日1種目</t>
    </r>
    <r>
      <rPr>
        <sz val="18"/>
        <color rgb="FFFF0000"/>
        <rFont val="ＭＳ Ｐゴシック"/>
        <family val="3"/>
        <charset val="128"/>
        <scheme val="major"/>
      </rPr>
      <t>です。同日に2種目の参加はできません（リレーを除く）</t>
    </r>
    <rPh sb="2" eb="3">
      <t>ニン</t>
    </rPh>
    <rPh sb="4" eb="5">
      <t>ニチ</t>
    </rPh>
    <rPh sb="6" eb="8">
      <t>シュモク</t>
    </rPh>
    <rPh sb="11" eb="13">
      <t>ドウジツ</t>
    </rPh>
    <rPh sb="15" eb="17">
      <t>シュモク</t>
    </rPh>
    <rPh sb="18" eb="20">
      <t>サンカ</t>
    </rPh>
    <rPh sb="31" eb="32">
      <t>ノゾ</t>
    </rPh>
    <phoneticPr fontId="3"/>
  </si>
  <si>
    <t>ｸ 串木野西陸上</t>
  </si>
  <si>
    <t>ｸｼｷﾉﾆｼﾘｸｼﾞｮｳ</t>
  </si>
  <si>
    <t>ｲ いぶすきｽﾎﾟｰﾂｸﾗﾌﾞ</t>
  </si>
  <si>
    <t>ｱｲｴｽｼｰ</t>
  </si>
  <si>
    <t>ｲﾌﾞｽｷｽﾎﾟｰﾂｸﾗﾌﾞ</t>
  </si>
  <si>
    <t>ｱ ＩＳＣ</t>
  </si>
  <si>
    <t>ｱｶｷﾅﾁｭｳ</t>
  </si>
  <si>
    <t>ｱ 阿久根大川中</t>
  </si>
  <si>
    <t>ｱｸﾈｵｵｶﾜﾁｭｳ</t>
  </si>
  <si>
    <t>ｱ 阿久根陸上</t>
  </si>
  <si>
    <t>ｱｸﾈﾘｸｼﾞｮｳ</t>
  </si>
  <si>
    <t>ｱ 奄美ＳＲＣ</t>
  </si>
  <si>
    <t>ｱ 奄美大川中</t>
  </si>
  <si>
    <t>ｱﾏﾐｵｵｶﾜﾁｭｳ</t>
  </si>
  <si>
    <t>ｲｷﾁﾁｭｳ</t>
  </si>
  <si>
    <t>ｴ N’ｓﾗﾝﾅｰ</t>
  </si>
  <si>
    <t>ｴﾇｽﾞﾗﾝﾅｰｸﾗﾌﾞ</t>
  </si>
  <si>
    <t>ｵ 大口中央中</t>
  </si>
  <si>
    <t>ｵｵｸﾁﾁｭｳｵｳﾁｭｳ</t>
  </si>
  <si>
    <t>ｵｵｸﾁﾒｲｺｳｶﾞｸｴﾝﾁｭｳ</t>
  </si>
  <si>
    <t>ｶ 鹿児島育英館中</t>
  </si>
  <si>
    <t>ｶｺﾞｼﾏｲｸｴｲｶﾝﾁｭｳ</t>
  </si>
  <si>
    <t>ｶｺﾞｼﾏﾀﾞｲｲﾁ</t>
  </si>
  <si>
    <t>ｶﾐﾑﾗｶﾞｸｴﾝ</t>
  </si>
  <si>
    <t>ｷ 喜界中</t>
  </si>
  <si>
    <t>ｷｶｲﾁｭｳ</t>
  </si>
  <si>
    <t>ｷﾎｸ</t>
  </si>
  <si>
    <t>ｷ きもつきｽﾎﾟｰﾂ</t>
  </si>
  <si>
    <t>ｷﾓﾂｷｽﾎﾟｰﾂｸﾗﾌﾞ</t>
  </si>
  <si>
    <t>ｺｳｶﾞｼﾗﾁｭｳ</t>
  </si>
  <si>
    <t>ｺ 高山Jr</t>
  </si>
  <si>
    <t>ｺｳﾔﾏｼﾞｭﾆｱ</t>
  </si>
  <si>
    <t>ｺｵﾘﾔﾏﾁｭｳ</t>
  </si>
  <si>
    <t>ｻ 山中</t>
  </si>
  <si>
    <t>ｻﾝﾁｭｳ</t>
  </si>
  <si>
    <t>ｼ 志學館中等部</t>
  </si>
  <si>
    <t>ｼｶﾞｸｶﾝﾁｭｳﾄｳﾌﾞ</t>
  </si>
  <si>
    <t>ｼ 城ケ丘中</t>
  </si>
  <si>
    <t>ｼﾞｮｳｶﾞｵｶﾁｭｳ</t>
  </si>
  <si>
    <t>ｽ ｽﾌﾟﾘﾝﾄｸﾗﾌﾞ疾風</t>
  </si>
  <si>
    <t>ｽﾌﾟﾘﾝﾄｸﾗﾌﾞﾊﾔｶｾﾞ</t>
  </si>
  <si>
    <t>ｾ 川内ｽﾎﾟｰﾂｸﾗﾌﾞ01</t>
  </si>
  <si>
    <t>ｾﾝﾀﾞｲｽﾎﾟｰﾂｸﾗﾌﾞｾﾞﾛﾜﾝ</t>
  </si>
  <si>
    <t>ﾀ 大笠中</t>
  </si>
  <si>
    <t>ﾀﾞｲﾘｭｳﾁｭｳ</t>
  </si>
  <si>
    <t>ﾀｹｵｶﾁｭｳｶﾞｺｳ</t>
  </si>
  <si>
    <t>ﾂ 津村陸上クラブ</t>
  </si>
  <si>
    <t>ﾂﾑﾗﾘｸｼﾞｮｳｸﾗﾌﾞ</t>
  </si>
  <si>
    <t>ﾃﾝﾎﾞｻﾞﾝﾁｭｳ</t>
  </si>
  <si>
    <t>ﾅｶﾞｼﾏ</t>
  </si>
  <si>
    <t>ﾅ 楠隼中</t>
  </si>
  <si>
    <t>ﾅﾝｼｭﾝﾁｭｳ</t>
  </si>
  <si>
    <t>ﾆ NIFSｽﾎﾟｰﾂｸﾗﾌﾞ</t>
  </si>
  <si>
    <t>ﾆﾌｽｽﾎﾟｰﾂｸﾗﾌﾞ</t>
  </si>
  <si>
    <t>ﾏｲｽﾞﾙﾁｭｳ</t>
  </si>
  <si>
    <t>ﾏ 枕崎別府中</t>
  </si>
  <si>
    <t>ﾏｸﾗｻﾞｷｼﾘﾂﾍﾞｯﾌﾟﾁｭｳ</t>
  </si>
  <si>
    <t>ﾏ 枕崎陸上クラブ</t>
  </si>
  <si>
    <t>ﾏｸﾗｻﾞｷﾘｸｼﾞｮｳｸﾗﾌﾞ</t>
  </si>
  <si>
    <t>ﾐ 南九州別府中</t>
  </si>
  <si>
    <t>ﾐﾅﾐｷｭｳｼｭｳｼﾘﾂﾍﾞｯﾌﾟﾁｭｳ</t>
  </si>
  <si>
    <t>ﾔ 屋久島中央中</t>
  </si>
  <si>
    <t>ﾔｸｼﾏﾁｭｳｵｳﾁｭｳ</t>
  </si>
  <si>
    <t>ﾔﾏｶﾞﾜﾁｭｳ</t>
  </si>
  <si>
    <t>ﾖ 吉田北中</t>
  </si>
  <si>
    <t>ﾖｼﾀﾞｷﾀ</t>
  </si>
  <si>
    <t>ﾖ 与論中</t>
  </si>
  <si>
    <t>ﾖﾛﾝﾁｭｳ</t>
  </si>
  <si>
    <t>ﾗ ラ・サール中</t>
  </si>
  <si>
    <t>ﾗ･ｻｰﾙﾁｭｳ</t>
  </si>
  <si>
    <r>
      <t xml:space="preserve">所属団体・学校名（選択）
</t>
    </r>
    <r>
      <rPr>
        <sz val="9"/>
        <color rgb="FFFF0000"/>
        <rFont val="ＭＳ Ｐ明朝"/>
        <family val="1"/>
        <charset val="128"/>
      </rPr>
      <t>プルダウンメニューより選択（ない場合は上段に直接入力）</t>
    </r>
    <rPh sb="0" eb="4">
      <t>ショゾクダンタイ</t>
    </rPh>
    <rPh sb="5" eb="8">
      <t>ガッコウメイ</t>
    </rPh>
    <rPh sb="9" eb="11">
      <t>センタク</t>
    </rPh>
    <phoneticPr fontId="4"/>
  </si>
  <si>
    <t>プルダウン
メニュー
より選択</t>
    <rPh sb="13" eb="15">
      <t>センタク</t>
    </rPh>
    <phoneticPr fontId="3"/>
  </si>
  <si>
    <r>
      <t xml:space="preserve">右の記入例の
通りに入力
</t>
    </r>
    <r>
      <rPr>
        <sz val="9"/>
        <color rgb="FFFF0000"/>
        <rFont val="ＭＳ Ｐゴシック"/>
        <family val="3"/>
        <charset val="128"/>
        <scheme val="minor"/>
      </rPr>
      <t>（分，秒，mなど
記入しない）</t>
    </r>
    <rPh sb="0" eb="1">
      <t>ミギ</t>
    </rPh>
    <rPh sb="2" eb="5">
      <t>キニュウレイ</t>
    </rPh>
    <rPh sb="7" eb="8">
      <t>トオ</t>
    </rPh>
    <rPh sb="10" eb="12">
      <t>ニュウリョク</t>
    </rPh>
    <rPh sb="14" eb="15">
      <t>フン</t>
    </rPh>
    <rPh sb="16" eb="17">
      <t>ビョウ</t>
    </rPh>
    <rPh sb="22" eb="24">
      <t>キニュウ</t>
    </rPh>
    <phoneticPr fontId="3"/>
  </si>
  <si>
    <r>
      <t xml:space="preserve">所属団体・学校名
</t>
    </r>
    <r>
      <rPr>
        <sz val="9"/>
        <color rgb="FFFF0000"/>
        <rFont val="ＭＳ Ｐ明朝"/>
        <family val="1"/>
        <charset val="128"/>
      </rPr>
      <t>（下にない場合は直接入力）</t>
    </r>
    <rPh sb="0" eb="4">
      <t>ショゾクダンタイ</t>
    </rPh>
    <rPh sb="5" eb="8">
      <t>ガッコウメイ</t>
    </rPh>
    <phoneticPr fontId="4"/>
  </si>
  <si>
    <r>
      <t xml:space="preserve">プルダウンメニュー
より選択
</t>
    </r>
    <r>
      <rPr>
        <sz val="9"/>
        <color rgb="FFFF0000"/>
        <rFont val="ＭＳ Ｐゴシック"/>
        <family val="3"/>
        <charset val="128"/>
        <scheme val="minor"/>
      </rPr>
      <t>（性別・学年を入力しないと
選択できません）</t>
    </r>
    <rPh sb="12" eb="14">
      <t>センタク</t>
    </rPh>
    <rPh sb="16" eb="18">
      <t>セイベツ</t>
    </rPh>
    <rPh sb="19" eb="21">
      <t>ガクネン</t>
    </rPh>
    <rPh sb="22" eb="24">
      <t>ニュウリョク</t>
    </rPh>
    <rPh sb="29" eb="31">
      <t>センタク</t>
    </rPh>
    <phoneticPr fontId="3"/>
  </si>
  <si>
    <t>ｶ 海星中</t>
    <rPh sb="2" eb="4">
      <t>カイセイ</t>
    </rPh>
    <rPh sb="4" eb="5">
      <t>チュウ</t>
    </rPh>
    <phoneticPr fontId="3"/>
  </si>
  <si>
    <t>ｶｲｾｲﾁｭｳ</t>
    <phoneticPr fontId="3"/>
  </si>
  <si>
    <t>ｴ NRA</t>
    <phoneticPr fontId="3"/>
  </si>
  <si>
    <t>ｴﾇｱｰﾙｴｰ</t>
    <phoneticPr fontId="3"/>
  </si>
  <si>
    <t>ﾎ 坊津学園中</t>
    <rPh sb="2" eb="4">
      <t>ボウノツ</t>
    </rPh>
    <rPh sb="4" eb="6">
      <t>ガクエン</t>
    </rPh>
    <rPh sb="6" eb="7">
      <t>チュウ</t>
    </rPh>
    <phoneticPr fontId="3"/>
  </si>
  <si>
    <t>ﾎﾞｳﾉﾂｶﾞｸｴﾝﾁｭｳ</t>
    <phoneticPr fontId="3"/>
  </si>
  <si>
    <t>鹿児島</t>
    <rPh sb="0" eb="3">
      <t>カゴシマ</t>
    </rPh>
    <phoneticPr fontId="4"/>
  </si>
  <si>
    <t>太郎</t>
    <rPh sb="0" eb="2">
      <t>タロウ</t>
    </rPh>
    <phoneticPr fontId="3"/>
  </si>
  <si>
    <t>ｶｺﾞｼﾏ</t>
    <phoneticPr fontId="3"/>
  </si>
  <si>
    <t>ﾀﾛｳ</t>
    <phoneticPr fontId="3"/>
  </si>
  <si>
    <t>第56回鹿児島県中学校陸上競技大会申込（男女兼用）</t>
    <rPh sb="0" eb="1">
      <t>ダイ</t>
    </rPh>
    <rPh sb="3" eb="4">
      <t>カイ</t>
    </rPh>
    <rPh sb="4" eb="8">
      <t>カゴシマケン</t>
    </rPh>
    <rPh sb="8" eb="11">
      <t>チュウガッコウ</t>
    </rPh>
    <rPh sb="11" eb="15">
      <t>リクジョウキョウギ</t>
    </rPh>
    <rPh sb="15" eb="17">
      <t>タイカイ</t>
    </rPh>
    <rPh sb="17" eb="19">
      <t>モウシコミ</t>
    </rPh>
    <rPh sb="20" eb="22">
      <t>ダンジョ</t>
    </rPh>
    <rPh sb="22" eb="24">
      <t>ケニョウ</t>
    </rPh>
    <phoneticPr fontId="4"/>
  </si>
  <si>
    <t>入力
注意
事項</t>
    <rPh sb="0" eb="2">
      <t>ニュウリョク</t>
    </rPh>
    <rPh sb="3" eb="5">
      <t>チュウイ</t>
    </rPh>
    <rPh sb="6" eb="8">
      <t>ジコウ</t>
    </rPh>
    <phoneticPr fontId="3"/>
  </si>
  <si>
    <t>男123年共通棒高跳</t>
    <rPh sb="4" eb="5">
      <t>ネン</t>
    </rPh>
    <rPh sb="7" eb="8">
      <t>ボウ</t>
    </rPh>
    <rPh sb="8" eb="10">
      <t>ハシリタカトビ</t>
    </rPh>
    <phoneticPr fontId="4"/>
  </si>
  <si>
    <t>女123年共通棒高跳</t>
    <rPh sb="0" eb="1">
      <t>オンア</t>
    </rPh>
    <rPh sb="4" eb="5">
      <t>ネン</t>
    </rPh>
    <rPh sb="7" eb="8">
      <t>ボウ</t>
    </rPh>
    <rPh sb="8" eb="10">
      <t>ハシリタカトビ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</si>
</sst>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28"/>
      <color indexed="8"/>
      <name val="ヒラギノ角ゴ Std W8"/>
      <family val="3"/>
      <charset val="128"/>
    </font>
    <font>
      <sz val="28"/>
      <color indexed="8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ヒラギノ明朝 ProN W3"/>
      <family val="3"/>
      <charset val="128"/>
    </font>
    <font>
      <sz val="12"/>
      <color indexed="45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color indexed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aj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  <scheme val="major"/>
    </font>
    <font>
      <b/>
      <u val="double"/>
      <sz val="18"/>
      <color rgb="FFFF0000"/>
      <name val="ＭＳ Ｐゴシック"/>
      <family val="3"/>
      <charset val="128"/>
      <scheme val="major"/>
    </font>
    <font>
      <sz val="9"/>
      <color rgb="FFFF0000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C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40">
    <xf numFmtId="0" fontId="0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16" fillId="4" borderId="0" xfId="0" applyFont="1" applyFill="1"/>
    <xf numFmtId="0" fontId="6" fillId="4" borderId="0" xfId="0" applyFont="1" applyFill="1"/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0" xfId="0" applyFont="1" applyFill="1"/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/>
    <xf numFmtId="0" fontId="19" fillId="4" borderId="0" xfId="0" applyFont="1" applyFill="1"/>
    <xf numFmtId="0" fontId="9" fillId="4" borderId="0" xfId="0" applyFont="1" applyFill="1"/>
    <xf numFmtId="0" fontId="20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>
      <alignment horizontal="center" shrinkToFit="1"/>
    </xf>
    <xf numFmtId="0" fontId="0" fillId="2" borderId="4" xfId="0" applyFill="1" applyBorder="1" applyAlignment="1">
      <alignment horizontal="center" shrinkToFit="1"/>
    </xf>
    <xf numFmtId="0" fontId="0" fillId="5" borderId="4" xfId="0" applyFill="1" applyBorder="1" applyAlignment="1">
      <alignment horizontal="center" shrinkToFit="1"/>
    </xf>
    <xf numFmtId="0" fontId="27" fillId="3" borderId="3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0" fillId="3" borderId="4" xfId="0" applyFill="1" applyBorder="1" applyAlignment="1">
      <alignment horizontal="center"/>
    </xf>
    <xf numFmtId="0" fontId="9" fillId="4" borderId="0" xfId="0" applyFont="1" applyFill="1" applyBorder="1"/>
    <xf numFmtId="0" fontId="9" fillId="0" borderId="0" xfId="0" applyFont="1" applyFill="1" applyBorder="1"/>
    <xf numFmtId="0" fontId="0" fillId="3" borderId="4" xfId="0" applyFill="1" applyBorder="1" applyAlignment="1" applyProtection="1">
      <alignment horizontal="center" vertical="center" shrinkToFit="1"/>
    </xf>
    <xf numFmtId="0" fontId="28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 applyProtection="1">
      <alignment horizontal="left" vertical="center" indent="1"/>
      <protection locked="0"/>
    </xf>
    <xf numFmtId="0" fontId="25" fillId="0" borderId="1" xfId="0" applyFont="1" applyFill="1" applyBorder="1" applyAlignment="1" applyProtection="1">
      <alignment horizontal="left" vertical="center" indent="1"/>
      <protection locked="0"/>
    </xf>
    <xf numFmtId="0" fontId="25" fillId="0" borderId="2" xfId="0" applyFont="1" applyFill="1" applyBorder="1" applyAlignment="1" applyProtection="1">
      <alignment horizontal="left" vertical="center" indent="1"/>
      <protection locked="0"/>
    </xf>
    <xf numFmtId="0" fontId="25" fillId="0" borderId="3" xfId="0" applyFont="1" applyFill="1" applyBorder="1" applyAlignment="1" applyProtection="1">
      <alignment horizontal="left" vertical="center" indent="1"/>
      <protection locked="0"/>
    </xf>
    <xf numFmtId="0" fontId="27" fillId="3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/>
    </xf>
  </cellXfs>
  <cellStyles count="140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</cellStyles>
  <dxfs count="0"/>
  <tableStyles count="0" defaultTableStyle="TableStyleMedium9" defaultPivotStyle="PivotStyleMedium4"/>
  <colors>
    <mruColors>
      <color rgb="FFFFFCD2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301624</xdr:colOff>
      <xdr:row>7</xdr:row>
      <xdr:rowOff>82550</xdr:rowOff>
    </xdr:from>
    <xdr:to>
      <xdr:col>9</xdr:col>
      <xdr:colOff>628649</xdr:colOff>
      <xdr:row>7</xdr:row>
      <xdr:rowOff>336550</xdr:rowOff>
    </xdr:to>
    <xdr:sp macro="" textlink="">
      <xdr:nvSpPr>
        <xdr:cNvPr id="2" name="テキスト ボックス 1"/>
        <xdr:cNvSpPr txBox="1"/>
      </xdr:nvSpPr>
      <xdr:spPr>
        <a:xfrm>
          <a:off x="7416799" y="2797175"/>
          <a:ext cx="327025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54;&#38463;&#20037;&#266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&#200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第3回ｰ男"/>
      <sheetName val="第3回ｰ女"/>
      <sheetName val="Sheet2"/>
      <sheetName val="Sheet3"/>
    </sheetNames>
    <sheetDataSet>
      <sheetData sheetId="0" refreshError="1"/>
      <sheetData sheetId="1" refreshError="1"/>
      <sheetData sheetId="2">
        <row r="8">
          <cell r="X8" t="str">
            <v>200ｍ</v>
          </cell>
        </row>
        <row r="9">
          <cell r="X9" t="str">
            <v>800ｍ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最初にお読み下さい"/>
      <sheetName val="男子入力"/>
      <sheetName val="女子入力"/>
      <sheetName val="Sheet1 (2)"/>
      <sheetName val="cs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5"/>
  <sheetViews>
    <sheetView tabSelected="1" workbookViewId="0">
      <selection activeCell="Z2" sqref="Z1:AJ1048576"/>
    </sheetView>
  </sheetViews>
  <sheetFormatPr baseColWidth="12" defaultColWidth="12.83203125" defaultRowHeight="18" x14ac:dyDescent="0"/>
  <cols>
    <col min="1" max="1" width="6" style="26" bestFit="1" customWidth="1"/>
    <col min="2" max="2" width="11" style="7" customWidth="1"/>
    <col min="3" max="4" width="9.5" style="7" bestFit="1" customWidth="1"/>
    <col min="5" max="5" width="10.33203125" style="7" customWidth="1"/>
    <col min="6" max="6" width="10.6640625" style="7" customWidth="1"/>
    <col min="7" max="7" width="11" style="7" customWidth="1"/>
    <col min="8" max="8" width="7.5" style="7" hidden="1" customWidth="1"/>
    <col min="9" max="9" width="15" style="7" customWidth="1"/>
    <col min="10" max="10" width="9.5" style="7" bestFit="1" customWidth="1"/>
    <col min="11" max="11" width="18.83203125" style="7" customWidth="1"/>
    <col min="12" max="12" width="12.1640625" style="7" customWidth="1"/>
    <col min="13" max="13" width="18.83203125" style="7" customWidth="1"/>
    <col min="14" max="14" width="12.1640625" style="7" customWidth="1"/>
    <col min="15" max="16" width="8.33203125" style="7" customWidth="1"/>
    <col min="17" max="17" width="5.1640625" style="7" customWidth="1"/>
    <col min="18" max="18" width="17.6640625" style="26" customWidth="1"/>
    <col min="19" max="19" width="11.5" style="26" bestFit="1" customWidth="1"/>
    <col min="20" max="20" width="9.5" style="26" bestFit="1" customWidth="1"/>
    <col min="21" max="21" width="11.5" style="7" bestFit="1" customWidth="1"/>
    <col min="22" max="22" width="7.5" style="7" bestFit="1" customWidth="1"/>
    <col min="23" max="25" width="12.83203125" style="7" customWidth="1"/>
    <col min="26" max="26" width="20.1640625" style="20" hidden="1" customWidth="1"/>
    <col min="27" max="27" width="21.33203125" style="20" hidden="1" customWidth="1"/>
    <col min="28" max="28" width="7.5" style="20" hidden="1" customWidth="1"/>
    <col min="29" max="29" width="7" style="20" hidden="1" customWidth="1"/>
    <col min="30" max="30" width="7.5" style="7" hidden="1" customWidth="1"/>
    <col min="31" max="31" width="12.5" style="7" hidden="1" customWidth="1"/>
    <col min="32" max="33" width="22.83203125" style="7" hidden="1" customWidth="1"/>
    <col min="34" max="34" width="12.5" style="7" hidden="1" customWidth="1"/>
    <col min="35" max="36" width="22.83203125" style="7" hidden="1" customWidth="1"/>
    <col min="37" max="37" width="12.6640625" style="7" customWidth="1"/>
    <col min="38" max="16384" width="12.83203125" style="7"/>
  </cols>
  <sheetData>
    <row r="1" spans="1:36" s="34" customFormat="1" ht="43">
      <c r="A1" s="37"/>
      <c r="B1" s="35" t="s">
        <v>502</v>
      </c>
      <c r="C1" s="36"/>
      <c r="R1" s="37"/>
      <c r="S1" s="37"/>
      <c r="T1" s="37"/>
      <c r="Z1" s="38"/>
      <c r="AA1" s="38"/>
      <c r="AB1" s="38"/>
      <c r="AC1" s="38"/>
    </row>
    <row r="2" spans="1:36" ht="27.75" customHeight="1">
      <c r="B2" s="9" t="s">
        <v>38</v>
      </c>
      <c r="C2" s="8"/>
    </row>
    <row r="3" spans="1:36" ht="27.75" customHeight="1">
      <c r="B3" s="9" t="s">
        <v>39</v>
      </c>
      <c r="C3" s="8"/>
    </row>
    <row r="4" spans="1:36" ht="27.75" customHeight="1">
      <c r="B4" s="9" t="s">
        <v>416</v>
      </c>
      <c r="C4" s="8"/>
      <c r="L4" s="49"/>
      <c r="M4" s="49"/>
      <c r="N4" s="49"/>
    </row>
    <row r="5" spans="1:36" ht="9.75" customHeight="1">
      <c r="B5" s="10"/>
      <c r="C5" s="10"/>
    </row>
    <row r="6" spans="1:36" ht="34.5" customHeight="1">
      <c r="B6" s="58" t="s">
        <v>490</v>
      </c>
      <c r="C6" s="58"/>
      <c r="D6" s="58"/>
      <c r="E6" s="58"/>
      <c r="F6" s="47"/>
      <c r="G6" s="47"/>
      <c r="H6" s="47"/>
      <c r="I6" s="47"/>
      <c r="J6" s="47"/>
    </row>
    <row r="7" spans="1:36" ht="34.5" customHeight="1">
      <c r="B7" s="58" t="s">
        <v>487</v>
      </c>
      <c r="C7" s="58"/>
      <c r="D7" s="58"/>
      <c r="E7" s="58"/>
      <c r="F7" s="46"/>
      <c r="G7" s="46"/>
      <c r="H7" s="46"/>
      <c r="I7" s="46"/>
      <c r="J7" s="46"/>
      <c r="K7" s="33" t="s">
        <v>0</v>
      </c>
      <c r="L7" s="55"/>
      <c r="M7" s="56"/>
      <c r="N7" s="56"/>
      <c r="O7" s="56"/>
      <c r="P7" s="56"/>
      <c r="Q7" s="56"/>
      <c r="R7" s="56"/>
      <c r="S7" s="57"/>
    </row>
    <row r="8" spans="1:36" ht="34.5" customHeight="1">
      <c r="B8" s="59" t="s">
        <v>1</v>
      </c>
      <c r="C8" s="59"/>
      <c r="D8" s="59"/>
      <c r="E8" s="59"/>
      <c r="F8" s="45"/>
      <c r="G8" s="45"/>
      <c r="H8" s="45"/>
      <c r="I8" s="45"/>
      <c r="J8" s="45"/>
      <c r="K8" s="33" t="s">
        <v>2</v>
      </c>
      <c r="L8" s="54"/>
      <c r="M8" s="54"/>
      <c r="N8" s="54"/>
      <c r="O8" s="54"/>
      <c r="P8" s="54"/>
      <c r="Q8" s="54"/>
      <c r="R8" s="23" t="s">
        <v>3</v>
      </c>
      <c r="S8" s="25">
        <f>K99+M99</f>
        <v>0</v>
      </c>
    </row>
    <row r="9" spans="1:36" ht="34.5" customHeight="1">
      <c r="B9" s="59" t="s">
        <v>4</v>
      </c>
      <c r="C9" s="59"/>
      <c r="D9" s="59"/>
      <c r="E9" s="59"/>
      <c r="F9" s="45"/>
      <c r="G9" s="45"/>
      <c r="H9" s="45"/>
      <c r="I9" s="45"/>
      <c r="J9" s="45"/>
      <c r="Q9" s="11"/>
    </row>
    <row r="10" spans="1:36" ht="15" customHeight="1"/>
    <row r="11" spans="1:36" ht="53" customHeight="1">
      <c r="A11" s="43" t="s">
        <v>503</v>
      </c>
      <c r="B11" s="1" t="s">
        <v>36</v>
      </c>
      <c r="C11" s="50" t="s">
        <v>35</v>
      </c>
      <c r="D11" s="51"/>
      <c r="E11" s="50" t="s">
        <v>37</v>
      </c>
      <c r="F11" s="51"/>
      <c r="G11" s="50" t="s">
        <v>488</v>
      </c>
      <c r="H11" s="53"/>
      <c r="I11" s="50" t="s">
        <v>40</v>
      </c>
      <c r="J11" s="52"/>
      <c r="K11" s="1" t="s">
        <v>491</v>
      </c>
      <c r="L11" s="1" t="s">
        <v>489</v>
      </c>
      <c r="M11" s="1" t="s">
        <v>491</v>
      </c>
      <c r="N11" s="1" t="s">
        <v>489</v>
      </c>
      <c r="O11" s="50" t="s">
        <v>414</v>
      </c>
      <c r="P11" s="52"/>
    </row>
    <row r="12" spans="1:36" ht="34" customHeight="1">
      <c r="A12" s="44"/>
      <c r="B12" s="22" t="s">
        <v>352</v>
      </c>
      <c r="C12" s="22" t="s">
        <v>350</v>
      </c>
      <c r="D12" s="22" t="s">
        <v>351</v>
      </c>
      <c r="E12" s="22" t="s">
        <v>353</v>
      </c>
      <c r="F12" s="22" t="s">
        <v>354</v>
      </c>
      <c r="G12" s="22" t="s">
        <v>355</v>
      </c>
      <c r="H12" s="21"/>
      <c r="I12" s="21" t="s">
        <v>5</v>
      </c>
      <c r="J12" s="21" t="s">
        <v>6</v>
      </c>
      <c r="K12" s="21" t="s">
        <v>7</v>
      </c>
      <c r="L12" s="21" t="s">
        <v>8</v>
      </c>
      <c r="M12" s="21" t="s">
        <v>415</v>
      </c>
      <c r="N12" s="21" t="s">
        <v>8</v>
      </c>
      <c r="O12" s="22" t="s">
        <v>410</v>
      </c>
      <c r="P12" s="22" t="s">
        <v>409</v>
      </c>
    </row>
    <row r="13" spans="1:36">
      <c r="A13" s="23" t="s">
        <v>356</v>
      </c>
      <c r="B13" s="2">
        <v>1234</v>
      </c>
      <c r="C13" s="3" t="s">
        <v>498</v>
      </c>
      <c r="D13" s="4" t="s">
        <v>499</v>
      </c>
      <c r="E13" s="3" t="s">
        <v>500</v>
      </c>
      <c r="F13" s="3" t="s">
        <v>501</v>
      </c>
      <c r="G13" s="2" t="s">
        <v>367</v>
      </c>
      <c r="H13" s="2" t="str">
        <f t="shared" ref="H13:H44" si="0">VLOOKUP(G13,AC:AD,2,0)</f>
        <v>男三年</v>
      </c>
      <c r="I13" s="42" t="s">
        <v>413</v>
      </c>
      <c r="J13" s="5">
        <v>465092</v>
      </c>
      <c r="K13" s="28" t="s">
        <v>388</v>
      </c>
      <c r="L13" s="28">
        <v>1330</v>
      </c>
      <c r="M13" s="28" t="s">
        <v>387</v>
      </c>
      <c r="N13" s="28">
        <v>1420</v>
      </c>
      <c r="O13" s="2" t="s">
        <v>12</v>
      </c>
      <c r="P13" s="2"/>
      <c r="R13" s="48" t="s">
        <v>14</v>
      </c>
      <c r="S13" s="48"/>
      <c r="T13" s="48"/>
      <c r="U13" s="19" t="s">
        <v>13</v>
      </c>
      <c r="Z13" s="41" t="s">
        <v>422</v>
      </c>
      <c r="AA13" s="41" t="s">
        <v>420</v>
      </c>
      <c r="AB13" s="41">
        <v>465174</v>
      </c>
    </row>
    <row r="14" spans="1:36">
      <c r="A14" s="23">
        <v>1</v>
      </c>
      <c r="B14" s="12"/>
      <c r="C14" s="13"/>
      <c r="D14" s="14"/>
      <c r="E14" s="13" t="str">
        <f>ASC(PHONETIC(C14))</f>
        <v/>
      </c>
      <c r="F14" s="13" t="str">
        <f t="shared" ref="F14:F19" si="1">ASC(PHONETIC(D14))</f>
        <v/>
      </c>
      <c r="G14" s="12"/>
      <c r="H14" s="12" t="e">
        <f t="shared" si="0"/>
        <v>#N/A</v>
      </c>
      <c r="I14" s="42" t="str">
        <f t="shared" ref="I14:I45" si="2">IF($F$7="","",$F$7)</f>
        <v/>
      </c>
      <c r="J14" s="5" t="str">
        <f t="shared" ref="J14:J45" si="3">IF($F$7="","",VLOOKUP($F$7,Z:AB,3,0))</f>
        <v/>
      </c>
      <c r="K14" s="29"/>
      <c r="L14" s="29"/>
      <c r="M14" s="29"/>
      <c r="N14" s="29"/>
      <c r="O14" s="12"/>
      <c r="P14" s="12"/>
      <c r="R14" s="24" t="s">
        <v>15</v>
      </c>
      <c r="S14" s="24" t="s">
        <v>16</v>
      </c>
      <c r="T14" s="24">
        <v>1234</v>
      </c>
      <c r="U14" s="19"/>
      <c r="Z14" s="40" t="s">
        <v>41</v>
      </c>
      <c r="AA14" s="40" t="s">
        <v>209</v>
      </c>
      <c r="AB14" s="40">
        <v>465001</v>
      </c>
    </row>
    <row r="15" spans="1:36">
      <c r="A15" s="23">
        <v>2</v>
      </c>
      <c r="B15" s="12"/>
      <c r="C15" s="13"/>
      <c r="D15" s="15"/>
      <c r="E15" s="13" t="str">
        <f t="shared" ref="E15:E19" si="4">ASC(PHONETIC(C15))</f>
        <v/>
      </c>
      <c r="F15" s="13" t="str">
        <f>ASC(PHONETIC(D15))</f>
        <v/>
      </c>
      <c r="G15" s="12"/>
      <c r="H15" s="12" t="e">
        <f t="shared" si="0"/>
        <v>#N/A</v>
      </c>
      <c r="I15" s="42" t="str">
        <f t="shared" si="2"/>
        <v/>
      </c>
      <c r="J15" s="5" t="str">
        <f t="shared" si="3"/>
        <v/>
      </c>
      <c r="K15" s="29"/>
      <c r="L15" s="29"/>
      <c r="M15" s="29"/>
      <c r="N15" s="29"/>
      <c r="O15" s="12"/>
      <c r="P15" s="12"/>
      <c r="R15" s="24" t="s">
        <v>17</v>
      </c>
      <c r="S15" s="24" t="s">
        <v>18</v>
      </c>
      <c r="T15" s="24">
        <v>5678</v>
      </c>
      <c r="Z15" s="40" t="s">
        <v>42</v>
      </c>
      <c r="AA15" s="40" t="s">
        <v>210</v>
      </c>
      <c r="AB15" s="40">
        <v>465002</v>
      </c>
    </row>
    <row r="16" spans="1:36">
      <c r="A16" s="23">
        <v>3</v>
      </c>
      <c r="B16" s="12"/>
      <c r="C16" s="13"/>
      <c r="D16" s="15"/>
      <c r="E16" s="13" t="str">
        <f t="shared" si="4"/>
        <v/>
      </c>
      <c r="F16" s="13" t="str">
        <f t="shared" si="1"/>
        <v/>
      </c>
      <c r="G16" s="12"/>
      <c r="H16" s="12" t="e">
        <f t="shared" si="0"/>
        <v>#N/A</v>
      </c>
      <c r="I16" s="42" t="str">
        <f t="shared" si="2"/>
        <v/>
      </c>
      <c r="J16" s="5" t="str">
        <f t="shared" si="3"/>
        <v/>
      </c>
      <c r="K16" s="29"/>
      <c r="L16" s="29"/>
      <c r="M16" s="29"/>
      <c r="N16" s="29"/>
      <c r="O16" s="12"/>
      <c r="P16" s="12"/>
      <c r="R16" s="24" t="s">
        <v>19</v>
      </c>
      <c r="S16" s="24" t="s">
        <v>20</v>
      </c>
      <c r="T16" s="24">
        <v>23456</v>
      </c>
      <c r="Z16" s="40" t="s">
        <v>43</v>
      </c>
      <c r="AA16" s="40" t="s">
        <v>423</v>
      </c>
      <c r="AB16" s="40">
        <v>465003</v>
      </c>
      <c r="AD16" s="7" t="s">
        <v>357</v>
      </c>
      <c r="AE16" s="7" t="s">
        <v>358</v>
      </c>
      <c r="AF16" s="7" t="s">
        <v>359</v>
      </c>
      <c r="AG16" s="7" t="s">
        <v>364</v>
      </c>
      <c r="AH16" s="7" t="s">
        <v>361</v>
      </c>
      <c r="AI16" s="7" t="s">
        <v>362</v>
      </c>
      <c r="AJ16" s="7" t="s">
        <v>363</v>
      </c>
    </row>
    <row r="17" spans="1:36">
      <c r="A17" s="23">
        <v>4</v>
      </c>
      <c r="B17" s="12"/>
      <c r="C17" s="13"/>
      <c r="D17" s="15"/>
      <c r="E17" s="13" t="str">
        <f t="shared" si="4"/>
        <v/>
      </c>
      <c r="F17" s="13" t="str">
        <f t="shared" si="1"/>
        <v/>
      </c>
      <c r="G17" s="12"/>
      <c r="H17" s="12" t="e">
        <f t="shared" si="0"/>
        <v>#N/A</v>
      </c>
      <c r="I17" s="42" t="str">
        <f t="shared" si="2"/>
        <v/>
      </c>
      <c r="J17" s="5" t="str">
        <f t="shared" si="3"/>
        <v/>
      </c>
      <c r="K17" s="29"/>
      <c r="L17" s="29"/>
      <c r="M17" s="29"/>
      <c r="N17" s="29"/>
      <c r="O17" s="12"/>
      <c r="P17" s="12"/>
      <c r="R17" s="24" t="s">
        <v>21</v>
      </c>
      <c r="S17" s="24" t="s">
        <v>22</v>
      </c>
      <c r="T17" s="24">
        <v>54321</v>
      </c>
      <c r="Z17" s="40" t="s">
        <v>44</v>
      </c>
      <c r="AA17" s="40" t="s">
        <v>345</v>
      </c>
      <c r="AB17" s="40">
        <v>465004</v>
      </c>
      <c r="AC17" s="7" t="s">
        <v>365</v>
      </c>
      <c r="AD17" s="7" t="s">
        <v>358</v>
      </c>
      <c r="AE17" s="7" t="s">
        <v>371</v>
      </c>
      <c r="AF17" s="7" t="s">
        <v>377</v>
      </c>
      <c r="AG17" s="7" t="s">
        <v>390</v>
      </c>
      <c r="AH17" s="7" t="s">
        <v>391</v>
      </c>
      <c r="AI17" s="7" t="s">
        <v>397</v>
      </c>
      <c r="AJ17" s="7" t="s">
        <v>408</v>
      </c>
    </row>
    <row r="18" spans="1:36">
      <c r="A18" s="23">
        <v>5</v>
      </c>
      <c r="B18" s="12"/>
      <c r="C18" s="13"/>
      <c r="D18" s="15"/>
      <c r="E18" s="13" t="str">
        <f t="shared" si="4"/>
        <v/>
      </c>
      <c r="F18" s="13" t="str">
        <f t="shared" si="1"/>
        <v/>
      </c>
      <c r="G18" s="12"/>
      <c r="H18" s="12" t="e">
        <f t="shared" si="0"/>
        <v>#N/A</v>
      </c>
      <c r="I18" s="42" t="str">
        <f t="shared" si="2"/>
        <v/>
      </c>
      <c r="J18" s="5" t="str">
        <f t="shared" si="3"/>
        <v/>
      </c>
      <c r="K18" s="29"/>
      <c r="L18" s="29"/>
      <c r="M18" s="29"/>
      <c r="N18" s="29"/>
      <c r="O18" s="12"/>
      <c r="P18" s="12"/>
      <c r="R18" s="24" t="s">
        <v>23</v>
      </c>
      <c r="S18" s="24" t="s">
        <v>24</v>
      </c>
      <c r="T18" s="24">
        <v>112233</v>
      </c>
      <c r="U18" s="16"/>
      <c r="Z18" s="40" t="s">
        <v>424</v>
      </c>
      <c r="AA18" s="40" t="s">
        <v>425</v>
      </c>
      <c r="AB18" s="40">
        <v>465005</v>
      </c>
      <c r="AC18" s="7" t="s">
        <v>366</v>
      </c>
      <c r="AD18" s="7" t="s">
        <v>359</v>
      </c>
      <c r="AE18" s="7" t="s">
        <v>372</v>
      </c>
      <c r="AF18" s="7" t="s">
        <v>378</v>
      </c>
      <c r="AG18" s="7" t="s">
        <v>378</v>
      </c>
      <c r="AH18" s="7" t="s">
        <v>392</v>
      </c>
      <c r="AI18" s="7" t="s">
        <v>398</v>
      </c>
      <c r="AJ18" s="7" t="s">
        <v>398</v>
      </c>
    </row>
    <row r="19" spans="1:36">
      <c r="A19" s="23">
        <v>6</v>
      </c>
      <c r="B19" s="12"/>
      <c r="C19" s="13"/>
      <c r="D19" s="15"/>
      <c r="E19" s="13" t="str">
        <f t="shared" si="4"/>
        <v/>
      </c>
      <c r="F19" s="13" t="str">
        <f t="shared" si="1"/>
        <v/>
      </c>
      <c r="G19" s="12"/>
      <c r="H19" s="12" t="e">
        <f t="shared" si="0"/>
        <v>#N/A</v>
      </c>
      <c r="I19" s="42" t="str">
        <f t="shared" si="2"/>
        <v/>
      </c>
      <c r="J19" s="5" t="str">
        <f t="shared" si="3"/>
        <v/>
      </c>
      <c r="K19" s="29"/>
      <c r="L19" s="29"/>
      <c r="M19" s="29"/>
      <c r="N19" s="29"/>
      <c r="O19" s="12"/>
      <c r="P19" s="12"/>
      <c r="R19" s="24" t="s">
        <v>25</v>
      </c>
      <c r="S19" s="24" t="s">
        <v>26</v>
      </c>
      <c r="T19" s="24">
        <v>1834</v>
      </c>
      <c r="Z19" s="40" t="s">
        <v>45</v>
      </c>
      <c r="AA19" s="40" t="s">
        <v>212</v>
      </c>
      <c r="AB19" s="40">
        <v>465006</v>
      </c>
      <c r="AC19" s="7" t="s">
        <v>367</v>
      </c>
      <c r="AD19" s="7" t="s">
        <v>360</v>
      </c>
      <c r="AE19" s="7" t="s">
        <v>373</v>
      </c>
      <c r="AF19" s="7" t="s">
        <v>379</v>
      </c>
      <c r="AG19" s="7" t="s">
        <v>379</v>
      </c>
      <c r="AH19" s="7" t="s">
        <v>393</v>
      </c>
      <c r="AI19" s="7" t="s">
        <v>399</v>
      </c>
      <c r="AJ19" s="7" t="s">
        <v>399</v>
      </c>
    </row>
    <row r="20" spans="1:36">
      <c r="A20" s="23">
        <v>7</v>
      </c>
      <c r="B20" s="12"/>
      <c r="C20" s="13"/>
      <c r="D20" s="15"/>
      <c r="E20" s="13" t="str">
        <f t="shared" ref="E20:F35" si="5">ASC(PHONETIC(C20))</f>
        <v/>
      </c>
      <c r="F20" s="13" t="str">
        <f t="shared" si="5"/>
        <v/>
      </c>
      <c r="G20" s="12"/>
      <c r="H20" s="12" t="e">
        <f t="shared" si="0"/>
        <v>#N/A</v>
      </c>
      <c r="I20" s="42" t="str">
        <f t="shared" si="2"/>
        <v/>
      </c>
      <c r="J20" s="5" t="str">
        <f t="shared" si="3"/>
        <v/>
      </c>
      <c r="K20" s="29"/>
      <c r="L20" s="29"/>
      <c r="M20" s="29"/>
      <c r="N20" s="29"/>
      <c r="O20" s="12"/>
      <c r="P20" s="12"/>
      <c r="R20" s="24" t="s">
        <v>27</v>
      </c>
      <c r="S20" s="24" t="s">
        <v>28</v>
      </c>
      <c r="T20" s="24">
        <v>175</v>
      </c>
      <c r="Z20" s="41" t="s">
        <v>426</v>
      </c>
      <c r="AA20" s="41" t="s">
        <v>427</v>
      </c>
      <c r="AB20" s="41">
        <v>465175</v>
      </c>
      <c r="AC20" s="7" t="s">
        <v>368</v>
      </c>
      <c r="AD20" s="7" t="s">
        <v>361</v>
      </c>
      <c r="AE20" s="7" t="s">
        <v>374</v>
      </c>
      <c r="AF20" s="7" t="s">
        <v>380</v>
      </c>
      <c r="AG20" s="7" t="s">
        <v>380</v>
      </c>
      <c r="AH20" s="7" t="s">
        <v>394</v>
      </c>
      <c r="AI20" s="7" t="s">
        <v>400</v>
      </c>
      <c r="AJ20" s="7" t="s">
        <v>400</v>
      </c>
    </row>
    <row r="21" spans="1:36" ht="19">
      <c r="A21" s="23">
        <v>8</v>
      </c>
      <c r="B21" s="12"/>
      <c r="C21" s="17"/>
      <c r="D21" s="15"/>
      <c r="E21" s="13" t="str">
        <f t="shared" si="5"/>
        <v/>
      </c>
      <c r="F21" s="13" t="str">
        <f t="shared" si="5"/>
        <v/>
      </c>
      <c r="G21" s="12"/>
      <c r="H21" s="12" t="e">
        <f t="shared" si="0"/>
        <v>#N/A</v>
      </c>
      <c r="I21" s="42" t="str">
        <f t="shared" si="2"/>
        <v/>
      </c>
      <c r="J21" s="5" t="str">
        <f t="shared" si="3"/>
        <v/>
      </c>
      <c r="K21" s="29"/>
      <c r="L21" s="29"/>
      <c r="M21" s="29"/>
      <c r="N21" s="29"/>
      <c r="O21" s="12"/>
      <c r="P21" s="12"/>
      <c r="R21" s="24" t="s">
        <v>29</v>
      </c>
      <c r="S21" s="24" t="s">
        <v>30</v>
      </c>
      <c r="T21" s="24">
        <v>350</v>
      </c>
      <c r="Z21" s="40" t="s">
        <v>46</v>
      </c>
      <c r="AA21" s="40" t="s">
        <v>213</v>
      </c>
      <c r="AB21" s="40">
        <v>465007</v>
      </c>
      <c r="AC21" s="7" t="s">
        <v>369</v>
      </c>
      <c r="AD21" s="7" t="s">
        <v>362</v>
      </c>
      <c r="AE21" s="7" t="s">
        <v>504</v>
      </c>
      <c r="AF21" s="7" t="s">
        <v>381</v>
      </c>
      <c r="AG21" s="7" t="s">
        <v>381</v>
      </c>
      <c r="AH21" s="7" t="s">
        <v>505</v>
      </c>
      <c r="AI21" s="7" t="s">
        <v>401</v>
      </c>
      <c r="AJ21" s="7" t="s">
        <v>401</v>
      </c>
    </row>
    <row r="22" spans="1:36">
      <c r="A22" s="23">
        <v>9</v>
      </c>
      <c r="B22" s="12"/>
      <c r="C22" s="13"/>
      <c r="D22" s="15"/>
      <c r="E22" s="13" t="str">
        <f t="shared" si="5"/>
        <v/>
      </c>
      <c r="F22" s="13" t="str">
        <f t="shared" si="5"/>
        <v/>
      </c>
      <c r="G22" s="12"/>
      <c r="H22" s="12" t="e">
        <f t="shared" si="0"/>
        <v>#N/A</v>
      </c>
      <c r="I22" s="42" t="str">
        <f t="shared" si="2"/>
        <v/>
      </c>
      <c r="J22" s="5" t="str">
        <f t="shared" si="3"/>
        <v/>
      </c>
      <c r="K22" s="29"/>
      <c r="L22" s="29"/>
      <c r="M22" s="29"/>
      <c r="N22" s="29"/>
      <c r="O22" s="12"/>
      <c r="P22" s="12"/>
      <c r="R22" s="24" t="s">
        <v>31</v>
      </c>
      <c r="S22" s="24" t="s">
        <v>32</v>
      </c>
      <c r="T22" s="24">
        <v>650</v>
      </c>
      <c r="Z22" s="41" t="s">
        <v>428</v>
      </c>
      <c r="AA22" s="41" t="s">
        <v>202</v>
      </c>
      <c r="AB22" s="41">
        <v>465176</v>
      </c>
      <c r="AC22" s="7" t="s">
        <v>370</v>
      </c>
      <c r="AD22" s="7" t="s">
        <v>363</v>
      </c>
      <c r="AE22" s="7" t="s">
        <v>375</v>
      </c>
      <c r="AF22" s="7" t="s">
        <v>382</v>
      </c>
      <c r="AG22" s="7" t="s">
        <v>382</v>
      </c>
      <c r="AH22" s="7" t="s">
        <v>395</v>
      </c>
      <c r="AI22" s="7" t="s">
        <v>402</v>
      </c>
      <c r="AJ22" s="7" t="s">
        <v>402</v>
      </c>
    </row>
    <row r="23" spans="1:36">
      <c r="A23" s="23">
        <v>10</v>
      </c>
      <c r="B23" s="12"/>
      <c r="C23" s="13"/>
      <c r="D23" s="15"/>
      <c r="E23" s="13" t="str">
        <f t="shared" si="5"/>
        <v/>
      </c>
      <c r="F23" s="13" t="str">
        <f t="shared" si="5"/>
        <v/>
      </c>
      <c r="G23" s="12"/>
      <c r="H23" s="12" t="e">
        <f t="shared" si="0"/>
        <v>#N/A</v>
      </c>
      <c r="I23" s="42" t="str">
        <f t="shared" si="2"/>
        <v/>
      </c>
      <c r="J23" s="5" t="str">
        <f t="shared" si="3"/>
        <v/>
      </c>
      <c r="K23" s="29"/>
      <c r="L23" s="29"/>
      <c r="M23" s="29"/>
      <c r="N23" s="29"/>
      <c r="O23" s="12"/>
      <c r="P23" s="12"/>
      <c r="R23" s="24" t="s">
        <v>33</v>
      </c>
      <c r="S23" s="24" t="s">
        <v>34</v>
      </c>
      <c r="T23" s="24">
        <v>1234</v>
      </c>
      <c r="Z23" s="40" t="s">
        <v>429</v>
      </c>
      <c r="AA23" s="40" t="s">
        <v>430</v>
      </c>
      <c r="AB23" s="40">
        <v>465008</v>
      </c>
      <c r="AE23" s="7" t="s">
        <v>376</v>
      </c>
      <c r="AF23" s="7" t="s">
        <v>383</v>
      </c>
      <c r="AG23" s="7" t="s">
        <v>383</v>
      </c>
      <c r="AH23" s="7" t="s">
        <v>396</v>
      </c>
      <c r="AI23" s="7" t="s">
        <v>403</v>
      </c>
      <c r="AJ23" s="7" t="s">
        <v>403</v>
      </c>
    </row>
    <row r="24" spans="1:36">
      <c r="A24" s="23">
        <v>11</v>
      </c>
      <c r="B24" s="12"/>
      <c r="C24" s="13"/>
      <c r="D24" s="15"/>
      <c r="E24" s="13" t="str">
        <f t="shared" si="5"/>
        <v/>
      </c>
      <c r="F24" s="13" t="str">
        <f t="shared" si="5"/>
        <v/>
      </c>
      <c r="G24" s="12"/>
      <c r="H24" s="12" t="e">
        <f t="shared" si="0"/>
        <v>#N/A</v>
      </c>
      <c r="I24" s="42" t="str">
        <f t="shared" si="2"/>
        <v/>
      </c>
      <c r="J24" s="5" t="str">
        <f t="shared" si="3"/>
        <v/>
      </c>
      <c r="K24" s="29"/>
      <c r="L24" s="29"/>
      <c r="M24" s="29"/>
      <c r="N24" s="29"/>
      <c r="O24" s="12"/>
      <c r="P24" s="12"/>
      <c r="Z24" s="40" t="s">
        <v>47</v>
      </c>
      <c r="AA24" s="40" t="s">
        <v>214</v>
      </c>
      <c r="AB24" s="40">
        <v>465009</v>
      </c>
      <c r="AF24" s="7" t="s">
        <v>384</v>
      </c>
      <c r="AG24" s="7" t="s">
        <v>384</v>
      </c>
      <c r="AI24" s="7" t="s">
        <v>505</v>
      </c>
      <c r="AJ24" s="7" t="s">
        <v>505</v>
      </c>
    </row>
    <row r="25" spans="1:36">
      <c r="A25" s="23">
        <v>12</v>
      </c>
      <c r="B25" s="12"/>
      <c r="C25" s="13"/>
      <c r="D25" s="15"/>
      <c r="E25" s="13" t="str">
        <f>ASC(PHONETIC(C25))</f>
        <v/>
      </c>
      <c r="F25" s="13" t="str">
        <f t="shared" si="5"/>
        <v/>
      </c>
      <c r="G25" s="12"/>
      <c r="H25" s="12" t="e">
        <f t="shared" si="0"/>
        <v>#N/A</v>
      </c>
      <c r="I25" s="42" t="str">
        <f t="shared" si="2"/>
        <v/>
      </c>
      <c r="J25" s="5" t="str">
        <f t="shared" si="3"/>
        <v/>
      </c>
      <c r="K25" s="29"/>
      <c r="L25" s="29"/>
      <c r="M25" s="29"/>
      <c r="N25" s="29"/>
      <c r="O25" s="12"/>
      <c r="P25" s="12"/>
      <c r="R25" s="30" t="s">
        <v>9</v>
      </c>
      <c r="S25" s="24" t="s">
        <v>10</v>
      </c>
      <c r="T25" s="27" t="s">
        <v>11</v>
      </c>
      <c r="Z25" s="40" t="s">
        <v>48</v>
      </c>
      <c r="AA25" s="40" t="s">
        <v>215</v>
      </c>
      <c r="AB25" s="40">
        <v>465010</v>
      </c>
      <c r="AF25" s="7" t="s">
        <v>504</v>
      </c>
      <c r="AG25" s="7" t="s">
        <v>504</v>
      </c>
      <c r="AI25" s="7" t="s">
        <v>404</v>
      </c>
      <c r="AJ25" s="7" t="s">
        <v>404</v>
      </c>
    </row>
    <row r="26" spans="1:36">
      <c r="A26" s="23">
        <v>13</v>
      </c>
      <c r="B26" s="12"/>
      <c r="C26" s="13"/>
      <c r="D26" s="15"/>
      <c r="E26" s="13" t="str">
        <f t="shared" si="5"/>
        <v/>
      </c>
      <c r="F26" s="13" t="str">
        <f t="shared" si="5"/>
        <v/>
      </c>
      <c r="G26" s="12"/>
      <c r="H26" s="12" t="e">
        <f t="shared" si="0"/>
        <v>#N/A</v>
      </c>
      <c r="I26" s="42" t="str">
        <f t="shared" si="2"/>
        <v/>
      </c>
      <c r="J26" s="5" t="str">
        <f t="shared" si="3"/>
        <v/>
      </c>
      <c r="K26" s="29"/>
      <c r="L26" s="29"/>
      <c r="M26" s="29"/>
      <c r="N26" s="29"/>
      <c r="O26" s="12"/>
      <c r="P26" s="12"/>
      <c r="R26" s="31" t="s">
        <v>371</v>
      </c>
      <c r="S26" s="24">
        <f>COUNTIF($K$14:$K$98,R26)+COUNTIF($M$14:$M$98,R26)</f>
        <v>0</v>
      </c>
      <c r="T26" s="6">
        <v>2</v>
      </c>
      <c r="Z26" s="40" t="s">
        <v>55</v>
      </c>
      <c r="AA26" s="40" t="s">
        <v>431</v>
      </c>
      <c r="AB26" s="40">
        <v>465011</v>
      </c>
      <c r="AF26" s="7" t="s">
        <v>386</v>
      </c>
      <c r="AG26" s="7" t="s">
        <v>386</v>
      </c>
      <c r="AI26" s="7" t="s">
        <v>405</v>
      </c>
      <c r="AJ26" s="7" t="s">
        <v>405</v>
      </c>
    </row>
    <row r="27" spans="1:36">
      <c r="A27" s="23">
        <v>14</v>
      </c>
      <c r="B27" s="12"/>
      <c r="C27" s="13"/>
      <c r="D27" s="15"/>
      <c r="E27" s="13" t="str">
        <f t="shared" si="5"/>
        <v/>
      </c>
      <c r="F27" s="13" t="str">
        <f t="shared" si="5"/>
        <v/>
      </c>
      <c r="G27" s="12"/>
      <c r="H27" s="12" t="e">
        <f t="shared" si="0"/>
        <v>#N/A</v>
      </c>
      <c r="I27" s="42" t="str">
        <f t="shared" si="2"/>
        <v/>
      </c>
      <c r="J27" s="5" t="str">
        <f t="shared" si="3"/>
        <v/>
      </c>
      <c r="K27" s="29"/>
      <c r="L27" s="29"/>
      <c r="M27" s="29"/>
      <c r="N27" s="29"/>
      <c r="O27" s="12"/>
      <c r="P27" s="12"/>
      <c r="R27" s="31" t="s">
        <v>372</v>
      </c>
      <c r="S27" s="39">
        <f t="shared" ref="S27:S65" si="6">COUNTIF($K$14:$K$98,R27)+COUNTIF($M$14:$M$98,R27)</f>
        <v>0</v>
      </c>
      <c r="T27" s="6">
        <v>2</v>
      </c>
      <c r="Z27" s="40" t="s">
        <v>49</v>
      </c>
      <c r="AA27" s="40" t="s">
        <v>335</v>
      </c>
      <c r="AB27" s="40">
        <v>465012</v>
      </c>
      <c r="AF27" s="7" t="s">
        <v>387</v>
      </c>
      <c r="AG27" s="7" t="s">
        <v>387</v>
      </c>
      <c r="AI27" s="7" t="s">
        <v>406</v>
      </c>
      <c r="AJ27" s="7" t="s">
        <v>406</v>
      </c>
    </row>
    <row r="28" spans="1:36">
      <c r="A28" s="23">
        <v>15</v>
      </c>
      <c r="B28" s="12"/>
      <c r="C28" s="13"/>
      <c r="D28" s="15"/>
      <c r="E28" s="13" t="str">
        <f t="shared" si="5"/>
        <v/>
      </c>
      <c r="F28" s="13" t="str">
        <f t="shared" si="5"/>
        <v/>
      </c>
      <c r="G28" s="12"/>
      <c r="H28" s="12" t="e">
        <f t="shared" si="0"/>
        <v>#N/A</v>
      </c>
      <c r="I28" s="42" t="str">
        <f t="shared" si="2"/>
        <v/>
      </c>
      <c r="J28" s="5" t="str">
        <f t="shared" si="3"/>
        <v/>
      </c>
      <c r="K28" s="29"/>
      <c r="L28" s="29"/>
      <c r="M28" s="29"/>
      <c r="N28" s="29"/>
      <c r="O28" s="12"/>
      <c r="P28" s="12"/>
      <c r="R28" s="31" t="s">
        <v>373</v>
      </c>
      <c r="S28" s="39">
        <f t="shared" si="6"/>
        <v>0</v>
      </c>
      <c r="T28" s="6">
        <v>2</v>
      </c>
      <c r="Z28" s="40" t="s">
        <v>50</v>
      </c>
      <c r="AA28" s="40" t="s">
        <v>217</v>
      </c>
      <c r="AB28" s="40">
        <v>465013</v>
      </c>
      <c r="AF28" s="7" t="s">
        <v>388</v>
      </c>
      <c r="AG28" s="7" t="s">
        <v>388</v>
      </c>
      <c r="AI28" s="7" t="s">
        <v>407</v>
      </c>
      <c r="AJ28" s="7" t="s">
        <v>407</v>
      </c>
    </row>
    <row r="29" spans="1:36">
      <c r="A29" s="23">
        <v>16</v>
      </c>
      <c r="B29" s="12"/>
      <c r="C29" s="13"/>
      <c r="D29" s="15"/>
      <c r="E29" s="13" t="str">
        <f t="shared" si="5"/>
        <v/>
      </c>
      <c r="F29" s="13" t="str">
        <f t="shared" si="5"/>
        <v/>
      </c>
      <c r="G29" s="12"/>
      <c r="H29" s="12" t="e">
        <f t="shared" si="0"/>
        <v>#N/A</v>
      </c>
      <c r="I29" s="42" t="str">
        <f t="shared" si="2"/>
        <v/>
      </c>
      <c r="J29" s="5" t="str">
        <f t="shared" si="3"/>
        <v/>
      </c>
      <c r="K29" s="29"/>
      <c r="L29" s="29"/>
      <c r="M29" s="29"/>
      <c r="N29" s="29"/>
      <c r="O29" s="12"/>
      <c r="P29" s="12"/>
      <c r="R29" s="31" t="s">
        <v>374</v>
      </c>
      <c r="S29" s="39">
        <f t="shared" si="6"/>
        <v>0</v>
      </c>
      <c r="T29" s="6">
        <v>2</v>
      </c>
      <c r="Z29" s="40" t="s">
        <v>51</v>
      </c>
      <c r="AA29" s="40" t="s">
        <v>216</v>
      </c>
      <c r="AB29" s="40">
        <v>465014</v>
      </c>
      <c r="AF29" s="7" t="s">
        <v>389</v>
      </c>
      <c r="AG29" s="7" t="s">
        <v>389</v>
      </c>
    </row>
    <row r="30" spans="1:36">
      <c r="A30" s="23">
        <v>17</v>
      </c>
      <c r="B30" s="12"/>
      <c r="C30" s="13"/>
      <c r="D30" s="15"/>
      <c r="E30" s="13" t="str">
        <f t="shared" si="5"/>
        <v/>
      </c>
      <c r="F30" s="13" t="str">
        <f t="shared" si="5"/>
        <v/>
      </c>
      <c r="G30" s="12"/>
      <c r="H30" s="12" t="e">
        <f t="shared" si="0"/>
        <v>#N/A</v>
      </c>
      <c r="I30" s="42" t="str">
        <f t="shared" si="2"/>
        <v/>
      </c>
      <c r="J30" s="5" t="str">
        <f t="shared" si="3"/>
        <v/>
      </c>
      <c r="K30" s="29"/>
      <c r="L30" s="29"/>
      <c r="M30" s="29"/>
      <c r="N30" s="29"/>
      <c r="O30" s="12"/>
      <c r="P30" s="12"/>
      <c r="R30" s="31" t="s">
        <v>375</v>
      </c>
      <c r="S30" s="39">
        <f t="shared" si="6"/>
        <v>0</v>
      </c>
      <c r="T30" s="6">
        <v>2</v>
      </c>
      <c r="Z30" s="40" t="s">
        <v>52</v>
      </c>
      <c r="AA30" s="40" t="s">
        <v>219</v>
      </c>
      <c r="AB30" s="40">
        <v>465015</v>
      </c>
    </row>
    <row r="31" spans="1:36">
      <c r="A31" s="23">
        <v>18</v>
      </c>
      <c r="B31" s="12"/>
      <c r="C31" s="13"/>
      <c r="D31" s="15"/>
      <c r="E31" s="13" t="str">
        <f t="shared" si="5"/>
        <v/>
      </c>
      <c r="F31" s="13" t="str">
        <f t="shared" si="5"/>
        <v/>
      </c>
      <c r="G31" s="12"/>
      <c r="H31" s="12" t="e">
        <f t="shared" si="0"/>
        <v>#N/A</v>
      </c>
      <c r="I31" s="42" t="str">
        <f t="shared" si="2"/>
        <v/>
      </c>
      <c r="J31" s="5" t="str">
        <f t="shared" si="3"/>
        <v/>
      </c>
      <c r="K31" s="29"/>
      <c r="L31" s="29"/>
      <c r="M31" s="29"/>
      <c r="N31" s="29"/>
      <c r="O31" s="12"/>
      <c r="P31" s="12"/>
      <c r="R31" s="31" t="s">
        <v>376</v>
      </c>
      <c r="S31" s="39">
        <f t="shared" si="6"/>
        <v>0</v>
      </c>
      <c r="T31" s="6">
        <v>2</v>
      </c>
      <c r="Z31" s="40" t="s">
        <v>53</v>
      </c>
      <c r="AA31" s="40" t="s">
        <v>218</v>
      </c>
      <c r="AB31" s="40">
        <v>465016</v>
      </c>
    </row>
    <row r="32" spans="1:36">
      <c r="A32" s="23">
        <v>19</v>
      </c>
      <c r="B32" s="12"/>
      <c r="C32" s="13"/>
      <c r="D32" s="15"/>
      <c r="E32" s="13" t="str">
        <f t="shared" si="5"/>
        <v/>
      </c>
      <c r="F32" s="13" t="str">
        <f t="shared" si="5"/>
        <v/>
      </c>
      <c r="G32" s="12"/>
      <c r="H32" s="12" t="e">
        <f t="shared" si="0"/>
        <v>#N/A</v>
      </c>
      <c r="I32" s="42" t="str">
        <f t="shared" si="2"/>
        <v/>
      </c>
      <c r="J32" s="5" t="str">
        <f t="shared" si="3"/>
        <v/>
      </c>
      <c r="K32" s="29"/>
      <c r="L32" s="29"/>
      <c r="M32" s="29"/>
      <c r="N32" s="29"/>
      <c r="O32" s="12"/>
      <c r="P32" s="12"/>
      <c r="R32" s="31" t="s">
        <v>377</v>
      </c>
      <c r="S32" s="39">
        <f t="shared" si="6"/>
        <v>0</v>
      </c>
      <c r="T32" s="6">
        <v>2</v>
      </c>
      <c r="Z32" s="40" t="s">
        <v>54</v>
      </c>
      <c r="AA32" s="40" t="s">
        <v>220</v>
      </c>
      <c r="AB32" s="40">
        <v>465017</v>
      </c>
    </row>
    <row r="33" spans="1:28">
      <c r="A33" s="23">
        <v>20</v>
      </c>
      <c r="B33" s="12"/>
      <c r="C33" s="13"/>
      <c r="D33" s="15"/>
      <c r="E33" s="13" t="str">
        <f t="shared" si="5"/>
        <v/>
      </c>
      <c r="F33" s="13" t="str">
        <f t="shared" si="5"/>
        <v/>
      </c>
      <c r="G33" s="12"/>
      <c r="H33" s="12" t="e">
        <f t="shared" si="0"/>
        <v>#N/A</v>
      </c>
      <c r="I33" s="42" t="str">
        <f t="shared" si="2"/>
        <v/>
      </c>
      <c r="J33" s="5" t="str">
        <f t="shared" si="3"/>
        <v/>
      </c>
      <c r="K33" s="29"/>
      <c r="L33" s="29"/>
      <c r="M33" s="29"/>
      <c r="N33" s="29"/>
      <c r="O33" s="12"/>
      <c r="P33" s="12"/>
      <c r="R33" s="31" t="s">
        <v>390</v>
      </c>
      <c r="S33" s="39">
        <f t="shared" si="6"/>
        <v>0</v>
      </c>
      <c r="T33" s="6">
        <v>2</v>
      </c>
      <c r="Z33" s="41" t="s">
        <v>419</v>
      </c>
      <c r="AA33" s="41" t="s">
        <v>421</v>
      </c>
      <c r="AB33" s="41">
        <v>465177</v>
      </c>
    </row>
    <row r="34" spans="1:28">
      <c r="A34" s="23">
        <v>21</v>
      </c>
      <c r="B34" s="12"/>
      <c r="C34" s="13"/>
      <c r="D34" s="15"/>
      <c r="E34" s="13" t="str">
        <f t="shared" si="5"/>
        <v/>
      </c>
      <c r="F34" s="13" t="str">
        <f t="shared" si="5"/>
        <v/>
      </c>
      <c r="G34" s="12"/>
      <c r="H34" s="12" t="e">
        <f t="shared" si="0"/>
        <v>#N/A</v>
      </c>
      <c r="I34" s="42" t="str">
        <f t="shared" si="2"/>
        <v/>
      </c>
      <c r="J34" s="5" t="str">
        <f t="shared" si="3"/>
        <v/>
      </c>
      <c r="K34" s="29"/>
      <c r="L34" s="29"/>
      <c r="M34" s="29"/>
      <c r="N34" s="29"/>
      <c r="O34" s="12"/>
      <c r="P34" s="12"/>
      <c r="R34" s="31" t="s">
        <v>378</v>
      </c>
      <c r="S34" s="39">
        <f t="shared" si="6"/>
        <v>0</v>
      </c>
      <c r="T34" s="6">
        <v>2</v>
      </c>
      <c r="Z34" s="40" t="s">
        <v>56</v>
      </c>
      <c r="AA34" s="40" t="s">
        <v>221</v>
      </c>
      <c r="AB34" s="40">
        <v>465018</v>
      </c>
    </row>
    <row r="35" spans="1:28">
      <c r="A35" s="23">
        <v>22</v>
      </c>
      <c r="B35" s="12"/>
      <c r="C35" s="13"/>
      <c r="D35" s="14"/>
      <c r="E35" s="13" t="str">
        <f t="shared" si="5"/>
        <v/>
      </c>
      <c r="F35" s="13" t="str">
        <f t="shared" si="5"/>
        <v/>
      </c>
      <c r="G35" s="12"/>
      <c r="H35" s="12" t="e">
        <f t="shared" si="0"/>
        <v>#N/A</v>
      </c>
      <c r="I35" s="42" t="str">
        <f t="shared" si="2"/>
        <v/>
      </c>
      <c r="J35" s="5" t="str">
        <f t="shared" si="3"/>
        <v/>
      </c>
      <c r="K35" s="29"/>
      <c r="L35" s="29"/>
      <c r="M35" s="29"/>
      <c r="N35" s="29"/>
      <c r="O35" s="12"/>
      <c r="P35" s="12"/>
      <c r="R35" s="31" t="s">
        <v>379</v>
      </c>
      <c r="S35" s="39">
        <f t="shared" si="6"/>
        <v>0</v>
      </c>
      <c r="T35" s="6">
        <v>2</v>
      </c>
      <c r="Z35" s="40" t="s">
        <v>57</v>
      </c>
      <c r="AA35" s="40" t="s">
        <v>222</v>
      </c>
      <c r="AB35" s="40">
        <v>465019</v>
      </c>
    </row>
    <row r="36" spans="1:28">
      <c r="A36" s="23">
        <v>23</v>
      </c>
      <c r="B36" s="12"/>
      <c r="C36" s="13"/>
      <c r="D36" s="15"/>
      <c r="E36" s="13" t="str">
        <f t="shared" ref="E36:F51" si="7">ASC(PHONETIC(C36))</f>
        <v/>
      </c>
      <c r="F36" s="13" t="str">
        <f t="shared" si="7"/>
        <v/>
      </c>
      <c r="G36" s="12"/>
      <c r="H36" s="12" t="e">
        <f t="shared" si="0"/>
        <v>#N/A</v>
      </c>
      <c r="I36" s="42" t="str">
        <f t="shared" si="2"/>
        <v/>
      </c>
      <c r="J36" s="5" t="str">
        <f t="shared" si="3"/>
        <v/>
      </c>
      <c r="K36" s="29"/>
      <c r="L36" s="29"/>
      <c r="M36" s="29"/>
      <c r="N36" s="29"/>
      <c r="O36" s="12"/>
      <c r="P36" s="12"/>
      <c r="R36" s="31" t="s">
        <v>380</v>
      </c>
      <c r="S36" s="39">
        <f t="shared" si="6"/>
        <v>0</v>
      </c>
      <c r="T36" s="6">
        <v>2</v>
      </c>
      <c r="Z36" s="40" t="s">
        <v>58</v>
      </c>
      <c r="AA36" s="40" t="s">
        <v>223</v>
      </c>
      <c r="AB36" s="40">
        <v>465020</v>
      </c>
    </row>
    <row r="37" spans="1:28">
      <c r="A37" s="23">
        <v>24</v>
      </c>
      <c r="B37" s="12"/>
      <c r="C37" s="13"/>
      <c r="D37" s="15"/>
      <c r="E37" s="13" t="str">
        <f t="shared" si="7"/>
        <v/>
      </c>
      <c r="F37" s="13" t="str">
        <f t="shared" si="7"/>
        <v/>
      </c>
      <c r="G37" s="12"/>
      <c r="H37" s="12" t="e">
        <f t="shared" si="0"/>
        <v>#N/A</v>
      </c>
      <c r="I37" s="42" t="str">
        <f t="shared" si="2"/>
        <v/>
      </c>
      <c r="J37" s="5" t="str">
        <f t="shared" si="3"/>
        <v/>
      </c>
      <c r="K37" s="29"/>
      <c r="L37" s="29"/>
      <c r="M37" s="29"/>
      <c r="N37" s="29"/>
      <c r="O37" s="12"/>
      <c r="P37" s="12"/>
      <c r="R37" s="31" t="s">
        <v>381</v>
      </c>
      <c r="S37" s="39">
        <f t="shared" si="6"/>
        <v>0</v>
      </c>
      <c r="T37" s="6">
        <v>2</v>
      </c>
      <c r="Z37" s="40" t="s">
        <v>59</v>
      </c>
      <c r="AA37" s="40" t="s">
        <v>224</v>
      </c>
      <c r="AB37" s="40">
        <v>465021</v>
      </c>
    </row>
    <row r="38" spans="1:28">
      <c r="A38" s="23">
        <v>25</v>
      </c>
      <c r="B38" s="12"/>
      <c r="C38" s="13"/>
      <c r="D38" s="15"/>
      <c r="E38" s="13" t="str">
        <f t="shared" si="7"/>
        <v/>
      </c>
      <c r="F38" s="13" t="str">
        <f t="shared" si="7"/>
        <v/>
      </c>
      <c r="G38" s="12"/>
      <c r="H38" s="12" t="e">
        <f t="shared" si="0"/>
        <v>#N/A</v>
      </c>
      <c r="I38" s="42" t="str">
        <f t="shared" si="2"/>
        <v/>
      </c>
      <c r="J38" s="5" t="str">
        <f t="shared" si="3"/>
        <v/>
      </c>
      <c r="K38" s="29"/>
      <c r="L38" s="29"/>
      <c r="M38" s="29"/>
      <c r="N38" s="29"/>
      <c r="O38" s="12"/>
      <c r="P38" s="12"/>
      <c r="R38" s="31" t="s">
        <v>382</v>
      </c>
      <c r="S38" s="39">
        <f t="shared" si="6"/>
        <v>0</v>
      </c>
      <c r="T38" s="6">
        <v>2</v>
      </c>
      <c r="Z38" s="40" t="s">
        <v>60</v>
      </c>
      <c r="AA38" s="40" t="s">
        <v>225</v>
      </c>
      <c r="AB38" s="40">
        <v>465022</v>
      </c>
    </row>
    <row r="39" spans="1:28">
      <c r="A39" s="23">
        <v>26</v>
      </c>
      <c r="B39" s="12"/>
      <c r="C39" s="13"/>
      <c r="D39" s="15"/>
      <c r="E39" s="13" t="str">
        <f t="shared" si="7"/>
        <v/>
      </c>
      <c r="F39" s="13" t="str">
        <f t="shared" si="7"/>
        <v/>
      </c>
      <c r="G39" s="12"/>
      <c r="H39" s="12" t="e">
        <f t="shared" si="0"/>
        <v>#N/A</v>
      </c>
      <c r="I39" s="42" t="str">
        <f t="shared" si="2"/>
        <v/>
      </c>
      <c r="J39" s="5" t="str">
        <f t="shared" si="3"/>
        <v/>
      </c>
      <c r="K39" s="29"/>
      <c r="L39" s="29"/>
      <c r="M39" s="29"/>
      <c r="N39" s="29"/>
      <c r="O39" s="12"/>
      <c r="P39" s="12"/>
      <c r="R39" s="31" t="s">
        <v>383</v>
      </c>
      <c r="S39" s="39">
        <f t="shared" si="6"/>
        <v>0</v>
      </c>
      <c r="T39" s="6">
        <v>2</v>
      </c>
      <c r="Z39" s="41" t="s">
        <v>61</v>
      </c>
      <c r="AA39" s="41" t="s">
        <v>203</v>
      </c>
      <c r="AB39" s="41">
        <v>465178</v>
      </c>
    </row>
    <row r="40" spans="1:28">
      <c r="A40" s="23">
        <v>27</v>
      </c>
      <c r="B40" s="12"/>
      <c r="C40" s="13"/>
      <c r="D40" s="15"/>
      <c r="E40" s="13" t="str">
        <f t="shared" si="7"/>
        <v/>
      </c>
      <c r="F40" s="13" t="str">
        <f t="shared" si="7"/>
        <v/>
      </c>
      <c r="G40" s="12"/>
      <c r="H40" s="12" t="e">
        <f t="shared" si="0"/>
        <v>#N/A</v>
      </c>
      <c r="I40" s="42" t="str">
        <f t="shared" si="2"/>
        <v/>
      </c>
      <c r="J40" s="5" t="str">
        <f t="shared" si="3"/>
        <v/>
      </c>
      <c r="K40" s="29"/>
      <c r="L40" s="29"/>
      <c r="M40" s="29"/>
      <c r="N40" s="29"/>
      <c r="O40" s="12"/>
      <c r="P40" s="12"/>
      <c r="R40" s="31" t="s">
        <v>384</v>
      </c>
      <c r="S40" s="39">
        <f t="shared" si="6"/>
        <v>0</v>
      </c>
      <c r="T40" s="6">
        <v>2</v>
      </c>
      <c r="Z40" s="41" t="s">
        <v>494</v>
      </c>
      <c r="AA40" s="41" t="s">
        <v>495</v>
      </c>
      <c r="AB40" s="41">
        <v>465179</v>
      </c>
    </row>
    <row r="41" spans="1:28">
      <c r="A41" s="23">
        <v>28</v>
      </c>
      <c r="B41" s="12"/>
      <c r="C41" s="13"/>
      <c r="D41" s="15"/>
      <c r="E41" s="13" t="str">
        <f t="shared" si="7"/>
        <v/>
      </c>
      <c r="F41" s="13" t="str">
        <f t="shared" si="7"/>
        <v/>
      </c>
      <c r="G41" s="12"/>
      <c r="H41" s="12" t="e">
        <f t="shared" si="0"/>
        <v>#N/A</v>
      </c>
      <c r="I41" s="42" t="str">
        <f t="shared" si="2"/>
        <v/>
      </c>
      <c r="J41" s="5" t="str">
        <f t="shared" si="3"/>
        <v/>
      </c>
      <c r="K41" s="29"/>
      <c r="L41" s="29"/>
      <c r="M41" s="29"/>
      <c r="N41" s="29"/>
      <c r="O41" s="12"/>
      <c r="P41" s="12"/>
      <c r="R41" s="31" t="s">
        <v>385</v>
      </c>
      <c r="S41" s="39">
        <f t="shared" si="6"/>
        <v>0</v>
      </c>
      <c r="T41" s="6">
        <v>2</v>
      </c>
      <c r="Z41" s="41" t="s">
        <v>432</v>
      </c>
      <c r="AA41" s="41" t="s">
        <v>433</v>
      </c>
      <c r="AB41" s="41">
        <v>465180</v>
      </c>
    </row>
    <row r="42" spans="1:28" ht="19">
      <c r="A42" s="23">
        <v>29</v>
      </c>
      <c r="B42" s="12"/>
      <c r="C42" s="17"/>
      <c r="D42" s="15"/>
      <c r="E42" s="13" t="str">
        <f t="shared" si="7"/>
        <v/>
      </c>
      <c r="F42" s="13" t="str">
        <f t="shared" si="7"/>
        <v/>
      </c>
      <c r="G42" s="12"/>
      <c r="H42" s="12" t="e">
        <f t="shared" si="0"/>
        <v>#N/A</v>
      </c>
      <c r="I42" s="42" t="str">
        <f t="shared" si="2"/>
        <v/>
      </c>
      <c r="J42" s="5" t="str">
        <f t="shared" si="3"/>
        <v/>
      </c>
      <c r="K42" s="29"/>
      <c r="L42" s="29"/>
      <c r="M42" s="29"/>
      <c r="N42" s="29"/>
      <c r="O42" s="12"/>
      <c r="P42" s="12"/>
      <c r="R42" s="31" t="s">
        <v>386</v>
      </c>
      <c r="S42" s="39">
        <f t="shared" si="6"/>
        <v>0</v>
      </c>
      <c r="T42" s="6">
        <v>2</v>
      </c>
      <c r="Z42" s="40" t="s">
        <v>62</v>
      </c>
      <c r="AA42" s="40" t="s">
        <v>226</v>
      </c>
      <c r="AB42" s="40">
        <v>465023</v>
      </c>
    </row>
    <row r="43" spans="1:28">
      <c r="A43" s="23">
        <v>30</v>
      </c>
      <c r="B43" s="12"/>
      <c r="C43" s="13"/>
      <c r="D43" s="15"/>
      <c r="E43" s="13" t="str">
        <f t="shared" si="7"/>
        <v/>
      </c>
      <c r="F43" s="13" t="str">
        <f t="shared" si="7"/>
        <v/>
      </c>
      <c r="G43" s="12"/>
      <c r="H43" s="12" t="e">
        <f t="shared" si="0"/>
        <v>#N/A</v>
      </c>
      <c r="I43" s="42" t="str">
        <f t="shared" si="2"/>
        <v/>
      </c>
      <c r="J43" s="5" t="str">
        <f t="shared" si="3"/>
        <v/>
      </c>
      <c r="K43" s="29"/>
      <c r="L43" s="29"/>
      <c r="M43" s="29"/>
      <c r="N43" s="29"/>
      <c r="O43" s="12"/>
      <c r="P43" s="12"/>
      <c r="R43" s="31" t="s">
        <v>387</v>
      </c>
      <c r="S43" s="39">
        <f t="shared" si="6"/>
        <v>0</v>
      </c>
      <c r="T43" s="6">
        <v>2</v>
      </c>
      <c r="Z43" s="40" t="s">
        <v>63</v>
      </c>
      <c r="AA43" s="40" t="s">
        <v>227</v>
      </c>
      <c r="AB43" s="40">
        <v>465024</v>
      </c>
    </row>
    <row r="44" spans="1:28">
      <c r="A44" s="23">
        <v>31</v>
      </c>
      <c r="B44" s="12"/>
      <c r="C44" s="13"/>
      <c r="D44" s="15"/>
      <c r="E44" s="13" t="str">
        <f t="shared" si="7"/>
        <v/>
      </c>
      <c r="F44" s="13" t="str">
        <f t="shared" si="7"/>
        <v/>
      </c>
      <c r="G44" s="12"/>
      <c r="H44" s="12" t="e">
        <f t="shared" si="0"/>
        <v>#N/A</v>
      </c>
      <c r="I44" s="42" t="str">
        <f t="shared" si="2"/>
        <v/>
      </c>
      <c r="J44" s="5" t="str">
        <f t="shared" si="3"/>
        <v/>
      </c>
      <c r="K44" s="29"/>
      <c r="L44" s="29"/>
      <c r="M44" s="29"/>
      <c r="N44" s="29"/>
      <c r="O44" s="12"/>
      <c r="P44" s="12"/>
      <c r="R44" s="31" t="s">
        <v>388</v>
      </c>
      <c r="S44" s="39">
        <f t="shared" si="6"/>
        <v>0</v>
      </c>
      <c r="T44" s="6">
        <v>2</v>
      </c>
      <c r="Z44" s="40" t="s">
        <v>434</v>
      </c>
      <c r="AA44" s="40" t="s">
        <v>435</v>
      </c>
      <c r="AB44" s="40">
        <v>465025</v>
      </c>
    </row>
    <row r="45" spans="1:28">
      <c r="A45" s="23">
        <v>32</v>
      </c>
      <c r="B45" s="12"/>
      <c r="C45" s="13"/>
      <c r="D45" s="15"/>
      <c r="E45" s="13" t="str">
        <f t="shared" si="7"/>
        <v/>
      </c>
      <c r="F45" s="13" t="str">
        <f t="shared" si="7"/>
        <v/>
      </c>
      <c r="G45" s="12"/>
      <c r="H45" s="12" t="e">
        <f t="shared" ref="H45:H76" si="8">VLOOKUP(G45,AC:AD,2,0)</f>
        <v>#N/A</v>
      </c>
      <c r="I45" s="42" t="str">
        <f t="shared" si="2"/>
        <v/>
      </c>
      <c r="J45" s="5" t="str">
        <f t="shared" si="3"/>
        <v/>
      </c>
      <c r="K45" s="29"/>
      <c r="L45" s="29"/>
      <c r="M45" s="29"/>
      <c r="N45" s="29"/>
      <c r="O45" s="12"/>
      <c r="P45" s="12"/>
      <c r="R45" s="31" t="s">
        <v>389</v>
      </c>
      <c r="S45" s="39">
        <f t="shared" si="6"/>
        <v>0</v>
      </c>
      <c r="T45" s="6">
        <v>2</v>
      </c>
      <c r="Z45" s="40" t="s">
        <v>64</v>
      </c>
      <c r="AA45" s="40" t="s">
        <v>436</v>
      </c>
      <c r="AB45" s="40">
        <v>465026</v>
      </c>
    </row>
    <row r="46" spans="1:28">
      <c r="A46" s="23">
        <v>33</v>
      </c>
      <c r="B46" s="12"/>
      <c r="C46" s="13"/>
      <c r="D46" s="15"/>
      <c r="E46" s="13" t="str">
        <f t="shared" si="7"/>
        <v/>
      </c>
      <c r="F46" s="13" t="str">
        <f t="shared" si="7"/>
        <v/>
      </c>
      <c r="G46" s="12"/>
      <c r="H46" s="12" t="e">
        <f t="shared" si="8"/>
        <v>#N/A</v>
      </c>
      <c r="I46" s="42" t="str">
        <f t="shared" ref="I46:I77" si="9">IF($F$7="","",$F$7)</f>
        <v/>
      </c>
      <c r="J46" s="5" t="str">
        <f t="shared" ref="J46:J77" si="10">IF($F$7="","",VLOOKUP($F$7,Z:AB,3,0))</f>
        <v/>
      </c>
      <c r="K46" s="29"/>
      <c r="L46" s="29"/>
      <c r="M46" s="29"/>
      <c r="N46" s="29"/>
      <c r="O46" s="12"/>
      <c r="P46" s="12"/>
      <c r="R46" s="31" t="s">
        <v>411</v>
      </c>
      <c r="S46" s="39">
        <f t="shared" si="6"/>
        <v>0</v>
      </c>
      <c r="T46" s="6">
        <v>6</v>
      </c>
      <c r="Z46" s="40" t="s">
        <v>65</v>
      </c>
      <c r="AA46" s="40" t="s">
        <v>228</v>
      </c>
      <c r="AB46" s="40">
        <v>465027</v>
      </c>
    </row>
    <row r="47" spans="1:28">
      <c r="A47" s="23">
        <v>34</v>
      </c>
      <c r="B47" s="12"/>
      <c r="C47" s="13"/>
      <c r="D47" s="15"/>
      <c r="E47" s="13" t="str">
        <f t="shared" si="7"/>
        <v/>
      </c>
      <c r="F47" s="13" t="str">
        <f t="shared" si="7"/>
        <v/>
      </c>
      <c r="G47" s="12"/>
      <c r="H47" s="12" t="e">
        <f t="shared" si="8"/>
        <v>#N/A</v>
      </c>
      <c r="I47" s="42" t="str">
        <f t="shared" si="9"/>
        <v/>
      </c>
      <c r="J47" s="5" t="str">
        <f t="shared" si="10"/>
        <v/>
      </c>
      <c r="K47" s="29"/>
      <c r="L47" s="29"/>
      <c r="M47" s="29"/>
      <c r="N47" s="29"/>
      <c r="O47" s="12"/>
      <c r="P47" s="12"/>
      <c r="R47" s="32" t="s">
        <v>391</v>
      </c>
      <c r="S47" s="39">
        <f t="shared" si="6"/>
        <v>0</v>
      </c>
      <c r="T47" s="6">
        <v>2</v>
      </c>
      <c r="Z47" s="40" t="s">
        <v>66</v>
      </c>
      <c r="AA47" s="40" t="s">
        <v>340</v>
      </c>
      <c r="AB47" s="40">
        <v>465028</v>
      </c>
    </row>
    <row r="48" spans="1:28">
      <c r="A48" s="23">
        <v>35</v>
      </c>
      <c r="B48" s="12"/>
      <c r="C48" s="13"/>
      <c r="D48" s="15"/>
      <c r="E48" s="13" t="str">
        <f t="shared" si="7"/>
        <v/>
      </c>
      <c r="F48" s="13" t="str">
        <f t="shared" si="7"/>
        <v/>
      </c>
      <c r="G48" s="12"/>
      <c r="H48" s="12" t="e">
        <f t="shared" si="8"/>
        <v>#N/A</v>
      </c>
      <c r="I48" s="42" t="str">
        <f t="shared" si="9"/>
        <v/>
      </c>
      <c r="J48" s="5" t="str">
        <f t="shared" si="10"/>
        <v/>
      </c>
      <c r="K48" s="29"/>
      <c r="L48" s="29"/>
      <c r="M48" s="29"/>
      <c r="N48" s="29"/>
      <c r="O48" s="12"/>
      <c r="P48" s="12"/>
      <c r="R48" s="32" t="s">
        <v>392</v>
      </c>
      <c r="S48" s="39">
        <f t="shared" si="6"/>
        <v>0</v>
      </c>
      <c r="T48" s="6">
        <v>2</v>
      </c>
      <c r="Z48" s="40" t="s">
        <v>492</v>
      </c>
      <c r="AA48" s="40" t="s">
        <v>493</v>
      </c>
      <c r="AB48" s="40">
        <v>465029</v>
      </c>
    </row>
    <row r="49" spans="1:28">
      <c r="A49" s="23">
        <v>36</v>
      </c>
      <c r="B49" s="12"/>
      <c r="C49" s="13"/>
      <c r="D49" s="15"/>
      <c r="E49" s="13" t="str">
        <f t="shared" si="7"/>
        <v/>
      </c>
      <c r="F49" s="13" t="str">
        <f t="shared" si="7"/>
        <v/>
      </c>
      <c r="G49" s="12"/>
      <c r="H49" s="12" t="e">
        <f t="shared" si="8"/>
        <v>#N/A</v>
      </c>
      <c r="I49" s="42" t="str">
        <f t="shared" si="9"/>
        <v/>
      </c>
      <c r="J49" s="5" t="str">
        <f t="shared" si="10"/>
        <v/>
      </c>
      <c r="K49" s="29"/>
      <c r="L49" s="29"/>
      <c r="M49" s="29"/>
      <c r="N49" s="29"/>
      <c r="O49" s="12"/>
      <c r="P49" s="12"/>
      <c r="R49" s="32" t="s">
        <v>393</v>
      </c>
      <c r="S49" s="39">
        <f t="shared" si="6"/>
        <v>0</v>
      </c>
      <c r="T49" s="6">
        <v>2</v>
      </c>
      <c r="Z49" s="40" t="s">
        <v>67</v>
      </c>
      <c r="AA49" s="40" t="s">
        <v>229</v>
      </c>
      <c r="AB49" s="40">
        <v>465030</v>
      </c>
    </row>
    <row r="50" spans="1:28">
      <c r="A50" s="23">
        <v>37</v>
      </c>
      <c r="B50" s="12"/>
      <c r="C50" s="13"/>
      <c r="D50" s="15"/>
      <c r="E50" s="13" t="str">
        <f t="shared" si="7"/>
        <v/>
      </c>
      <c r="F50" s="13" t="str">
        <f t="shared" si="7"/>
        <v/>
      </c>
      <c r="G50" s="12"/>
      <c r="H50" s="12" t="e">
        <f t="shared" si="8"/>
        <v>#N/A</v>
      </c>
      <c r="I50" s="42" t="str">
        <f t="shared" si="9"/>
        <v/>
      </c>
      <c r="J50" s="5" t="str">
        <f t="shared" si="10"/>
        <v/>
      </c>
      <c r="K50" s="29"/>
      <c r="L50" s="29"/>
      <c r="M50" s="29"/>
      <c r="N50" s="29"/>
      <c r="O50" s="12"/>
      <c r="P50" s="12"/>
      <c r="R50" s="32" t="s">
        <v>394</v>
      </c>
      <c r="S50" s="39">
        <f t="shared" si="6"/>
        <v>0</v>
      </c>
      <c r="T50" s="6">
        <v>2</v>
      </c>
      <c r="Z50" s="40" t="s">
        <v>68</v>
      </c>
      <c r="AA50" s="40" t="s">
        <v>230</v>
      </c>
      <c r="AB50" s="40">
        <v>465031</v>
      </c>
    </row>
    <row r="51" spans="1:28">
      <c r="A51" s="23">
        <v>38</v>
      </c>
      <c r="B51" s="12"/>
      <c r="C51" s="13"/>
      <c r="D51" s="15"/>
      <c r="E51" s="13" t="str">
        <f t="shared" si="7"/>
        <v/>
      </c>
      <c r="F51" s="13" t="str">
        <f t="shared" si="7"/>
        <v/>
      </c>
      <c r="G51" s="12"/>
      <c r="H51" s="12" t="e">
        <f t="shared" si="8"/>
        <v>#N/A</v>
      </c>
      <c r="I51" s="42" t="str">
        <f t="shared" si="9"/>
        <v/>
      </c>
      <c r="J51" s="5" t="str">
        <f t="shared" si="10"/>
        <v/>
      </c>
      <c r="K51" s="29"/>
      <c r="L51" s="29"/>
      <c r="M51" s="29"/>
      <c r="N51" s="29"/>
      <c r="O51" s="12"/>
      <c r="P51" s="12"/>
      <c r="R51" s="32" t="s">
        <v>395</v>
      </c>
      <c r="S51" s="39">
        <f t="shared" si="6"/>
        <v>0</v>
      </c>
      <c r="T51" s="6">
        <v>2</v>
      </c>
      <c r="Z51" s="40" t="s">
        <v>437</v>
      </c>
      <c r="AA51" s="40" t="s">
        <v>438</v>
      </c>
      <c r="AB51" s="40">
        <v>465032</v>
      </c>
    </row>
    <row r="52" spans="1:28">
      <c r="A52" s="23">
        <v>39</v>
      </c>
      <c r="B52" s="12"/>
      <c r="C52" s="13"/>
      <c r="D52" s="15"/>
      <c r="E52" s="13" t="str">
        <f t="shared" ref="E52:F55" si="11">ASC(PHONETIC(C52))</f>
        <v/>
      </c>
      <c r="F52" s="13" t="str">
        <f t="shared" si="11"/>
        <v/>
      </c>
      <c r="G52" s="12"/>
      <c r="H52" s="12" t="e">
        <f t="shared" si="8"/>
        <v>#N/A</v>
      </c>
      <c r="I52" s="42" t="str">
        <f t="shared" si="9"/>
        <v/>
      </c>
      <c r="J52" s="5" t="str">
        <f t="shared" si="10"/>
        <v/>
      </c>
      <c r="K52" s="29"/>
      <c r="L52" s="29"/>
      <c r="M52" s="29"/>
      <c r="N52" s="29"/>
      <c r="O52" s="12"/>
      <c r="P52" s="12"/>
      <c r="R52" s="32" t="s">
        <v>396</v>
      </c>
      <c r="S52" s="39">
        <f t="shared" si="6"/>
        <v>0</v>
      </c>
      <c r="T52" s="6">
        <v>2</v>
      </c>
      <c r="Z52" s="40" t="s">
        <v>69</v>
      </c>
      <c r="AA52" s="40" t="s">
        <v>342</v>
      </c>
      <c r="AB52" s="40">
        <v>465033</v>
      </c>
    </row>
    <row r="53" spans="1:28">
      <c r="A53" s="23">
        <v>40</v>
      </c>
      <c r="B53" s="12"/>
      <c r="C53" s="13"/>
      <c r="D53" s="15"/>
      <c r="E53" s="13" t="str">
        <f t="shared" si="11"/>
        <v/>
      </c>
      <c r="F53" s="13" t="str">
        <f t="shared" si="11"/>
        <v/>
      </c>
      <c r="G53" s="12"/>
      <c r="H53" s="12" t="e">
        <f t="shared" si="8"/>
        <v>#N/A</v>
      </c>
      <c r="I53" s="42" t="str">
        <f t="shared" si="9"/>
        <v/>
      </c>
      <c r="J53" s="5" t="str">
        <f t="shared" si="10"/>
        <v/>
      </c>
      <c r="K53" s="29"/>
      <c r="L53" s="29"/>
      <c r="M53" s="29"/>
      <c r="N53" s="29"/>
      <c r="O53" s="12"/>
      <c r="P53" s="12"/>
      <c r="R53" s="32" t="s">
        <v>397</v>
      </c>
      <c r="S53" s="39">
        <f t="shared" si="6"/>
        <v>0</v>
      </c>
      <c r="T53" s="6">
        <v>2</v>
      </c>
      <c r="Z53" s="40" t="s">
        <v>70</v>
      </c>
      <c r="AA53" s="40" t="s">
        <v>344</v>
      </c>
      <c r="AB53" s="40">
        <v>465034</v>
      </c>
    </row>
    <row r="54" spans="1:28">
      <c r="A54" s="23">
        <v>41</v>
      </c>
      <c r="B54" s="12"/>
      <c r="C54" s="13"/>
      <c r="D54" s="15"/>
      <c r="E54" s="13" t="str">
        <f t="shared" si="11"/>
        <v/>
      </c>
      <c r="F54" s="13" t="str">
        <f t="shared" si="11"/>
        <v/>
      </c>
      <c r="G54" s="12"/>
      <c r="H54" s="12" t="e">
        <f t="shared" si="8"/>
        <v>#N/A</v>
      </c>
      <c r="I54" s="42" t="str">
        <f t="shared" si="9"/>
        <v/>
      </c>
      <c r="J54" s="5" t="str">
        <f t="shared" si="10"/>
        <v/>
      </c>
      <c r="K54" s="29"/>
      <c r="L54" s="29"/>
      <c r="M54" s="29"/>
      <c r="N54" s="29"/>
      <c r="O54" s="12"/>
      <c r="P54" s="12"/>
      <c r="R54" s="32" t="s">
        <v>408</v>
      </c>
      <c r="S54" s="39">
        <f t="shared" si="6"/>
        <v>0</v>
      </c>
      <c r="T54" s="6">
        <v>2</v>
      </c>
      <c r="Z54" s="41" t="s">
        <v>71</v>
      </c>
      <c r="AA54" s="41" t="s">
        <v>204</v>
      </c>
      <c r="AB54" s="41">
        <v>465181</v>
      </c>
    </row>
    <row r="55" spans="1:28">
      <c r="A55" s="23">
        <v>42</v>
      </c>
      <c r="B55" s="12"/>
      <c r="C55" s="13"/>
      <c r="D55" s="15"/>
      <c r="E55" s="13" t="str">
        <f t="shared" si="11"/>
        <v/>
      </c>
      <c r="F55" s="13" t="str">
        <f t="shared" si="11"/>
        <v/>
      </c>
      <c r="G55" s="12"/>
      <c r="H55" s="12" t="e">
        <f t="shared" si="8"/>
        <v>#N/A</v>
      </c>
      <c r="I55" s="42" t="str">
        <f t="shared" si="9"/>
        <v/>
      </c>
      <c r="J55" s="5" t="str">
        <f t="shared" si="10"/>
        <v/>
      </c>
      <c r="K55" s="29"/>
      <c r="L55" s="29"/>
      <c r="M55" s="29"/>
      <c r="N55" s="29"/>
      <c r="O55" s="12"/>
      <c r="P55" s="12"/>
      <c r="R55" s="32" t="s">
        <v>398</v>
      </c>
      <c r="S55" s="39">
        <f t="shared" si="6"/>
        <v>0</v>
      </c>
      <c r="T55" s="6">
        <v>2</v>
      </c>
      <c r="Z55" s="40" t="s">
        <v>72</v>
      </c>
      <c r="AA55" s="40" t="s">
        <v>439</v>
      </c>
      <c r="AB55" s="40">
        <v>465035</v>
      </c>
    </row>
    <row r="56" spans="1:28">
      <c r="A56" s="23">
        <v>43</v>
      </c>
      <c r="B56" s="12"/>
      <c r="C56" s="13"/>
      <c r="D56" s="14"/>
      <c r="E56" s="13" t="str">
        <f t="shared" ref="E56:E98" si="12">ASC(PHONETIC(C56))</f>
        <v/>
      </c>
      <c r="F56" s="13" t="str">
        <f t="shared" ref="F56:F98" si="13">ASC(PHONETIC(D56))</f>
        <v/>
      </c>
      <c r="G56" s="12"/>
      <c r="H56" s="12" t="e">
        <f t="shared" si="8"/>
        <v>#N/A</v>
      </c>
      <c r="I56" s="42" t="str">
        <f t="shared" si="9"/>
        <v/>
      </c>
      <c r="J56" s="5" t="str">
        <f t="shared" si="10"/>
        <v/>
      </c>
      <c r="K56" s="29"/>
      <c r="L56" s="29"/>
      <c r="M56" s="29"/>
      <c r="N56" s="29"/>
      <c r="O56" s="12"/>
      <c r="P56" s="12"/>
      <c r="R56" s="32" t="s">
        <v>399</v>
      </c>
      <c r="S56" s="39">
        <f t="shared" si="6"/>
        <v>0</v>
      </c>
      <c r="T56" s="6">
        <v>2</v>
      </c>
      <c r="Z56" s="40" t="s">
        <v>73</v>
      </c>
      <c r="AA56" s="40" t="s">
        <v>231</v>
      </c>
      <c r="AB56" s="40">
        <v>465036</v>
      </c>
    </row>
    <row r="57" spans="1:28">
      <c r="A57" s="23">
        <v>44</v>
      </c>
      <c r="B57" s="12"/>
      <c r="C57" s="13"/>
      <c r="D57" s="14"/>
      <c r="E57" s="13" t="str">
        <f t="shared" si="12"/>
        <v/>
      </c>
      <c r="F57" s="13" t="str">
        <f t="shared" si="13"/>
        <v/>
      </c>
      <c r="G57" s="12"/>
      <c r="H57" s="12" t="e">
        <f t="shared" si="8"/>
        <v>#N/A</v>
      </c>
      <c r="I57" s="42" t="str">
        <f t="shared" si="9"/>
        <v/>
      </c>
      <c r="J57" s="5" t="str">
        <f t="shared" si="10"/>
        <v/>
      </c>
      <c r="K57" s="29"/>
      <c r="L57" s="29"/>
      <c r="M57" s="29"/>
      <c r="N57" s="29"/>
      <c r="O57" s="12"/>
      <c r="P57" s="12"/>
      <c r="R57" s="32" t="s">
        <v>400</v>
      </c>
      <c r="S57" s="39">
        <f t="shared" si="6"/>
        <v>0</v>
      </c>
      <c r="T57" s="6">
        <v>2</v>
      </c>
      <c r="Z57" s="40" t="s">
        <v>74</v>
      </c>
      <c r="AA57" s="40" t="s">
        <v>232</v>
      </c>
      <c r="AB57" s="40">
        <v>465037</v>
      </c>
    </row>
    <row r="58" spans="1:28">
      <c r="A58" s="23">
        <v>45</v>
      </c>
      <c r="B58" s="12"/>
      <c r="C58" s="13"/>
      <c r="D58" s="14"/>
      <c r="E58" s="13" t="str">
        <f t="shared" si="12"/>
        <v/>
      </c>
      <c r="F58" s="13" t="str">
        <f t="shared" si="13"/>
        <v/>
      </c>
      <c r="G58" s="12"/>
      <c r="H58" s="12" t="e">
        <f t="shared" si="8"/>
        <v>#N/A</v>
      </c>
      <c r="I58" s="42" t="str">
        <f t="shared" si="9"/>
        <v/>
      </c>
      <c r="J58" s="5" t="str">
        <f t="shared" si="10"/>
        <v/>
      </c>
      <c r="K58" s="29"/>
      <c r="L58" s="29"/>
      <c r="M58" s="29"/>
      <c r="N58" s="29"/>
      <c r="O58" s="12"/>
      <c r="P58" s="12"/>
      <c r="R58" s="32" t="s">
        <v>401</v>
      </c>
      <c r="S58" s="39">
        <f t="shared" si="6"/>
        <v>0</v>
      </c>
      <c r="T58" s="6">
        <v>2</v>
      </c>
      <c r="Z58" s="40" t="s">
        <v>75</v>
      </c>
      <c r="AA58" s="40" t="s">
        <v>233</v>
      </c>
      <c r="AB58" s="40">
        <v>465038</v>
      </c>
    </row>
    <row r="59" spans="1:28">
      <c r="A59" s="23">
        <v>46</v>
      </c>
      <c r="B59" s="12"/>
      <c r="C59" s="13"/>
      <c r="D59" s="14"/>
      <c r="E59" s="13" t="str">
        <f t="shared" si="12"/>
        <v/>
      </c>
      <c r="F59" s="13" t="str">
        <f t="shared" si="13"/>
        <v/>
      </c>
      <c r="G59" s="12"/>
      <c r="H59" s="12" t="e">
        <f t="shared" si="8"/>
        <v>#N/A</v>
      </c>
      <c r="I59" s="42" t="str">
        <f t="shared" si="9"/>
        <v/>
      </c>
      <c r="J59" s="5" t="str">
        <f t="shared" si="10"/>
        <v/>
      </c>
      <c r="K59" s="29"/>
      <c r="L59" s="29"/>
      <c r="M59" s="29"/>
      <c r="N59" s="29"/>
      <c r="O59" s="12"/>
      <c r="P59" s="12"/>
      <c r="R59" s="32" t="s">
        <v>402</v>
      </c>
      <c r="S59" s="39">
        <f t="shared" si="6"/>
        <v>0</v>
      </c>
      <c r="T59" s="6">
        <v>2</v>
      </c>
      <c r="Z59" s="40" t="s">
        <v>76</v>
      </c>
      <c r="AA59" s="40" t="s">
        <v>234</v>
      </c>
      <c r="AB59" s="40">
        <v>465039</v>
      </c>
    </row>
    <row r="60" spans="1:28">
      <c r="A60" s="23">
        <v>47</v>
      </c>
      <c r="B60" s="12"/>
      <c r="C60" s="13"/>
      <c r="D60" s="14"/>
      <c r="E60" s="13" t="str">
        <f t="shared" si="12"/>
        <v/>
      </c>
      <c r="F60" s="13" t="str">
        <f t="shared" si="13"/>
        <v/>
      </c>
      <c r="G60" s="12"/>
      <c r="H60" s="12" t="e">
        <f t="shared" si="8"/>
        <v>#N/A</v>
      </c>
      <c r="I60" s="42" t="str">
        <f t="shared" si="9"/>
        <v/>
      </c>
      <c r="J60" s="5" t="str">
        <f t="shared" si="10"/>
        <v/>
      </c>
      <c r="K60" s="29"/>
      <c r="L60" s="29"/>
      <c r="M60" s="29"/>
      <c r="N60" s="29"/>
      <c r="O60" s="12"/>
      <c r="P60" s="12"/>
      <c r="R60" s="32" t="s">
        <v>403</v>
      </c>
      <c r="S60" s="39">
        <f t="shared" si="6"/>
        <v>0</v>
      </c>
      <c r="T60" s="6">
        <v>2</v>
      </c>
      <c r="Z60" s="40" t="s">
        <v>77</v>
      </c>
      <c r="AA60" s="40" t="s">
        <v>235</v>
      </c>
      <c r="AB60" s="40">
        <v>465040</v>
      </c>
    </row>
    <row r="61" spans="1:28">
      <c r="A61" s="23">
        <v>48</v>
      </c>
      <c r="B61" s="12"/>
      <c r="C61" s="13"/>
      <c r="D61" s="14"/>
      <c r="E61" s="13" t="str">
        <f t="shared" si="12"/>
        <v/>
      </c>
      <c r="F61" s="13" t="str">
        <f t="shared" si="13"/>
        <v/>
      </c>
      <c r="G61" s="12"/>
      <c r="H61" s="12" t="e">
        <f t="shared" si="8"/>
        <v>#N/A</v>
      </c>
      <c r="I61" s="42" t="str">
        <f t="shared" si="9"/>
        <v/>
      </c>
      <c r="J61" s="5" t="str">
        <f t="shared" si="10"/>
        <v/>
      </c>
      <c r="K61" s="29"/>
      <c r="L61" s="29"/>
      <c r="M61" s="29"/>
      <c r="N61" s="29"/>
      <c r="O61" s="12"/>
      <c r="P61" s="12"/>
      <c r="R61" s="32" t="s">
        <v>404</v>
      </c>
      <c r="S61" s="39">
        <f t="shared" si="6"/>
        <v>0</v>
      </c>
      <c r="T61" s="6">
        <v>2</v>
      </c>
      <c r="Z61" s="40" t="s">
        <v>78</v>
      </c>
      <c r="AA61" s="40" t="s">
        <v>236</v>
      </c>
      <c r="AB61" s="40">
        <v>465041</v>
      </c>
    </row>
    <row r="62" spans="1:28">
      <c r="A62" s="23">
        <v>49</v>
      </c>
      <c r="B62" s="12"/>
      <c r="C62" s="13"/>
      <c r="D62" s="14"/>
      <c r="E62" s="13" t="str">
        <f t="shared" si="12"/>
        <v/>
      </c>
      <c r="F62" s="13" t="str">
        <f t="shared" si="13"/>
        <v/>
      </c>
      <c r="G62" s="12"/>
      <c r="H62" s="12" t="e">
        <f t="shared" si="8"/>
        <v>#N/A</v>
      </c>
      <c r="I62" s="42" t="str">
        <f t="shared" si="9"/>
        <v/>
      </c>
      <c r="J62" s="5" t="str">
        <f t="shared" si="10"/>
        <v/>
      </c>
      <c r="K62" s="29"/>
      <c r="L62" s="29"/>
      <c r="M62" s="29"/>
      <c r="N62" s="29"/>
      <c r="O62" s="12"/>
      <c r="P62" s="12"/>
      <c r="R62" s="32" t="s">
        <v>405</v>
      </c>
      <c r="S62" s="39">
        <f t="shared" si="6"/>
        <v>0</v>
      </c>
      <c r="T62" s="6">
        <v>2</v>
      </c>
      <c r="Z62" s="40" t="s">
        <v>79</v>
      </c>
      <c r="AA62" s="40" t="s">
        <v>440</v>
      </c>
      <c r="AB62" s="40">
        <v>465042</v>
      </c>
    </row>
    <row r="63" spans="1:28">
      <c r="A63" s="23">
        <v>50</v>
      </c>
      <c r="B63" s="12"/>
      <c r="C63" s="13"/>
      <c r="D63" s="14"/>
      <c r="E63" s="13" t="str">
        <f t="shared" si="12"/>
        <v/>
      </c>
      <c r="F63" s="13" t="str">
        <f t="shared" si="13"/>
        <v/>
      </c>
      <c r="G63" s="12"/>
      <c r="H63" s="12" t="e">
        <f t="shared" si="8"/>
        <v>#N/A</v>
      </c>
      <c r="I63" s="42" t="str">
        <f t="shared" si="9"/>
        <v/>
      </c>
      <c r="J63" s="5" t="str">
        <f t="shared" si="10"/>
        <v/>
      </c>
      <c r="K63" s="29"/>
      <c r="L63" s="29"/>
      <c r="M63" s="29"/>
      <c r="N63" s="29"/>
      <c r="O63" s="12"/>
      <c r="P63" s="12"/>
      <c r="R63" s="32" t="s">
        <v>406</v>
      </c>
      <c r="S63" s="39">
        <f t="shared" si="6"/>
        <v>0</v>
      </c>
      <c r="T63" s="6">
        <v>2</v>
      </c>
      <c r="Z63" s="40" t="s">
        <v>80</v>
      </c>
      <c r="AA63" s="40" t="s">
        <v>237</v>
      </c>
      <c r="AB63" s="40">
        <v>465043</v>
      </c>
    </row>
    <row r="64" spans="1:28">
      <c r="A64" s="23">
        <v>51</v>
      </c>
      <c r="B64" s="12"/>
      <c r="C64" s="13"/>
      <c r="D64" s="14"/>
      <c r="E64" s="13" t="str">
        <f t="shared" si="12"/>
        <v/>
      </c>
      <c r="F64" s="13" t="str">
        <f t="shared" si="13"/>
        <v/>
      </c>
      <c r="G64" s="12"/>
      <c r="H64" s="12" t="e">
        <f t="shared" si="8"/>
        <v>#N/A</v>
      </c>
      <c r="I64" s="42" t="str">
        <f t="shared" si="9"/>
        <v/>
      </c>
      <c r="J64" s="5" t="str">
        <f t="shared" si="10"/>
        <v/>
      </c>
      <c r="K64" s="29"/>
      <c r="L64" s="29"/>
      <c r="M64" s="29"/>
      <c r="N64" s="29"/>
      <c r="O64" s="12"/>
      <c r="P64" s="12"/>
      <c r="R64" s="32" t="s">
        <v>407</v>
      </c>
      <c r="S64" s="39">
        <f t="shared" si="6"/>
        <v>0</v>
      </c>
      <c r="T64" s="6">
        <v>2</v>
      </c>
      <c r="Z64" s="40" t="s">
        <v>81</v>
      </c>
      <c r="AA64" s="40" t="s">
        <v>238</v>
      </c>
      <c r="AB64" s="40">
        <v>465044</v>
      </c>
    </row>
    <row r="65" spans="1:28">
      <c r="A65" s="23">
        <v>52</v>
      </c>
      <c r="B65" s="12"/>
      <c r="C65" s="13"/>
      <c r="D65" s="14"/>
      <c r="E65" s="13" t="str">
        <f t="shared" si="12"/>
        <v/>
      </c>
      <c r="F65" s="13" t="str">
        <f t="shared" si="13"/>
        <v/>
      </c>
      <c r="G65" s="12"/>
      <c r="H65" s="12" t="e">
        <f t="shared" si="8"/>
        <v>#N/A</v>
      </c>
      <c r="I65" s="42" t="str">
        <f t="shared" si="9"/>
        <v/>
      </c>
      <c r="J65" s="5" t="str">
        <f t="shared" si="10"/>
        <v/>
      </c>
      <c r="K65" s="29"/>
      <c r="L65" s="29"/>
      <c r="M65" s="29"/>
      <c r="N65" s="29"/>
      <c r="O65" s="12"/>
      <c r="P65" s="12"/>
      <c r="R65" s="32" t="s">
        <v>412</v>
      </c>
      <c r="S65" s="39">
        <f t="shared" si="6"/>
        <v>0</v>
      </c>
      <c r="T65" s="6">
        <v>6</v>
      </c>
      <c r="Z65" s="41" t="s">
        <v>82</v>
      </c>
      <c r="AA65" s="41" t="s">
        <v>205</v>
      </c>
      <c r="AB65" s="41">
        <v>465182</v>
      </c>
    </row>
    <row r="66" spans="1:28">
      <c r="A66" s="23">
        <v>53</v>
      </c>
      <c r="B66" s="12"/>
      <c r="C66" s="13"/>
      <c r="D66" s="14"/>
      <c r="E66" s="13" t="str">
        <f t="shared" si="12"/>
        <v/>
      </c>
      <c r="F66" s="13" t="str">
        <f t="shared" si="13"/>
        <v/>
      </c>
      <c r="G66" s="12"/>
      <c r="H66" s="12" t="e">
        <f t="shared" si="8"/>
        <v>#N/A</v>
      </c>
      <c r="I66" s="42" t="str">
        <f t="shared" si="9"/>
        <v/>
      </c>
      <c r="J66" s="5" t="str">
        <f t="shared" si="10"/>
        <v/>
      </c>
      <c r="K66" s="29"/>
      <c r="L66" s="29"/>
      <c r="M66" s="29"/>
      <c r="N66" s="29"/>
      <c r="O66" s="12"/>
      <c r="P66" s="12"/>
      <c r="Z66" s="40" t="s">
        <v>83</v>
      </c>
      <c r="AA66" s="40" t="s">
        <v>239</v>
      </c>
      <c r="AB66" s="40">
        <v>465045</v>
      </c>
    </row>
    <row r="67" spans="1:28">
      <c r="A67" s="23">
        <v>54</v>
      </c>
      <c r="B67" s="12"/>
      <c r="C67" s="13"/>
      <c r="D67" s="14"/>
      <c r="E67" s="13" t="str">
        <f t="shared" si="12"/>
        <v/>
      </c>
      <c r="F67" s="13" t="str">
        <f t="shared" si="13"/>
        <v/>
      </c>
      <c r="G67" s="12"/>
      <c r="H67" s="12" t="e">
        <f t="shared" si="8"/>
        <v>#N/A</v>
      </c>
      <c r="I67" s="42" t="str">
        <f t="shared" si="9"/>
        <v/>
      </c>
      <c r="J67" s="5" t="str">
        <f t="shared" si="10"/>
        <v/>
      </c>
      <c r="K67" s="29"/>
      <c r="L67" s="29"/>
      <c r="M67" s="29"/>
      <c r="N67" s="29"/>
      <c r="O67" s="12"/>
      <c r="P67" s="12"/>
      <c r="Z67" s="40" t="s">
        <v>84</v>
      </c>
      <c r="AA67" s="40" t="s">
        <v>240</v>
      </c>
      <c r="AB67" s="40">
        <v>465046</v>
      </c>
    </row>
    <row r="68" spans="1:28">
      <c r="A68" s="23">
        <v>55</v>
      </c>
      <c r="B68" s="12"/>
      <c r="C68" s="13"/>
      <c r="D68" s="14"/>
      <c r="E68" s="13" t="str">
        <f t="shared" si="12"/>
        <v/>
      </c>
      <c r="F68" s="13" t="str">
        <f t="shared" si="13"/>
        <v/>
      </c>
      <c r="G68" s="12"/>
      <c r="H68" s="12" t="e">
        <f t="shared" si="8"/>
        <v>#N/A</v>
      </c>
      <c r="I68" s="42" t="str">
        <f t="shared" si="9"/>
        <v/>
      </c>
      <c r="J68" s="5" t="str">
        <f t="shared" si="10"/>
        <v/>
      </c>
      <c r="K68" s="29"/>
      <c r="L68" s="29"/>
      <c r="M68" s="29"/>
      <c r="N68" s="29"/>
      <c r="O68" s="12"/>
      <c r="P68" s="12"/>
      <c r="Z68" s="40" t="s">
        <v>85</v>
      </c>
      <c r="AA68" s="40" t="s">
        <v>241</v>
      </c>
      <c r="AB68" s="40">
        <v>465047</v>
      </c>
    </row>
    <row r="69" spans="1:28">
      <c r="A69" s="23">
        <v>56</v>
      </c>
      <c r="B69" s="12"/>
      <c r="C69" s="13"/>
      <c r="D69" s="14"/>
      <c r="E69" s="13" t="str">
        <f t="shared" si="12"/>
        <v/>
      </c>
      <c r="F69" s="13" t="str">
        <f t="shared" si="13"/>
        <v/>
      </c>
      <c r="G69" s="12"/>
      <c r="H69" s="12" t="e">
        <f t="shared" si="8"/>
        <v>#N/A</v>
      </c>
      <c r="I69" s="42" t="str">
        <f t="shared" si="9"/>
        <v/>
      </c>
      <c r="J69" s="5" t="str">
        <f t="shared" si="10"/>
        <v/>
      </c>
      <c r="K69" s="29"/>
      <c r="L69" s="29"/>
      <c r="M69" s="29"/>
      <c r="N69" s="29"/>
      <c r="O69" s="12"/>
      <c r="P69" s="12"/>
      <c r="Z69" s="40" t="s">
        <v>86</v>
      </c>
      <c r="AA69" s="40" t="s">
        <v>242</v>
      </c>
      <c r="AB69" s="40">
        <v>465048</v>
      </c>
    </row>
    <row r="70" spans="1:28">
      <c r="A70" s="23">
        <v>57</v>
      </c>
      <c r="B70" s="12"/>
      <c r="C70" s="13"/>
      <c r="D70" s="14"/>
      <c r="E70" s="13" t="str">
        <f t="shared" si="12"/>
        <v/>
      </c>
      <c r="F70" s="13" t="str">
        <f t="shared" si="13"/>
        <v/>
      </c>
      <c r="G70" s="12"/>
      <c r="H70" s="12" t="e">
        <f t="shared" si="8"/>
        <v>#N/A</v>
      </c>
      <c r="I70" s="42" t="str">
        <f t="shared" si="9"/>
        <v/>
      </c>
      <c r="J70" s="5" t="str">
        <f t="shared" si="10"/>
        <v/>
      </c>
      <c r="K70" s="29"/>
      <c r="L70" s="29"/>
      <c r="M70" s="29"/>
      <c r="N70" s="29"/>
      <c r="O70" s="12"/>
      <c r="P70" s="12"/>
      <c r="Z70" s="40" t="s">
        <v>87</v>
      </c>
      <c r="AA70" s="40" t="s">
        <v>243</v>
      </c>
      <c r="AB70" s="40">
        <v>465049</v>
      </c>
    </row>
    <row r="71" spans="1:28">
      <c r="A71" s="23">
        <v>58</v>
      </c>
      <c r="B71" s="12"/>
      <c r="C71" s="13"/>
      <c r="D71" s="14"/>
      <c r="E71" s="13" t="str">
        <f t="shared" si="12"/>
        <v/>
      </c>
      <c r="F71" s="13" t="str">
        <f t="shared" si="13"/>
        <v/>
      </c>
      <c r="G71" s="12"/>
      <c r="H71" s="12" t="e">
        <f t="shared" si="8"/>
        <v>#N/A</v>
      </c>
      <c r="I71" s="42" t="str">
        <f t="shared" si="9"/>
        <v/>
      </c>
      <c r="J71" s="5" t="str">
        <f t="shared" si="10"/>
        <v/>
      </c>
      <c r="K71" s="29"/>
      <c r="L71" s="29"/>
      <c r="M71" s="29"/>
      <c r="N71" s="29"/>
      <c r="O71" s="12"/>
      <c r="P71" s="12"/>
      <c r="Z71" s="40" t="s">
        <v>441</v>
      </c>
      <c r="AA71" s="40" t="s">
        <v>442</v>
      </c>
      <c r="AB71" s="40">
        <v>465050</v>
      </c>
    </row>
    <row r="72" spans="1:28">
      <c r="A72" s="23">
        <v>59</v>
      </c>
      <c r="B72" s="12"/>
      <c r="C72" s="13"/>
      <c r="D72" s="14"/>
      <c r="E72" s="13" t="str">
        <f t="shared" si="12"/>
        <v/>
      </c>
      <c r="F72" s="13" t="str">
        <f t="shared" si="13"/>
        <v/>
      </c>
      <c r="G72" s="12"/>
      <c r="H72" s="12" t="e">
        <f t="shared" si="8"/>
        <v>#N/A</v>
      </c>
      <c r="I72" s="42" t="str">
        <f t="shared" si="9"/>
        <v/>
      </c>
      <c r="J72" s="5" t="str">
        <f t="shared" si="10"/>
        <v/>
      </c>
      <c r="K72" s="29"/>
      <c r="L72" s="29"/>
      <c r="M72" s="29"/>
      <c r="N72" s="29"/>
      <c r="O72" s="12"/>
      <c r="P72" s="12"/>
      <c r="Z72" s="40" t="s">
        <v>88</v>
      </c>
      <c r="AA72" s="40" t="s">
        <v>244</v>
      </c>
      <c r="AB72" s="40">
        <v>465051</v>
      </c>
    </row>
    <row r="73" spans="1:28">
      <c r="A73" s="23">
        <v>60</v>
      </c>
      <c r="B73" s="12"/>
      <c r="C73" s="13"/>
      <c r="D73" s="14"/>
      <c r="E73" s="13" t="str">
        <f t="shared" si="12"/>
        <v/>
      </c>
      <c r="F73" s="13" t="str">
        <f t="shared" si="13"/>
        <v/>
      </c>
      <c r="G73" s="12"/>
      <c r="H73" s="12" t="e">
        <f t="shared" si="8"/>
        <v>#N/A</v>
      </c>
      <c r="I73" s="42" t="str">
        <f t="shared" si="9"/>
        <v/>
      </c>
      <c r="J73" s="5" t="str">
        <f t="shared" si="10"/>
        <v/>
      </c>
      <c r="K73" s="29"/>
      <c r="L73" s="29"/>
      <c r="M73" s="29"/>
      <c r="N73" s="29"/>
      <c r="O73" s="12"/>
      <c r="P73" s="12"/>
      <c r="Z73" s="40" t="s">
        <v>89</v>
      </c>
      <c r="AA73" s="40" t="s">
        <v>245</v>
      </c>
      <c r="AB73" s="40">
        <v>465052</v>
      </c>
    </row>
    <row r="74" spans="1:28">
      <c r="A74" s="23">
        <v>61</v>
      </c>
      <c r="B74" s="12"/>
      <c r="C74" s="13"/>
      <c r="D74" s="14"/>
      <c r="E74" s="13" t="str">
        <f t="shared" si="12"/>
        <v/>
      </c>
      <c r="F74" s="13" t="str">
        <f t="shared" si="13"/>
        <v/>
      </c>
      <c r="G74" s="12"/>
      <c r="H74" s="12" t="e">
        <f t="shared" si="8"/>
        <v>#N/A</v>
      </c>
      <c r="I74" s="42" t="str">
        <f t="shared" si="9"/>
        <v/>
      </c>
      <c r="J74" s="5" t="str">
        <f t="shared" si="10"/>
        <v/>
      </c>
      <c r="K74" s="29"/>
      <c r="L74" s="29"/>
      <c r="M74" s="29"/>
      <c r="N74" s="29"/>
      <c r="O74" s="12"/>
      <c r="P74" s="12"/>
      <c r="Z74" s="40" t="s">
        <v>90</v>
      </c>
      <c r="AA74" s="40" t="s">
        <v>443</v>
      </c>
      <c r="AB74" s="40">
        <v>465053</v>
      </c>
    </row>
    <row r="75" spans="1:28">
      <c r="A75" s="23">
        <v>62</v>
      </c>
      <c r="B75" s="12"/>
      <c r="C75" s="13"/>
      <c r="D75" s="14"/>
      <c r="E75" s="13" t="str">
        <f t="shared" si="12"/>
        <v/>
      </c>
      <c r="F75" s="13" t="str">
        <f t="shared" si="13"/>
        <v/>
      </c>
      <c r="G75" s="12"/>
      <c r="H75" s="12" t="e">
        <f t="shared" si="8"/>
        <v>#N/A</v>
      </c>
      <c r="I75" s="42" t="str">
        <f t="shared" si="9"/>
        <v/>
      </c>
      <c r="J75" s="5" t="str">
        <f t="shared" si="10"/>
        <v/>
      </c>
      <c r="K75" s="29"/>
      <c r="L75" s="29"/>
      <c r="M75" s="29"/>
      <c r="N75" s="29"/>
      <c r="O75" s="12"/>
      <c r="P75" s="12"/>
      <c r="Z75" s="41" t="s">
        <v>444</v>
      </c>
      <c r="AA75" s="41" t="s">
        <v>445</v>
      </c>
      <c r="AB75" s="41">
        <v>465183</v>
      </c>
    </row>
    <row r="76" spans="1:28">
      <c r="A76" s="23">
        <v>63</v>
      </c>
      <c r="B76" s="12"/>
      <c r="C76" s="13"/>
      <c r="D76" s="14"/>
      <c r="E76" s="13" t="str">
        <f t="shared" si="12"/>
        <v/>
      </c>
      <c r="F76" s="13" t="str">
        <f t="shared" si="13"/>
        <v/>
      </c>
      <c r="G76" s="12"/>
      <c r="H76" s="12" t="e">
        <f t="shared" si="8"/>
        <v>#N/A</v>
      </c>
      <c r="I76" s="42" t="str">
        <f t="shared" si="9"/>
        <v/>
      </c>
      <c r="J76" s="5" t="str">
        <f t="shared" si="10"/>
        <v/>
      </c>
      <c r="K76" s="29"/>
      <c r="L76" s="29"/>
      <c r="M76" s="29"/>
      <c r="N76" s="29"/>
      <c r="O76" s="12"/>
      <c r="P76" s="12"/>
      <c r="Z76" s="40" t="s">
        <v>91</v>
      </c>
      <c r="AA76" s="40" t="s">
        <v>246</v>
      </c>
      <c r="AB76" s="40">
        <v>465054</v>
      </c>
    </row>
    <row r="77" spans="1:28">
      <c r="A77" s="23">
        <v>64</v>
      </c>
      <c r="B77" s="12"/>
      <c r="C77" s="13"/>
      <c r="D77" s="14"/>
      <c r="E77" s="13" t="str">
        <f t="shared" si="12"/>
        <v/>
      </c>
      <c r="F77" s="13" t="str">
        <f t="shared" si="13"/>
        <v/>
      </c>
      <c r="G77" s="12"/>
      <c r="H77" s="12" t="e">
        <f t="shared" ref="H77:H98" si="14">VLOOKUP(G77,AC:AD,2,0)</f>
        <v>#N/A</v>
      </c>
      <c r="I77" s="42" t="str">
        <f t="shared" si="9"/>
        <v/>
      </c>
      <c r="J77" s="5" t="str">
        <f t="shared" si="10"/>
        <v/>
      </c>
      <c r="K77" s="29"/>
      <c r="L77" s="29"/>
      <c r="M77" s="29"/>
      <c r="N77" s="29"/>
      <c r="O77" s="12"/>
      <c r="P77" s="12"/>
      <c r="Z77" s="40" t="s">
        <v>92</v>
      </c>
      <c r="AA77" s="40" t="s">
        <v>247</v>
      </c>
      <c r="AB77" s="40">
        <v>465055</v>
      </c>
    </row>
    <row r="78" spans="1:28">
      <c r="A78" s="23">
        <v>65</v>
      </c>
      <c r="B78" s="12"/>
      <c r="C78" s="13"/>
      <c r="D78" s="14"/>
      <c r="E78" s="13" t="str">
        <f t="shared" si="12"/>
        <v/>
      </c>
      <c r="F78" s="13" t="str">
        <f t="shared" si="13"/>
        <v/>
      </c>
      <c r="G78" s="12"/>
      <c r="H78" s="12" t="e">
        <f t="shared" si="14"/>
        <v>#N/A</v>
      </c>
      <c r="I78" s="42" t="str">
        <f t="shared" ref="I78:I98" si="15">IF($F$7="","",$F$7)</f>
        <v/>
      </c>
      <c r="J78" s="5" t="str">
        <f t="shared" ref="J78:J98" si="16">IF($F$7="","",VLOOKUP($F$7,Z:AB,3,0))</f>
        <v/>
      </c>
      <c r="K78" s="29"/>
      <c r="L78" s="29"/>
      <c r="M78" s="29"/>
      <c r="N78" s="29"/>
      <c r="O78" s="12"/>
      <c r="P78" s="12"/>
      <c r="Z78" s="40" t="s">
        <v>93</v>
      </c>
      <c r="AA78" s="40" t="s">
        <v>248</v>
      </c>
      <c r="AB78" s="40">
        <v>465056</v>
      </c>
    </row>
    <row r="79" spans="1:28">
      <c r="A79" s="23">
        <v>66</v>
      </c>
      <c r="B79" s="12"/>
      <c r="C79" s="13"/>
      <c r="D79" s="14"/>
      <c r="E79" s="13" t="str">
        <f t="shared" si="12"/>
        <v/>
      </c>
      <c r="F79" s="13" t="str">
        <f t="shared" si="13"/>
        <v/>
      </c>
      <c r="G79" s="12"/>
      <c r="H79" s="12" t="e">
        <f t="shared" si="14"/>
        <v>#N/A</v>
      </c>
      <c r="I79" s="42" t="str">
        <f t="shared" si="15"/>
        <v/>
      </c>
      <c r="J79" s="5" t="str">
        <f t="shared" si="16"/>
        <v/>
      </c>
      <c r="K79" s="29"/>
      <c r="L79" s="29"/>
      <c r="M79" s="29"/>
      <c r="N79" s="29"/>
      <c r="O79" s="12"/>
      <c r="P79" s="12"/>
      <c r="Z79" s="41" t="s">
        <v>417</v>
      </c>
      <c r="AA79" s="41" t="s">
        <v>418</v>
      </c>
      <c r="AB79" s="41">
        <v>465184</v>
      </c>
    </row>
    <row r="80" spans="1:28">
      <c r="A80" s="23">
        <v>67</v>
      </c>
      <c r="B80" s="12"/>
      <c r="C80" s="13"/>
      <c r="D80" s="14"/>
      <c r="E80" s="13" t="str">
        <f t="shared" si="12"/>
        <v/>
      </c>
      <c r="F80" s="13" t="str">
        <f t="shared" si="13"/>
        <v/>
      </c>
      <c r="G80" s="12"/>
      <c r="H80" s="12" t="e">
        <f t="shared" si="14"/>
        <v>#N/A</v>
      </c>
      <c r="I80" s="42" t="str">
        <f t="shared" si="15"/>
        <v/>
      </c>
      <c r="J80" s="5" t="str">
        <f t="shared" si="16"/>
        <v/>
      </c>
      <c r="K80" s="29"/>
      <c r="L80" s="29"/>
      <c r="M80" s="29"/>
      <c r="N80" s="29"/>
      <c r="O80" s="12"/>
      <c r="P80" s="12"/>
      <c r="Z80" s="40" t="s">
        <v>94</v>
      </c>
      <c r="AA80" s="40" t="s">
        <v>249</v>
      </c>
      <c r="AB80" s="40">
        <v>465057</v>
      </c>
    </row>
    <row r="81" spans="1:28">
      <c r="A81" s="23">
        <v>68</v>
      </c>
      <c r="B81" s="12"/>
      <c r="C81" s="13"/>
      <c r="D81" s="14"/>
      <c r="E81" s="13" t="str">
        <f t="shared" si="12"/>
        <v/>
      </c>
      <c r="F81" s="13" t="str">
        <f t="shared" si="13"/>
        <v/>
      </c>
      <c r="G81" s="12"/>
      <c r="H81" s="12" t="e">
        <f t="shared" si="14"/>
        <v>#N/A</v>
      </c>
      <c r="I81" s="42" t="str">
        <f t="shared" si="15"/>
        <v/>
      </c>
      <c r="J81" s="5" t="str">
        <f t="shared" si="16"/>
        <v/>
      </c>
      <c r="K81" s="29"/>
      <c r="L81" s="29"/>
      <c r="M81" s="29"/>
      <c r="N81" s="29"/>
      <c r="O81" s="12"/>
      <c r="P81" s="12"/>
      <c r="Z81" s="40" t="s">
        <v>95</v>
      </c>
      <c r="AA81" s="40" t="s">
        <v>250</v>
      </c>
      <c r="AB81" s="40">
        <v>465058</v>
      </c>
    </row>
    <row r="82" spans="1:28">
      <c r="A82" s="23">
        <v>69</v>
      </c>
      <c r="B82" s="12"/>
      <c r="C82" s="13"/>
      <c r="D82" s="14"/>
      <c r="E82" s="13" t="str">
        <f t="shared" si="12"/>
        <v/>
      </c>
      <c r="F82" s="13" t="str">
        <f t="shared" si="13"/>
        <v/>
      </c>
      <c r="G82" s="12"/>
      <c r="H82" s="12" t="e">
        <f t="shared" si="14"/>
        <v>#N/A</v>
      </c>
      <c r="I82" s="42" t="str">
        <f t="shared" si="15"/>
        <v/>
      </c>
      <c r="J82" s="5" t="str">
        <f t="shared" si="16"/>
        <v/>
      </c>
      <c r="K82" s="29"/>
      <c r="L82" s="29"/>
      <c r="M82" s="29"/>
      <c r="N82" s="29"/>
      <c r="O82" s="12"/>
      <c r="P82" s="12"/>
      <c r="Z82" s="40" t="s">
        <v>96</v>
      </c>
      <c r="AA82" s="40" t="s">
        <v>349</v>
      </c>
      <c r="AB82" s="40">
        <v>465059</v>
      </c>
    </row>
    <row r="83" spans="1:28">
      <c r="A83" s="23">
        <v>70</v>
      </c>
      <c r="B83" s="12"/>
      <c r="C83" s="13"/>
      <c r="D83" s="14"/>
      <c r="E83" s="13" t="str">
        <f t="shared" si="12"/>
        <v/>
      </c>
      <c r="F83" s="13" t="str">
        <f t="shared" si="13"/>
        <v/>
      </c>
      <c r="G83" s="12"/>
      <c r="H83" s="12" t="e">
        <f t="shared" si="14"/>
        <v>#N/A</v>
      </c>
      <c r="I83" s="42" t="str">
        <f t="shared" si="15"/>
        <v/>
      </c>
      <c r="J83" s="5" t="str">
        <f t="shared" si="16"/>
        <v/>
      </c>
      <c r="K83" s="29"/>
      <c r="L83" s="29"/>
      <c r="M83" s="29"/>
      <c r="N83" s="29"/>
      <c r="O83" s="12"/>
      <c r="P83" s="12"/>
      <c r="Z83" s="40" t="s">
        <v>97</v>
      </c>
      <c r="AA83" s="40" t="s">
        <v>251</v>
      </c>
      <c r="AB83" s="40">
        <v>465060</v>
      </c>
    </row>
    <row r="84" spans="1:28">
      <c r="A84" s="23">
        <v>71</v>
      </c>
      <c r="B84" s="12"/>
      <c r="C84" s="13"/>
      <c r="D84" s="14"/>
      <c r="E84" s="13" t="str">
        <f t="shared" si="12"/>
        <v/>
      </c>
      <c r="F84" s="13" t="str">
        <f t="shared" si="13"/>
        <v/>
      </c>
      <c r="G84" s="12"/>
      <c r="H84" s="12" t="e">
        <f t="shared" si="14"/>
        <v>#N/A</v>
      </c>
      <c r="I84" s="42" t="str">
        <f t="shared" si="15"/>
        <v/>
      </c>
      <c r="J84" s="5" t="str">
        <f t="shared" si="16"/>
        <v/>
      </c>
      <c r="K84" s="29"/>
      <c r="L84" s="29"/>
      <c r="M84" s="29"/>
      <c r="N84" s="29"/>
      <c r="O84" s="12"/>
      <c r="P84" s="12"/>
      <c r="Z84" s="40" t="s">
        <v>103</v>
      </c>
      <c r="AA84" s="40" t="s">
        <v>446</v>
      </c>
      <c r="AB84" s="40">
        <v>465061</v>
      </c>
    </row>
    <row r="85" spans="1:28">
      <c r="A85" s="23">
        <v>72</v>
      </c>
      <c r="B85" s="12"/>
      <c r="C85" s="13"/>
      <c r="D85" s="14"/>
      <c r="E85" s="13" t="str">
        <f t="shared" si="12"/>
        <v/>
      </c>
      <c r="F85" s="13" t="str">
        <f t="shared" si="13"/>
        <v/>
      </c>
      <c r="G85" s="12"/>
      <c r="H85" s="12" t="e">
        <f t="shared" si="14"/>
        <v>#N/A</v>
      </c>
      <c r="I85" s="42" t="str">
        <f t="shared" si="15"/>
        <v/>
      </c>
      <c r="J85" s="5" t="str">
        <f t="shared" si="16"/>
        <v/>
      </c>
      <c r="K85" s="29"/>
      <c r="L85" s="29"/>
      <c r="M85" s="29"/>
      <c r="N85" s="29"/>
      <c r="O85" s="12"/>
      <c r="P85" s="12"/>
      <c r="Z85" s="40" t="s">
        <v>98</v>
      </c>
      <c r="AA85" s="40" t="s">
        <v>341</v>
      </c>
      <c r="AB85" s="40">
        <v>465062</v>
      </c>
    </row>
    <row r="86" spans="1:28">
      <c r="A86" s="23">
        <v>73</v>
      </c>
      <c r="B86" s="12"/>
      <c r="C86" s="13"/>
      <c r="D86" s="14"/>
      <c r="E86" s="13" t="str">
        <f t="shared" si="12"/>
        <v/>
      </c>
      <c r="F86" s="13" t="str">
        <f t="shared" si="13"/>
        <v/>
      </c>
      <c r="G86" s="12"/>
      <c r="H86" s="12" t="e">
        <f t="shared" si="14"/>
        <v>#N/A</v>
      </c>
      <c r="I86" s="42" t="str">
        <f t="shared" si="15"/>
        <v/>
      </c>
      <c r="J86" s="5" t="str">
        <f t="shared" si="16"/>
        <v/>
      </c>
      <c r="K86" s="29"/>
      <c r="L86" s="29"/>
      <c r="M86" s="29"/>
      <c r="N86" s="29"/>
      <c r="O86" s="12"/>
      <c r="P86" s="12"/>
      <c r="Z86" s="40" t="s">
        <v>99</v>
      </c>
      <c r="AA86" s="40" t="s">
        <v>252</v>
      </c>
      <c r="AB86" s="40">
        <v>465063</v>
      </c>
    </row>
    <row r="87" spans="1:28">
      <c r="A87" s="23">
        <v>74</v>
      </c>
      <c r="B87" s="12"/>
      <c r="C87" s="13"/>
      <c r="D87" s="14"/>
      <c r="E87" s="13" t="str">
        <f t="shared" si="12"/>
        <v/>
      </c>
      <c r="F87" s="13" t="str">
        <f t="shared" si="13"/>
        <v/>
      </c>
      <c r="G87" s="12"/>
      <c r="H87" s="12" t="e">
        <f t="shared" si="14"/>
        <v>#N/A</v>
      </c>
      <c r="I87" s="42" t="str">
        <f t="shared" si="15"/>
        <v/>
      </c>
      <c r="J87" s="5" t="str">
        <f t="shared" si="16"/>
        <v/>
      </c>
      <c r="K87" s="29"/>
      <c r="L87" s="29"/>
      <c r="M87" s="29"/>
      <c r="N87" s="29"/>
      <c r="O87" s="12"/>
      <c r="P87" s="12"/>
      <c r="Z87" s="40" t="s">
        <v>100</v>
      </c>
      <c r="AA87" s="40" t="s">
        <v>334</v>
      </c>
      <c r="AB87" s="40">
        <v>465064</v>
      </c>
    </row>
    <row r="88" spans="1:28">
      <c r="A88" s="23">
        <v>75</v>
      </c>
      <c r="B88" s="12"/>
      <c r="C88" s="13"/>
      <c r="D88" s="14"/>
      <c r="E88" s="13" t="str">
        <f t="shared" si="12"/>
        <v/>
      </c>
      <c r="F88" s="13" t="str">
        <f t="shared" si="13"/>
        <v/>
      </c>
      <c r="G88" s="12"/>
      <c r="H88" s="12" t="e">
        <f t="shared" si="14"/>
        <v>#N/A</v>
      </c>
      <c r="I88" s="42" t="str">
        <f t="shared" si="15"/>
        <v/>
      </c>
      <c r="J88" s="5" t="str">
        <f t="shared" si="16"/>
        <v/>
      </c>
      <c r="K88" s="29"/>
      <c r="L88" s="29"/>
      <c r="M88" s="29"/>
      <c r="N88" s="29"/>
      <c r="O88" s="12"/>
      <c r="P88" s="12"/>
      <c r="Z88" s="41" t="s">
        <v>447</v>
      </c>
      <c r="AA88" s="41" t="s">
        <v>448</v>
      </c>
      <c r="AB88" s="41">
        <v>465185</v>
      </c>
    </row>
    <row r="89" spans="1:28">
      <c r="A89" s="23">
        <v>76</v>
      </c>
      <c r="B89" s="12"/>
      <c r="C89" s="13"/>
      <c r="D89" s="14"/>
      <c r="E89" s="13" t="str">
        <f t="shared" si="12"/>
        <v/>
      </c>
      <c r="F89" s="13" t="str">
        <f t="shared" si="13"/>
        <v/>
      </c>
      <c r="G89" s="12"/>
      <c r="H89" s="12" t="e">
        <f t="shared" si="14"/>
        <v>#N/A</v>
      </c>
      <c r="I89" s="42" t="str">
        <f t="shared" si="15"/>
        <v/>
      </c>
      <c r="J89" s="5" t="str">
        <f t="shared" si="16"/>
        <v/>
      </c>
      <c r="K89" s="29"/>
      <c r="L89" s="29"/>
      <c r="M89" s="29"/>
      <c r="N89" s="29"/>
      <c r="O89" s="12"/>
      <c r="P89" s="12"/>
      <c r="Z89" s="40" t="s">
        <v>101</v>
      </c>
      <c r="AA89" s="40" t="s">
        <v>253</v>
      </c>
      <c r="AB89" s="40">
        <v>465065</v>
      </c>
    </row>
    <row r="90" spans="1:28">
      <c r="A90" s="23">
        <v>77</v>
      </c>
      <c r="B90" s="12"/>
      <c r="C90" s="13"/>
      <c r="D90" s="14"/>
      <c r="E90" s="13" t="str">
        <f t="shared" si="12"/>
        <v/>
      </c>
      <c r="F90" s="13" t="str">
        <f t="shared" si="13"/>
        <v/>
      </c>
      <c r="G90" s="12"/>
      <c r="H90" s="12" t="e">
        <f t="shared" si="14"/>
        <v>#N/A</v>
      </c>
      <c r="I90" s="42" t="str">
        <f t="shared" si="15"/>
        <v/>
      </c>
      <c r="J90" s="5" t="str">
        <f t="shared" si="16"/>
        <v/>
      </c>
      <c r="K90" s="29"/>
      <c r="L90" s="29"/>
      <c r="M90" s="29"/>
      <c r="N90" s="29"/>
      <c r="O90" s="12"/>
      <c r="P90" s="12"/>
      <c r="Z90" s="40" t="s">
        <v>102</v>
      </c>
      <c r="AA90" s="40" t="s">
        <v>449</v>
      </c>
      <c r="AB90" s="40">
        <v>465066</v>
      </c>
    </row>
    <row r="91" spans="1:28">
      <c r="A91" s="23">
        <v>78</v>
      </c>
      <c r="B91" s="12"/>
      <c r="C91" s="13"/>
      <c r="D91" s="14"/>
      <c r="E91" s="13" t="str">
        <f t="shared" si="12"/>
        <v/>
      </c>
      <c r="F91" s="13" t="str">
        <f t="shared" si="13"/>
        <v/>
      </c>
      <c r="G91" s="12"/>
      <c r="H91" s="12" t="e">
        <f t="shared" si="14"/>
        <v>#N/A</v>
      </c>
      <c r="I91" s="42" t="str">
        <f t="shared" si="15"/>
        <v/>
      </c>
      <c r="J91" s="5" t="str">
        <f t="shared" si="16"/>
        <v/>
      </c>
      <c r="K91" s="29"/>
      <c r="L91" s="29"/>
      <c r="M91" s="29"/>
      <c r="N91" s="29"/>
      <c r="O91" s="12"/>
      <c r="P91" s="12"/>
      <c r="Z91" s="40" t="s">
        <v>104</v>
      </c>
      <c r="AA91" s="40" t="s">
        <v>254</v>
      </c>
      <c r="AB91" s="40">
        <v>465067</v>
      </c>
    </row>
    <row r="92" spans="1:28">
      <c r="A92" s="23">
        <v>79</v>
      </c>
      <c r="B92" s="12"/>
      <c r="C92" s="13"/>
      <c r="D92" s="15"/>
      <c r="E92" s="13" t="str">
        <f t="shared" si="12"/>
        <v/>
      </c>
      <c r="F92" s="13" t="str">
        <f t="shared" si="13"/>
        <v/>
      </c>
      <c r="G92" s="12"/>
      <c r="H92" s="12" t="e">
        <f t="shared" si="14"/>
        <v>#N/A</v>
      </c>
      <c r="I92" s="42" t="str">
        <f t="shared" si="15"/>
        <v/>
      </c>
      <c r="J92" s="5" t="str">
        <f t="shared" si="16"/>
        <v/>
      </c>
      <c r="K92" s="29"/>
      <c r="L92" s="29"/>
      <c r="M92" s="29"/>
      <c r="N92" s="29"/>
      <c r="O92" s="12"/>
      <c r="P92" s="12"/>
      <c r="Z92" s="40" t="s">
        <v>105</v>
      </c>
      <c r="AA92" s="40" t="s">
        <v>255</v>
      </c>
      <c r="AB92" s="40">
        <v>465068</v>
      </c>
    </row>
    <row r="93" spans="1:28">
      <c r="A93" s="23">
        <v>80</v>
      </c>
      <c r="B93" s="12"/>
      <c r="C93" s="13"/>
      <c r="D93" s="15"/>
      <c r="E93" s="13" t="str">
        <f t="shared" si="12"/>
        <v/>
      </c>
      <c r="F93" s="13" t="str">
        <f t="shared" si="13"/>
        <v/>
      </c>
      <c r="G93" s="12"/>
      <c r="H93" s="12" t="e">
        <f t="shared" si="14"/>
        <v>#N/A</v>
      </c>
      <c r="I93" s="42" t="str">
        <f t="shared" si="15"/>
        <v/>
      </c>
      <c r="J93" s="5" t="str">
        <f t="shared" si="16"/>
        <v/>
      </c>
      <c r="K93" s="29"/>
      <c r="L93" s="29"/>
      <c r="M93" s="29"/>
      <c r="N93" s="29"/>
      <c r="O93" s="12"/>
      <c r="P93" s="12"/>
      <c r="Z93" s="40" t="s">
        <v>106</v>
      </c>
      <c r="AA93" s="40" t="s">
        <v>256</v>
      </c>
      <c r="AB93" s="40">
        <v>465069</v>
      </c>
    </row>
    <row r="94" spans="1:28">
      <c r="A94" s="23">
        <v>81</v>
      </c>
      <c r="B94" s="12"/>
      <c r="C94" s="13"/>
      <c r="D94" s="15"/>
      <c r="E94" s="13" t="str">
        <f t="shared" si="12"/>
        <v/>
      </c>
      <c r="F94" s="13" t="str">
        <f t="shared" si="13"/>
        <v/>
      </c>
      <c r="G94" s="12"/>
      <c r="H94" s="12" t="e">
        <f t="shared" si="14"/>
        <v>#N/A</v>
      </c>
      <c r="I94" s="42" t="str">
        <f t="shared" si="15"/>
        <v/>
      </c>
      <c r="J94" s="5" t="str">
        <f t="shared" si="16"/>
        <v/>
      </c>
      <c r="K94" s="29"/>
      <c r="L94" s="29"/>
      <c r="M94" s="29"/>
      <c r="N94" s="29"/>
      <c r="O94" s="12"/>
      <c r="P94" s="12"/>
      <c r="Z94" s="41" t="s">
        <v>107</v>
      </c>
      <c r="AA94" s="41" t="s">
        <v>206</v>
      </c>
      <c r="AB94" s="41">
        <v>465186</v>
      </c>
    </row>
    <row r="95" spans="1:28">
      <c r="A95" s="23">
        <v>82</v>
      </c>
      <c r="B95" s="12"/>
      <c r="C95" s="13"/>
      <c r="D95" s="15"/>
      <c r="E95" s="13" t="str">
        <f t="shared" si="12"/>
        <v/>
      </c>
      <c r="F95" s="13" t="str">
        <f t="shared" si="13"/>
        <v/>
      </c>
      <c r="G95" s="12"/>
      <c r="H95" s="12" t="e">
        <f t="shared" si="14"/>
        <v>#N/A</v>
      </c>
      <c r="I95" s="42" t="str">
        <f t="shared" si="15"/>
        <v/>
      </c>
      <c r="J95" s="5" t="str">
        <f t="shared" si="16"/>
        <v/>
      </c>
      <c r="K95" s="29"/>
      <c r="L95" s="29"/>
      <c r="M95" s="29"/>
      <c r="N95" s="29"/>
      <c r="O95" s="12"/>
      <c r="P95" s="12"/>
      <c r="Z95" s="40" t="s">
        <v>108</v>
      </c>
      <c r="AA95" s="40" t="s">
        <v>257</v>
      </c>
      <c r="AB95" s="40">
        <v>465070</v>
      </c>
    </row>
    <row r="96" spans="1:28">
      <c r="A96" s="23">
        <v>83</v>
      </c>
      <c r="B96" s="12"/>
      <c r="C96" s="13"/>
      <c r="D96" s="15"/>
      <c r="E96" s="13" t="str">
        <f t="shared" si="12"/>
        <v/>
      </c>
      <c r="F96" s="13" t="str">
        <f t="shared" si="13"/>
        <v/>
      </c>
      <c r="G96" s="12"/>
      <c r="H96" s="12" t="e">
        <f t="shared" si="14"/>
        <v>#N/A</v>
      </c>
      <c r="I96" s="42" t="str">
        <f t="shared" si="15"/>
        <v/>
      </c>
      <c r="J96" s="5" t="str">
        <f t="shared" si="16"/>
        <v/>
      </c>
      <c r="K96" s="29"/>
      <c r="L96" s="29"/>
      <c r="M96" s="29"/>
      <c r="N96" s="29"/>
      <c r="O96" s="12"/>
      <c r="P96" s="12"/>
      <c r="Z96" s="40" t="s">
        <v>109</v>
      </c>
      <c r="AA96" s="40" t="s">
        <v>258</v>
      </c>
      <c r="AB96" s="40">
        <v>465071</v>
      </c>
    </row>
    <row r="97" spans="1:28">
      <c r="A97" s="23">
        <v>84</v>
      </c>
      <c r="B97" s="12"/>
      <c r="C97" s="13"/>
      <c r="D97" s="15"/>
      <c r="E97" s="13" t="str">
        <f t="shared" si="12"/>
        <v/>
      </c>
      <c r="F97" s="13" t="str">
        <f t="shared" si="13"/>
        <v/>
      </c>
      <c r="G97" s="12"/>
      <c r="H97" s="12" t="e">
        <f t="shared" si="14"/>
        <v>#N/A</v>
      </c>
      <c r="I97" s="42" t="str">
        <f t="shared" si="15"/>
        <v/>
      </c>
      <c r="J97" s="5" t="str">
        <f t="shared" si="16"/>
        <v/>
      </c>
      <c r="K97" s="29"/>
      <c r="L97" s="29"/>
      <c r="M97" s="29"/>
      <c r="N97" s="29"/>
      <c r="O97" s="12"/>
      <c r="P97" s="12"/>
      <c r="Z97" s="40" t="s">
        <v>110</v>
      </c>
      <c r="AA97" s="40" t="s">
        <v>259</v>
      </c>
      <c r="AB97" s="40">
        <v>465072</v>
      </c>
    </row>
    <row r="98" spans="1:28" ht="19">
      <c r="A98" s="23">
        <v>85</v>
      </c>
      <c r="B98" s="12"/>
      <c r="C98" s="17"/>
      <c r="D98" s="15"/>
      <c r="E98" s="13" t="str">
        <f t="shared" si="12"/>
        <v/>
      </c>
      <c r="F98" s="13" t="str">
        <f t="shared" si="13"/>
        <v/>
      </c>
      <c r="G98" s="12"/>
      <c r="H98" s="12" t="e">
        <f t="shared" si="14"/>
        <v>#N/A</v>
      </c>
      <c r="I98" s="42" t="str">
        <f t="shared" si="15"/>
        <v/>
      </c>
      <c r="J98" s="5" t="str">
        <f t="shared" si="16"/>
        <v/>
      </c>
      <c r="K98" s="29"/>
      <c r="L98" s="29"/>
      <c r="M98" s="29"/>
      <c r="N98" s="29"/>
      <c r="O98" s="12"/>
      <c r="P98" s="12"/>
      <c r="Z98" s="40" t="s">
        <v>111</v>
      </c>
      <c r="AA98" s="40" t="s">
        <v>260</v>
      </c>
      <c r="AB98" s="40">
        <v>465073</v>
      </c>
    </row>
    <row r="99" spans="1:28">
      <c r="K99" s="19">
        <f>COUNTA(K14:K98)</f>
        <v>0</v>
      </c>
      <c r="M99" s="19">
        <f>COUNTA(M14:M98)</f>
        <v>0</v>
      </c>
      <c r="P99" s="18"/>
      <c r="Z99" s="40" t="s">
        <v>112</v>
      </c>
      <c r="AA99" s="40" t="s">
        <v>261</v>
      </c>
      <c r="AB99" s="40">
        <v>465074</v>
      </c>
    </row>
    <row r="100" spans="1:28">
      <c r="Z100" s="40" t="s">
        <v>113</v>
      </c>
      <c r="AA100" s="40" t="s">
        <v>262</v>
      </c>
      <c r="AB100" s="40">
        <v>465075</v>
      </c>
    </row>
    <row r="101" spans="1:28">
      <c r="Z101" s="40" t="s">
        <v>114</v>
      </c>
      <c r="AA101" s="40" t="s">
        <v>263</v>
      </c>
      <c r="AB101" s="40">
        <v>465076</v>
      </c>
    </row>
    <row r="102" spans="1:28">
      <c r="Z102" s="40" t="s">
        <v>115</v>
      </c>
      <c r="AA102" s="40" t="s">
        <v>264</v>
      </c>
      <c r="AB102" s="40">
        <v>465077</v>
      </c>
    </row>
    <row r="103" spans="1:28">
      <c r="Z103" s="40" t="s">
        <v>450</v>
      </c>
      <c r="AA103" s="40" t="s">
        <v>451</v>
      </c>
      <c r="AB103" s="40">
        <v>465078</v>
      </c>
    </row>
    <row r="104" spans="1:28">
      <c r="Z104" s="40" t="s">
        <v>452</v>
      </c>
      <c r="AA104" s="40" t="s">
        <v>453</v>
      </c>
      <c r="AB104" s="40">
        <v>465079</v>
      </c>
    </row>
    <row r="105" spans="1:28">
      <c r="Z105" s="40" t="s">
        <v>116</v>
      </c>
      <c r="AA105" s="40" t="s">
        <v>265</v>
      </c>
      <c r="AB105" s="40">
        <v>465080</v>
      </c>
    </row>
    <row r="106" spans="1:28">
      <c r="Z106" s="40" t="s">
        <v>117</v>
      </c>
      <c r="AA106" s="40" t="s">
        <v>266</v>
      </c>
      <c r="AB106" s="40">
        <v>465081</v>
      </c>
    </row>
    <row r="107" spans="1:28">
      <c r="Z107" s="40" t="s">
        <v>118</v>
      </c>
      <c r="AA107" s="40" t="s">
        <v>267</v>
      </c>
      <c r="AB107" s="40">
        <v>465082</v>
      </c>
    </row>
    <row r="108" spans="1:28">
      <c r="Z108" s="40" t="s">
        <v>119</v>
      </c>
      <c r="AA108" s="40" t="s">
        <v>268</v>
      </c>
      <c r="AB108" s="40">
        <v>465083</v>
      </c>
    </row>
    <row r="109" spans="1:28">
      <c r="Z109" s="40" t="s">
        <v>454</v>
      </c>
      <c r="AA109" s="40" t="s">
        <v>455</v>
      </c>
      <c r="AB109" s="40">
        <v>465084</v>
      </c>
    </row>
    <row r="110" spans="1:28">
      <c r="Z110" s="40" t="s">
        <v>120</v>
      </c>
      <c r="AA110" s="40" t="s">
        <v>269</v>
      </c>
      <c r="AB110" s="40">
        <v>465085</v>
      </c>
    </row>
    <row r="111" spans="1:28">
      <c r="Z111" s="40" t="s">
        <v>121</v>
      </c>
      <c r="AA111" s="40" t="s">
        <v>347</v>
      </c>
      <c r="AB111" s="40">
        <v>465086</v>
      </c>
    </row>
    <row r="112" spans="1:28">
      <c r="Z112" s="40" t="s">
        <v>122</v>
      </c>
      <c r="AA112" s="40" t="s">
        <v>270</v>
      </c>
      <c r="AB112" s="40">
        <v>465087</v>
      </c>
    </row>
    <row r="113" spans="26:28">
      <c r="Z113" s="41" t="s">
        <v>456</v>
      </c>
      <c r="AA113" s="41" t="s">
        <v>457</v>
      </c>
      <c r="AB113" s="41">
        <v>465187</v>
      </c>
    </row>
    <row r="114" spans="26:28">
      <c r="Z114" s="40" t="s">
        <v>123</v>
      </c>
      <c r="AA114" s="40" t="s">
        <v>337</v>
      </c>
      <c r="AB114" s="40">
        <v>465088</v>
      </c>
    </row>
    <row r="115" spans="26:28">
      <c r="Z115" s="40" t="s">
        <v>124</v>
      </c>
      <c r="AA115" s="40" t="s">
        <v>271</v>
      </c>
      <c r="AB115" s="40">
        <v>465089</v>
      </c>
    </row>
    <row r="116" spans="26:28">
      <c r="Z116" s="40" t="s">
        <v>125</v>
      </c>
      <c r="AA116" s="40" t="s">
        <v>272</v>
      </c>
      <c r="AB116" s="40">
        <v>465090</v>
      </c>
    </row>
    <row r="117" spans="26:28">
      <c r="Z117" s="40" t="s">
        <v>126</v>
      </c>
      <c r="AA117" s="40" t="s">
        <v>211</v>
      </c>
      <c r="AB117" s="40">
        <v>465091</v>
      </c>
    </row>
    <row r="118" spans="26:28">
      <c r="Z118" s="40" t="s">
        <v>127</v>
      </c>
      <c r="AA118" s="40" t="s">
        <v>273</v>
      </c>
      <c r="AB118" s="40">
        <v>465092</v>
      </c>
    </row>
    <row r="119" spans="26:28">
      <c r="Z119" s="41" t="s">
        <v>458</v>
      </c>
      <c r="AA119" s="41" t="s">
        <v>459</v>
      </c>
      <c r="AB119" s="41">
        <v>465188</v>
      </c>
    </row>
    <row r="120" spans="26:28">
      <c r="Z120" s="40" t="s">
        <v>128</v>
      </c>
      <c r="AA120" s="40" t="s">
        <v>274</v>
      </c>
      <c r="AB120" s="40">
        <v>465093</v>
      </c>
    </row>
    <row r="121" spans="26:28">
      <c r="Z121" s="40" t="s">
        <v>129</v>
      </c>
      <c r="AA121" s="40" t="s">
        <v>275</v>
      </c>
      <c r="AB121" s="40">
        <v>465094</v>
      </c>
    </row>
    <row r="122" spans="26:28">
      <c r="Z122" s="40" t="s">
        <v>130</v>
      </c>
      <c r="AA122" s="40" t="s">
        <v>276</v>
      </c>
      <c r="AB122" s="40">
        <v>465095</v>
      </c>
    </row>
    <row r="123" spans="26:28">
      <c r="Z123" s="40" t="s">
        <v>131</v>
      </c>
      <c r="AA123" s="40" t="s">
        <v>277</v>
      </c>
      <c r="AB123" s="40">
        <v>465096</v>
      </c>
    </row>
    <row r="124" spans="26:28">
      <c r="Z124" s="41" t="s">
        <v>132</v>
      </c>
      <c r="AA124" s="41" t="s">
        <v>207</v>
      </c>
      <c r="AB124" s="41">
        <v>465189</v>
      </c>
    </row>
    <row r="125" spans="26:28">
      <c r="Z125" s="40" t="s">
        <v>460</v>
      </c>
      <c r="AA125" s="40" t="s">
        <v>461</v>
      </c>
      <c r="AB125" s="40">
        <v>465097</v>
      </c>
    </row>
    <row r="126" spans="26:28">
      <c r="Z126" s="40" t="s">
        <v>133</v>
      </c>
      <c r="AA126" s="40" t="s">
        <v>278</v>
      </c>
      <c r="AB126" s="40">
        <v>465098</v>
      </c>
    </row>
    <row r="127" spans="26:28">
      <c r="Z127" s="40" t="s">
        <v>134</v>
      </c>
      <c r="AA127" s="40" t="s">
        <v>336</v>
      </c>
      <c r="AB127" s="40">
        <v>465099</v>
      </c>
    </row>
    <row r="128" spans="26:28">
      <c r="Z128" s="40" t="s">
        <v>135</v>
      </c>
      <c r="AA128" s="40" t="s">
        <v>336</v>
      </c>
      <c r="AB128" s="40">
        <v>465100</v>
      </c>
    </row>
    <row r="129" spans="26:28">
      <c r="Z129" s="40" t="s">
        <v>136</v>
      </c>
      <c r="AA129" s="40" t="s">
        <v>279</v>
      </c>
      <c r="AB129" s="40">
        <v>465101</v>
      </c>
    </row>
    <row r="130" spans="26:28">
      <c r="Z130" s="40" t="s">
        <v>137</v>
      </c>
      <c r="AA130" s="40" t="s">
        <v>462</v>
      </c>
      <c r="AB130" s="40">
        <v>465102</v>
      </c>
    </row>
    <row r="131" spans="26:28">
      <c r="Z131" s="40" t="s">
        <v>138</v>
      </c>
      <c r="AA131" s="40" t="s">
        <v>280</v>
      </c>
      <c r="AB131" s="40">
        <v>465103</v>
      </c>
    </row>
    <row r="132" spans="26:28">
      <c r="Z132" s="40" t="s">
        <v>139</v>
      </c>
      <c r="AA132" s="40" t="s">
        <v>281</v>
      </c>
      <c r="AB132" s="40">
        <v>465104</v>
      </c>
    </row>
    <row r="133" spans="26:28">
      <c r="Z133" s="40" t="s">
        <v>140</v>
      </c>
      <c r="AA133" s="40" t="s">
        <v>283</v>
      </c>
      <c r="AB133" s="40">
        <v>465105</v>
      </c>
    </row>
    <row r="134" spans="26:28">
      <c r="Z134" s="40" t="s">
        <v>141</v>
      </c>
      <c r="AA134" s="40" t="s">
        <v>282</v>
      </c>
      <c r="AB134" s="40">
        <v>465106</v>
      </c>
    </row>
    <row r="135" spans="26:28">
      <c r="Z135" s="40" t="s">
        <v>142</v>
      </c>
      <c r="AA135" s="40" t="s">
        <v>346</v>
      </c>
      <c r="AB135" s="40">
        <v>465107</v>
      </c>
    </row>
    <row r="136" spans="26:28">
      <c r="Z136" s="40" t="s">
        <v>143</v>
      </c>
      <c r="AA136" s="40" t="s">
        <v>333</v>
      </c>
      <c r="AB136" s="40">
        <v>465108</v>
      </c>
    </row>
    <row r="137" spans="26:28">
      <c r="Z137" s="40" t="s">
        <v>144</v>
      </c>
      <c r="AA137" s="40" t="s">
        <v>348</v>
      </c>
      <c r="AB137" s="40">
        <v>465109</v>
      </c>
    </row>
    <row r="138" spans="26:28">
      <c r="Z138" s="40" t="s">
        <v>145</v>
      </c>
      <c r="AA138" s="40" t="s">
        <v>284</v>
      </c>
      <c r="AB138" s="40">
        <v>465110</v>
      </c>
    </row>
    <row r="139" spans="26:28">
      <c r="Z139" s="40" t="s">
        <v>146</v>
      </c>
      <c r="AA139" s="40" t="s">
        <v>285</v>
      </c>
      <c r="AB139" s="40">
        <v>465111</v>
      </c>
    </row>
    <row r="140" spans="26:28">
      <c r="Z140" s="41" t="s">
        <v>463</v>
      </c>
      <c r="AA140" s="41" t="s">
        <v>464</v>
      </c>
      <c r="AB140" s="41">
        <v>465190</v>
      </c>
    </row>
    <row r="141" spans="26:28">
      <c r="Z141" s="40" t="s">
        <v>147</v>
      </c>
      <c r="AA141" s="40" t="s">
        <v>286</v>
      </c>
      <c r="AB141" s="40">
        <v>465112</v>
      </c>
    </row>
    <row r="142" spans="26:28">
      <c r="Z142" s="40" t="s">
        <v>148</v>
      </c>
      <c r="AA142" s="40" t="s">
        <v>287</v>
      </c>
      <c r="AB142" s="40">
        <v>465113</v>
      </c>
    </row>
    <row r="143" spans="26:28">
      <c r="Z143" s="40" t="s">
        <v>149</v>
      </c>
      <c r="AA143" s="40" t="s">
        <v>465</v>
      </c>
      <c r="AB143" s="40">
        <v>465114</v>
      </c>
    </row>
    <row r="144" spans="26:28">
      <c r="Z144" s="40" t="s">
        <v>150</v>
      </c>
      <c r="AA144" s="40" t="s">
        <v>288</v>
      </c>
      <c r="AB144" s="40">
        <v>465115</v>
      </c>
    </row>
    <row r="145" spans="26:28">
      <c r="Z145" s="40" t="s">
        <v>151</v>
      </c>
      <c r="AA145" s="40" t="s">
        <v>466</v>
      </c>
      <c r="AB145" s="40">
        <v>465116</v>
      </c>
    </row>
    <row r="146" spans="26:28">
      <c r="Z146" s="40" t="s">
        <v>152</v>
      </c>
      <c r="AA146" s="40" t="s">
        <v>289</v>
      </c>
      <c r="AB146" s="40">
        <v>465117</v>
      </c>
    </row>
    <row r="147" spans="26:28">
      <c r="Z147" s="40" t="s">
        <v>153</v>
      </c>
      <c r="AA147" s="40" t="s">
        <v>338</v>
      </c>
      <c r="AB147" s="40">
        <v>465118</v>
      </c>
    </row>
    <row r="148" spans="26:28">
      <c r="Z148" s="40" t="s">
        <v>154</v>
      </c>
      <c r="AA148" s="40" t="s">
        <v>290</v>
      </c>
      <c r="AB148" s="40">
        <v>465119</v>
      </c>
    </row>
    <row r="149" spans="26:28">
      <c r="Z149" s="40" t="s">
        <v>155</v>
      </c>
      <c r="AA149" s="40" t="s">
        <v>291</v>
      </c>
      <c r="AB149" s="40">
        <v>465120</v>
      </c>
    </row>
    <row r="150" spans="26:28">
      <c r="Z150" s="40" t="s">
        <v>467</v>
      </c>
      <c r="AA150" s="40" t="s">
        <v>468</v>
      </c>
      <c r="AB150" s="40">
        <v>465121</v>
      </c>
    </row>
    <row r="151" spans="26:28">
      <c r="Z151" s="41" t="s">
        <v>156</v>
      </c>
      <c r="AA151" s="41" t="s">
        <v>208</v>
      </c>
      <c r="AB151" s="41">
        <v>465191</v>
      </c>
    </row>
    <row r="152" spans="26:28">
      <c r="Z152" s="40" t="s">
        <v>157</v>
      </c>
      <c r="AA152" s="40" t="s">
        <v>292</v>
      </c>
      <c r="AB152" s="40">
        <v>465122</v>
      </c>
    </row>
    <row r="153" spans="26:28">
      <c r="Z153" s="40" t="s">
        <v>158</v>
      </c>
      <c r="AA153" s="40" t="s">
        <v>293</v>
      </c>
      <c r="AB153" s="40">
        <v>465123</v>
      </c>
    </row>
    <row r="154" spans="26:28">
      <c r="Z154" s="41" t="s">
        <v>469</v>
      </c>
      <c r="AA154" s="41" t="s">
        <v>470</v>
      </c>
      <c r="AB154" s="41">
        <v>465192</v>
      </c>
    </row>
    <row r="155" spans="26:28">
      <c r="Z155" s="40" t="s">
        <v>159</v>
      </c>
      <c r="AA155" s="40" t="s">
        <v>294</v>
      </c>
      <c r="AB155" s="40">
        <v>465124</v>
      </c>
    </row>
    <row r="156" spans="26:28">
      <c r="Z156" s="40" t="s">
        <v>160</v>
      </c>
      <c r="AA156" s="40" t="s">
        <v>295</v>
      </c>
      <c r="AB156" s="40">
        <v>465125</v>
      </c>
    </row>
    <row r="157" spans="26:28">
      <c r="Z157" s="40" t="s">
        <v>161</v>
      </c>
      <c r="AA157" s="40" t="s">
        <v>296</v>
      </c>
      <c r="AB157" s="40">
        <v>465126</v>
      </c>
    </row>
    <row r="158" spans="26:28">
      <c r="Z158" s="40" t="s">
        <v>162</v>
      </c>
      <c r="AA158" s="40" t="s">
        <v>297</v>
      </c>
      <c r="AB158" s="40">
        <v>465127</v>
      </c>
    </row>
    <row r="159" spans="26:28">
      <c r="Z159" s="40" t="s">
        <v>163</v>
      </c>
      <c r="AA159" s="40" t="s">
        <v>298</v>
      </c>
      <c r="AB159" s="40">
        <v>465128</v>
      </c>
    </row>
    <row r="160" spans="26:28">
      <c r="Z160" s="40" t="s">
        <v>164</v>
      </c>
      <c r="AA160" s="40" t="s">
        <v>299</v>
      </c>
      <c r="AB160" s="40">
        <v>465129</v>
      </c>
    </row>
    <row r="161" spans="26:28">
      <c r="Z161" s="40" t="s">
        <v>165</v>
      </c>
      <c r="AA161" s="40" t="s">
        <v>300</v>
      </c>
      <c r="AB161" s="40">
        <v>465130</v>
      </c>
    </row>
    <row r="162" spans="26:28">
      <c r="Z162" s="40" t="s">
        <v>166</v>
      </c>
      <c r="AA162" s="40" t="s">
        <v>301</v>
      </c>
      <c r="AB162" s="40">
        <v>465131</v>
      </c>
    </row>
    <row r="163" spans="26:28">
      <c r="Z163" s="40" t="s">
        <v>167</v>
      </c>
      <c r="AA163" s="40" t="s">
        <v>302</v>
      </c>
      <c r="AB163" s="40">
        <v>465132</v>
      </c>
    </row>
    <row r="164" spans="26:28">
      <c r="Z164" s="40" t="s">
        <v>168</v>
      </c>
      <c r="AA164" s="40" t="s">
        <v>303</v>
      </c>
      <c r="AB164" s="40">
        <v>465133</v>
      </c>
    </row>
    <row r="165" spans="26:28">
      <c r="Z165" s="40" t="s">
        <v>169</v>
      </c>
      <c r="AA165" s="40" t="s">
        <v>304</v>
      </c>
      <c r="AB165" s="40">
        <v>465134</v>
      </c>
    </row>
    <row r="166" spans="26:28">
      <c r="Z166" s="40" t="s">
        <v>170</v>
      </c>
      <c r="AA166" s="40" t="s">
        <v>305</v>
      </c>
      <c r="AB166" s="40">
        <v>465135</v>
      </c>
    </row>
    <row r="167" spans="26:28">
      <c r="Z167" s="40" t="s">
        <v>171</v>
      </c>
      <c r="AA167" s="40" t="s">
        <v>306</v>
      </c>
      <c r="AB167" s="40">
        <v>465136</v>
      </c>
    </row>
    <row r="168" spans="26:28">
      <c r="Z168" s="40" t="s">
        <v>172</v>
      </c>
      <c r="AA168" s="40" t="s">
        <v>307</v>
      </c>
      <c r="AB168" s="40">
        <v>465137</v>
      </c>
    </row>
    <row r="169" spans="26:28">
      <c r="Z169" s="40" t="s">
        <v>173</v>
      </c>
      <c r="AA169" s="40" t="s">
        <v>308</v>
      </c>
      <c r="AB169" s="40">
        <v>465138</v>
      </c>
    </row>
    <row r="170" spans="26:28">
      <c r="Z170" s="40" t="s">
        <v>174</v>
      </c>
      <c r="AA170" s="40" t="s">
        <v>309</v>
      </c>
      <c r="AB170" s="40">
        <v>465139</v>
      </c>
    </row>
    <row r="171" spans="26:28">
      <c r="Z171" s="40" t="s">
        <v>175</v>
      </c>
      <c r="AA171" s="40" t="s">
        <v>310</v>
      </c>
      <c r="AB171" s="40">
        <v>465140</v>
      </c>
    </row>
    <row r="172" spans="26:28">
      <c r="Z172" s="40" t="s">
        <v>496</v>
      </c>
      <c r="AA172" s="40" t="s">
        <v>497</v>
      </c>
      <c r="AB172" s="40">
        <v>465141</v>
      </c>
    </row>
    <row r="173" spans="26:28">
      <c r="Z173" s="40" t="s">
        <v>176</v>
      </c>
      <c r="AA173" s="40" t="s">
        <v>311</v>
      </c>
      <c r="AB173" s="40">
        <v>465142</v>
      </c>
    </row>
    <row r="174" spans="26:28">
      <c r="Z174" s="40" t="s">
        <v>177</v>
      </c>
      <c r="AA174" s="40" t="s">
        <v>471</v>
      </c>
      <c r="AB174" s="40">
        <v>465143</v>
      </c>
    </row>
    <row r="175" spans="26:28">
      <c r="Z175" s="40" t="s">
        <v>178</v>
      </c>
      <c r="AA175" s="40" t="s">
        <v>312</v>
      </c>
      <c r="AB175" s="40">
        <v>465144</v>
      </c>
    </row>
    <row r="176" spans="26:28">
      <c r="Z176" s="40" t="s">
        <v>179</v>
      </c>
      <c r="AA176" s="40" t="s">
        <v>313</v>
      </c>
      <c r="AB176" s="40">
        <v>465145</v>
      </c>
    </row>
    <row r="177" spans="26:28">
      <c r="Z177" s="40" t="s">
        <v>472</v>
      </c>
      <c r="AA177" s="40" t="s">
        <v>473</v>
      </c>
      <c r="AB177" s="40">
        <v>465146</v>
      </c>
    </row>
    <row r="178" spans="26:28">
      <c r="Z178" s="40" t="s">
        <v>180</v>
      </c>
      <c r="AA178" s="40" t="s">
        <v>314</v>
      </c>
      <c r="AB178" s="40">
        <v>465147</v>
      </c>
    </row>
    <row r="179" spans="26:28">
      <c r="Z179" s="41" t="s">
        <v>474</v>
      </c>
      <c r="AA179" s="41" t="s">
        <v>475</v>
      </c>
      <c r="AB179" s="41">
        <v>465193</v>
      </c>
    </row>
    <row r="180" spans="26:28">
      <c r="Z180" s="40" t="s">
        <v>181</v>
      </c>
      <c r="AA180" s="40" t="s">
        <v>315</v>
      </c>
      <c r="AB180" s="40">
        <v>465148</v>
      </c>
    </row>
    <row r="181" spans="26:28">
      <c r="Z181" s="40" t="s">
        <v>182</v>
      </c>
      <c r="AA181" s="40" t="s">
        <v>316</v>
      </c>
      <c r="AB181" s="40">
        <v>465149</v>
      </c>
    </row>
    <row r="182" spans="26:28">
      <c r="Z182" s="40" t="s">
        <v>183</v>
      </c>
      <c r="AA182" s="40" t="s">
        <v>332</v>
      </c>
      <c r="AB182" s="40">
        <v>465150</v>
      </c>
    </row>
    <row r="183" spans="26:28">
      <c r="Z183" s="40" t="s">
        <v>184</v>
      </c>
      <c r="AA183" s="40" t="s">
        <v>317</v>
      </c>
      <c r="AB183" s="40">
        <v>465151</v>
      </c>
    </row>
    <row r="184" spans="26:28">
      <c r="Z184" s="40" t="s">
        <v>185</v>
      </c>
      <c r="AA184" s="40" t="s">
        <v>318</v>
      </c>
      <c r="AB184" s="40">
        <v>465152</v>
      </c>
    </row>
    <row r="185" spans="26:28">
      <c r="Z185" s="40" t="s">
        <v>186</v>
      </c>
      <c r="AA185" s="40" t="s">
        <v>320</v>
      </c>
      <c r="AB185" s="40">
        <v>465153</v>
      </c>
    </row>
    <row r="186" spans="26:28">
      <c r="Z186" s="40" t="s">
        <v>476</v>
      </c>
      <c r="AA186" s="40" t="s">
        <v>477</v>
      </c>
      <c r="AB186" s="40">
        <v>465154</v>
      </c>
    </row>
    <row r="187" spans="26:28">
      <c r="Z187" s="40" t="s">
        <v>187</v>
      </c>
      <c r="AA187" s="40" t="s">
        <v>321</v>
      </c>
      <c r="AB187" s="40">
        <v>465155</v>
      </c>
    </row>
    <row r="188" spans="26:28">
      <c r="Z188" s="40" t="s">
        <v>188</v>
      </c>
      <c r="AA188" s="40" t="s">
        <v>319</v>
      </c>
      <c r="AB188" s="40">
        <v>465156</v>
      </c>
    </row>
    <row r="189" spans="26:28">
      <c r="Z189" s="40" t="s">
        <v>189</v>
      </c>
      <c r="AA189" s="40" t="s">
        <v>322</v>
      </c>
      <c r="AB189" s="40">
        <v>465157</v>
      </c>
    </row>
    <row r="190" spans="26:28">
      <c r="Z190" s="40" t="s">
        <v>190</v>
      </c>
      <c r="AA190" s="40" t="s">
        <v>323</v>
      </c>
      <c r="AB190" s="40">
        <v>465158</v>
      </c>
    </row>
    <row r="191" spans="26:28">
      <c r="Z191" s="40" t="s">
        <v>191</v>
      </c>
      <c r="AA191" s="40" t="s">
        <v>324</v>
      </c>
      <c r="AB191" s="40">
        <v>465159</v>
      </c>
    </row>
    <row r="192" spans="26:28">
      <c r="Z192" s="40" t="s">
        <v>478</v>
      </c>
      <c r="AA192" s="40" t="s">
        <v>479</v>
      </c>
      <c r="AB192" s="40">
        <v>465160</v>
      </c>
    </row>
    <row r="193" spans="26:28">
      <c r="Z193" s="40" t="s">
        <v>192</v>
      </c>
      <c r="AA193" s="40" t="s">
        <v>480</v>
      </c>
      <c r="AB193" s="40">
        <v>465161</v>
      </c>
    </row>
    <row r="194" spans="26:28">
      <c r="Z194" s="40" t="s">
        <v>193</v>
      </c>
      <c r="AA194" s="40" t="s">
        <v>325</v>
      </c>
      <c r="AB194" s="40">
        <v>465162</v>
      </c>
    </row>
    <row r="195" spans="26:28">
      <c r="Z195" s="40" t="s">
        <v>481</v>
      </c>
      <c r="AA195" s="40" t="s">
        <v>482</v>
      </c>
      <c r="AB195" s="40">
        <v>465163</v>
      </c>
    </row>
    <row r="196" spans="26:28">
      <c r="Z196" s="40" t="s">
        <v>194</v>
      </c>
      <c r="AA196" s="40" t="s">
        <v>326</v>
      </c>
      <c r="AB196" s="40">
        <v>465164</v>
      </c>
    </row>
    <row r="197" spans="26:28">
      <c r="Z197" s="40" t="s">
        <v>195</v>
      </c>
      <c r="AA197" s="40" t="s">
        <v>327</v>
      </c>
      <c r="AB197" s="40">
        <v>465165</v>
      </c>
    </row>
    <row r="198" spans="26:28">
      <c r="Z198" s="40" t="s">
        <v>196</v>
      </c>
      <c r="AA198" s="40" t="s">
        <v>328</v>
      </c>
      <c r="AB198" s="40">
        <v>465166</v>
      </c>
    </row>
    <row r="199" spans="26:28">
      <c r="Z199" s="40" t="s">
        <v>197</v>
      </c>
      <c r="AA199" s="40" t="s">
        <v>329</v>
      </c>
      <c r="AB199" s="40">
        <v>465167</v>
      </c>
    </row>
    <row r="200" spans="26:28">
      <c r="Z200" s="40" t="s">
        <v>483</v>
      </c>
      <c r="AA200" s="40" t="s">
        <v>484</v>
      </c>
      <c r="AB200" s="40">
        <v>465168</v>
      </c>
    </row>
    <row r="201" spans="26:28">
      <c r="Z201" s="40" t="s">
        <v>485</v>
      </c>
      <c r="AA201" s="40" t="s">
        <v>486</v>
      </c>
      <c r="AB201" s="40">
        <v>465169</v>
      </c>
    </row>
    <row r="202" spans="26:28">
      <c r="Z202" s="40" t="s">
        <v>198</v>
      </c>
      <c r="AA202" s="40" t="s">
        <v>330</v>
      </c>
      <c r="AB202" s="40">
        <v>465170</v>
      </c>
    </row>
    <row r="203" spans="26:28">
      <c r="Z203" s="40" t="s">
        <v>199</v>
      </c>
      <c r="AA203" s="40" t="s">
        <v>343</v>
      </c>
      <c r="AB203" s="40">
        <v>465171</v>
      </c>
    </row>
    <row r="204" spans="26:28">
      <c r="Z204" s="40" t="s">
        <v>200</v>
      </c>
      <c r="AA204" s="40" t="s">
        <v>339</v>
      </c>
      <c r="AB204" s="40">
        <v>465172</v>
      </c>
    </row>
    <row r="205" spans="26:28">
      <c r="Z205" s="41" t="s">
        <v>201</v>
      </c>
      <c r="AA205" s="41" t="s">
        <v>331</v>
      </c>
      <c r="AB205" s="41">
        <v>465173</v>
      </c>
    </row>
  </sheetData>
  <sheetProtection password="DA3F" sheet="1" objects="1" scenarios="1"/>
  <sortState ref="Z13:AB205">
    <sortCondition ref="AA13:AA205"/>
  </sortState>
  <mergeCells count="17">
    <mergeCell ref="B6:E6"/>
    <mergeCell ref="B7:E7"/>
    <mergeCell ref="B8:E8"/>
    <mergeCell ref="B9:E9"/>
    <mergeCell ref="F9:J9"/>
    <mergeCell ref="C11:D11"/>
    <mergeCell ref="E11:F11"/>
    <mergeCell ref="I11:J11"/>
    <mergeCell ref="G11:H11"/>
    <mergeCell ref="O11:P11"/>
    <mergeCell ref="F8:J8"/>
    <mergeCell ref="F7:J7"/>
    <mergeCell ref="F6:J6"/>
    <mergeCell ref="R13:T13"/>
    <mergeCell ref="L4:N4"/>
    <mergeCell ref="L8:Q8"/>
    <mergeCell ref="L7:S7"/>
  </mergeCells>
  <phoneticPr fontId="3"/>
  <dataValidations count="9">
    <dataValidation type="list" allowBlank="1" showInputMessage="1" showErrorMessage="1" sqref="K13:K98">
      <formula1>INDIRECT(H13)</formula1>
    </dataValidation>
    <dataValidation allowBlank="1" showInputMessage="1" showErrorMessage="1" promptTitle="フリガナ入力" prompt="名字は自動で入力されますが，間違っている場合は直接入力して下さい。" sqref="E13:F98"/>
    <dataValidation allowBlank="1" showInputMessage="1" showErrorMessage="1" promptTitle="氏名入力" prompt="氏名は，名字と名前を別々に入力して下さい。" sqref="C13:D98"/>
    <dataValidation allowBlank="1" showInputMessage="1" showErrorMessage="1" promptTitle="ゼッケンナンバー入力" prompt="ゼッケンナンバーは，JAAFに登録した後に割り振られたナンバーを入力して下さい。" sqref="B13:B98"/>
    <dataValidation type="list" allowBlank="1" showInputMessage="1" showErrorMessage="1" sqref="O13:P98">
      <formula1>$U$13</formula1>
    </dataValidation>
    <dataValidation type="list" allowBlank="1" showInputMessage="1" showErrorMessage="1" promptTitle="学年入力" prompt="プルダウンメニューより選択するか、直接入力してください。" sqref="G13">
      <formula1>$AC$17:$AC$22</formula1>
    </dataValidation>
    <dataValidation type="list" allowBlank="1" showInputMessage="1" showErrorMessage="1" promptTitle="学年入力" prompt="プルダウンメニューより選択してください。" sqref="G14:G98">
      <formula1>$AC$17:$AC$22</formula1>
    </dataValidation>
    <dataValidation type="list" allowBlank="1" showInputMessage="1" showErrorMessage="1" sqref="M13:M98">
      <formula1>INDIRECT(H13)</formula1>
    </dataValidation>
    <dataValidation type="list" allowBlank="1" showInputMessage="1" showErrorMessage="1" promptTitle="所属団体，学校名入力" prompt="所属団体，学校名をプルダウンメニューより選択して下さい。_x000d_もしプルダウンメニューにない場合は，上の欄に直接入力して下さい。" sqref="F7">
      <formula1>$Z$13:$Z$205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6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上岡 洋輔</dc:creator>
  <cp:lastModifiedBy>kubota kaori</cp:lastModifiedBy>
  <cp:lastPrinted>2017-09-11T05:04:36Z</cp:lastPrinted>
  <dcterms:created xsi:type="dcterms:W3CDTF">2016-08-06T22:11:55Z</dcterms:created>
  <dcterms:modified xsi:type="dcterms:W3CDTF">2017-09-27T12:41:54Z</dcterms:modified>
</cp:coreProperties>
</file>