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kubota_PC\大会関係\2020年度(R2)\201101県中学\"/>
    </mc:Choice>
  </mc:AlternateContent>
  <bookViews>
    <workbookView xWindow="0" yWindow="0" windowWidth="24000" windowHeight="9750" firstSheet="1" activeTab="1"/>
  </bookViews>
  <sheets>
    <sheet name="000000" sheetId="4" state="veryHidden" r:id="rId1"/>
    <sheet name="中学生大会" sheetId="11" r:id="rId2"/>
  </sheets>
  <definedNames>
    <definedName name="_xlnm.Print_Area" localSheetId="1">中学生大会!$A$1:$N$31</definedName>
    <definedName name="_xlnm.Print_Titles" localSheetId="1">中学生大会!$9:$13</definedName>
    <definedName name="女1年">中学生大会!$U$17:$U$25</definedName>
    <definedName name="女2年">中学生大会!$V$17:$V$25</definedName>
    <definedName name="女3年">中学生大会!$W$17:$W$25</definedName>
    <definedName name="男1年">中学生大会!$R$17:$R$26</definedName>
    <definedName name="男2年">中学生大会!$S$17:$S$26</definedName>
    <definedName name="男3年">中学生大会!$T$17:$T$26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48" i="11" l="1"/>
  <c r="P45" i="11"/>
  <c r="P44" i="11"/>
  <c r="P47" i="11"/>
  <c r="P43" i="11"/>
  <c r="P42" i="11"/>
  <c r="P46" i="11"/>
  <c r="P41" i="11"/>
  <c r="P40" i="11"/>
  <c r="P39" i="11"/>
  <c r="P38" i="11"/>
  <c r="P37" i="11"/>
  <c r="P36" i="11"/>
  <c r="P35" i="11"/>
  <c r="P34" i="11"/>
  <c r="P33" i="11"/>
  <c r="P32" i="11"/>
  <c r="P18" i="11"/>
  <c r="P19" i="11"/>
  <c r="P20" i="11"/>
  <c r="P21" i="11"/>
  <c r="P22" i="11"/>
  <c r="P23" i="11"/>
  <c r="P29" i="11"/>
  <c r="P30" i="11"/>
  <c r="P24" i="11"/>
  <c r="P25" i="11"/>
  <c r="P26" i="11"/>
  <c r="P31" i="11"/>
  <c r="P27" i="11"/>
  <c r="P28" i="11"/>
  <c r="P16" i="11" l="1"/>
  <c r="P17" i="11" l="1"/>
  <c r="P14" i="11" l="1"/>
  <c r="K7" i="11"/>
  <c r="L7" i="11"/>
  <c r="H116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109" i="11"/>
  <c r="H110" i="11"/>
  <c r="H111" i="11"/>
  <c r="H112" i="11"/>
  <c r="H113" i="11"/>
  <c r="H114" i="11"/>
  <c r="H115" i="11"/>
  <c r="H18" i="11"/>
  <c r="H17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E68" i="11"/>
  <c r="E76" i="11"/>
  <c r="F79" i="11"/>
  <c r="E36" i="11"/>
  <c r="F64" i="11"/>
  <c r="E96" i="11"/>
  <c r="E49" i="11"/>
  <c r="E35" i="11"/>
  <c r="E91" i="11"/>
  <c r="E15" i="11"/>
  <c r="E85" i="11"/>
  <c r="F36" i="11"/>
  <c r="F17" i="11"/>
  <c r="E33" i="11"/>
  <c r="F102" i="11"/>
  <c r="E54" i="11"/>
  <c r="F61" i="11"/>
  <c r="F104" i="11"/>
  <c r="E34" i="11"/>
  <c r="F43" i="11"/>
  <c r="F32" i="11"/>
  <c r="F59" i="11"/>
  <c r="E113" i="11"/>
  <c r="F50" i="11"/>
  <c r="F35" i="11"/>
  <c r="E22" i="11"/>
  <c r="E90" i="11"/>
  <c r="F41" i="11"/>
  <c r="E52" i="11"/>
  <c r="E18" i="11"/>
  <c r="E53" i="11"/>
  <c r="E116" i="11"/>
  <c r="F78" i="11"/>
  <c r="E40" i="11"/>
  <c r="F82" i="11"/>
  <c r="F39" i="11"/>
  <c r="F84" i="11"/>
  <c r="F24" i="11"/>
  <c r="F98" i="11"/>
  <c r="F29" i="11"/>
  <c r="F51" i="11"/>
  <c r="E45" i="11"/>
  <c r="E46" i="11"/>
  <c r="E94" i="11"/>
  <c r="E56" i="11"/>
  <c r="E72" i="11"/>
  <c r="F81" i="11"/>
  <c r="E107" i="11"/>
  <c r="E30" i="11"/>
  <c r="E104" i="11"/>
  <c r="F23" i="11"/>
  <c r="E110" i="11"/>
  <c r="F46" i="11"/>
  <c r="F54" i="11"/>
  <c r="F113" i="11"/>
  <c r="E89" i="11"/>
  <c r="F67" i="11"/>
  <c r="F38" i="11"/>
  <c r="E38" i="11"/>
  <c r="E95" i="11"/>
  <c r="E47" i="11"/>
  <c r="F88" i="11"/>
  <c r="F33" i="11"/>
  <c r="E111" i="11"/>
  <c r="E19" i="11"/>
  <c r="F48" i="11"/>
  <c r="F70" i="11"/>
  <c r="E65" i="11"/>
  <c r="E84" i="11"/>
  <c r="E66" i="11"/>
  <c r="F91" i="11"/>
  <c r="E20" i="11"/>
  <c r="E82" i="11"/>
  <c r="E23" i="11"/>
  <c r="F90" i="11"/>
  <c r="F37" i="11"/>
  <c r="F20" i="11"/>
  <c r="E112" i="11"/>
  <c r="E115" i="11"/>
  <c r="F47" i="11"/>
  <c r="E78" i="11"/>
  <c r="E48" i="11"/>
  <c r="F60" i="11"/>
  <c r="E114" i="11"/>
  <c r="F52" i="11"/>
  <c r="E43" i="11"/>
  <c r="F96" i="11"/>
  <c r="E28" i="11"/>
  <c r="F103" i="11"/>
  <c r="E86" i="11"/>
  <c r="E55" i="11"/>
  <c r="F95" i="11"/>
  <c r="F55" i="11"/>
  <c r="F111" i="11"/>
  <c r="E87" i="11"/>
  <c r="F42" i="11"/>
  <c r="F63" i="11"/>
  <c r="F101" i="11"/>
  <c r="E61" i="11"/>
  <c r="E109" i="11"/>
  <c r="F85" i="11"/>
  <c r="F45" i="11"/>
  <c r="F87" i="11"/>
  <c r="F93" i="11"/>
  <c r="F107" i="11"/>
  <c r="F109" i="11"/>
  <c r="E67" i="11"/>
  <c r="F31" i="11"/>
  <c r="E41" i="11"/>
  <c r="F49" i="11"/>
  <c r="E25" i="11"/>
  <c r="E59" i="11"/>
  <c r="F80" i="11"/>
  <c r="F105" i="11"/>
  <c r="F34" i="11"/>
  <c r="F97" i="11"/>
  <c r="F62" i="11"/>
  <c r="E57" i="11"/>
  <c r="F21" i="11"/>
  <c r="F74" i="11"/>
  <c r="F44" i="11"/>
  <c r="E92" i="11"/>
  <c r="E100" i="11"/>
  <c r="E108" i="11"/>
  <c r="E64" i="11"/>
  <c r="E62" i="11"/>
  <c r="E32" i="11"/>
  <c r="F68" i="11"/>
  <c r="F15" i="11"/>
  <c r="E21" i="11"/>
  <c r="F72" i="11"/>
  <c r="E37" i="11"/>
  <c r="F89" i="11"/>
  <c r="E44" i="11"/>
  <c r="F65" i="11"/>
  <c r="E81" i="11"/>
  <c r="E31" i="11"/>
  <c r="E24" i="11"/>
  <c r="E98" i="11"/>
  <c r="E71" i="11"/>
  <c r="E79" i="11"/>
  <c r="F30" i="11"/>
  <c r="F27" i="11"/>
  <c r="E69" i="11"/>
  <c r="F18" i="11"/>
  <c r="F66" i="11"/>
  <c r="F108" i="11"/>
  <c r="F57" i="11"/>
  <c r="F112" i="11"/>
  <c r="E42" i="11"/>
  <c r="F75" i="11"/>
  <c r="E80" i="11"/>
  <c r="F114" i="11"/>
  <c r="F73" i="11"/>
  <c r="F77" i="11"/>
  <c r="F106" i="11"/>
  <c r="E39" i="11"/>
  <c r="E70" i="11"/>
  <c r="E77" i="11"/>
  <c r="E58" i="11"/>
  <c r="F56" i="11"/>
  <c r="E51" i="11"/>
  <c r="E83" i="11"/>
  <c r="F86" i="11"/>
  <c r="E102" i="11"/>
  <c r="F58" i="11"/>
  <c r="E99" i="11"/>
  <c r="E105" i="11"/>
  <c r="E103" i="11"/>
  <c r="E17" i="11"/>
  <c r="E101" i="11"/>
  <c r="E27" i="11"/>
  <c r="F40" i="11"/>
  <c r="E75" i="11"/>
  <c r="E63" i="11"/>
  <c r="E60" i="11"/>
  <c r="F16" i="11"/>
  <c r="F110" i="11"/>
  <c r="E88" i="11"/>
  <c r="F25" i="11"/>
  <c r="F92" i="11"/>
  <c r="E29" i="11"/>
  <c r="E73" i="11"/>
  <c r="F116" i="11"/>
  <c r="E16" i="11"/>
  <c r="E93" i="11"/>
  <c r="F53" i="11"/>
  <c r="F76" i="11"/>
  <c r="F94" i="11"/>
  <c r="E74" i="11"/>
  <c r="E50" i="11"/>
  <c r="F99" i="11"/>
  <c r="E26" i="11"/>
  <c r="F28" i="11"/>
  <c r="F83" i="11"/>
  <c r="E106" i="11"/>
  <c r="F69" i="11"/>
  <c r="F100" i="11"/>
  <c r="F115" i="11"/>
  <c r="E97" i="11"/>
  <c r="F71" i="11"/>
  <c r="F19" i="11"/>
  <c r="F22" i="11"/>
  <c r="F26" i="11"/>
  <c r="M7" i="11" l="1"/>
</calcChain>
</file>

<file path=xl/sharedStrings.xml><?xml version="1.0" encoding="utf-8"?>
<sst xmlns="http://schemas.openxmlformats.org/spreadsheetml/2006/main" count="166" uniqueCount="104">
  <si>
    <t>登録番号</t>
    <rPh sb="0" eb="2">
      <t>トウロク</t>
    </rPh>
    <rPh sb="2" eb="4">
      <t>バンゴウ</t>
    </rPh>
    <phoneticPr fontId="1"/>
  </si>
  <si>
    <t>姓(漢字）</t>
    <rPh sb="0" eb="1">
      <t>セイ</t>
    </rPh>
    <rPh sb="2" eb="4">
      <t>カンジ</t>
    </rPh>
    <phoneticPr fontId="1"/>
  </si>
  <si>
    <t>鹿児島　</t>
    <rPh sb="0" eb="3">
      <t>カゴシマ</t>
    </rPh>
    <phoneticPr fontId="1"/>
  </si>
  <si>
    <t>太郎</t>
    <rPh sb="0" eb="2">
      <t>タロウ</t>
    </rPh>
    <phoneticPr fontId="1"/>
  </si>
  <si>
    <t>種目</t>
    <rPh sb="0" eb="2">
      <t>シュモク</t>
    </rPh>
    <phoneticPr fontId="1"/>
  </si>
  <si>
    <t>（様式５－A）</t>
    <rPh sb="1" eb="3">
      <t>ヨウシキ</t>
    </rPh>
    <phoneticPr fontId="1"/>
  </si>
  <si>
    <t>所　属</t>
    <rPh sb="0" eb="1">
      <t>ショ</t>
    </rPh>
    <rPh sb="2" eb="3">
      <t>ゾク</t>
    </rPh>
    <phoneticPr fontId="1"/>
  </si>
  <si>
    <t>花子</t>
    <rPh sb="0" eb="2">
      <t>ハナコ</t>
    </rPh>
    <phoneticPr fontId="1"/>
  </si>
  <si>
    <t>例2</t>
    <rPh sb="0" eb="1">
      <t>レイ</t>
    </rPh>
    <phoneticPr fontId="1"/>
  </si>
  <si>
    <t>例1</t>
    <rPh sb="0" eb="1">
      <t>レイ</t>
    </rPh>
    <phoneticPr fontId="1"/>
  </si>
  <si>
    <t>姓（ｶﾅ）</t>
    <rPh sb="0" eb="1">
      <t>セイ</t>
    </rPh>
    <phoneticPr fontId="1"/>
  </si>
  <si>
    <t>№</t>
    <phoneticPr fontId="1"/>
  </si>
  <si>
    <t>申込料内訳表</t>
    <phoneticPr fontId="1"/>
  </si>
  <si>
    <t>1種目金額</t>
    <rPh sb="1" eb="3">
      <t>シュモク</t>
    </rPh>
    <rPh sb="3" eb="5">
      <t>キンガク</t>
    </rPh>
    <phoneticPr fontId="1"/>
  </si>
  <si>
    <t>申込数</t>
    <phoneticPr fontId="1"/>
  </si>
  <si>
    <t>申込料小計</t>
    <rPh sb="3" eb="4">
      <t>ショウ</t>
    </rPh>
    <rPh sb="4" eb="5">
      <t>ケイ</t>
    </rPh>
    <phoneticPr fontId="1"/>
  </si>
  <si>
    <t>申込責任者名</t>
    <rPh sb="0" eb="2">
      <t>モウシコミ</t>
    </rPh>
    <rPh sb="2" eb="5">
      <t>セキニンシャ</t>
    </rPh>
    <rPh sb="5" eb="6">
      <t>シメイ</t>
    </rPh>
    <phoneticPr fontId="1"/>
  </si>
  <si>
    <t>※自己記録を必ずご記入ください。（練習等の参考記録も可）記入がない場合は記録なしで番組編成を行います。</t>
    <rPh sb="1" eb="3">
      <t>ジコ</t>
    </rPh>
    <rPh sb="3" eb="5">
      <t>キロク</t>
    </rPh>
    <rPh sb="6" eb="7">
      <t>カナラ</t>
    </rPh>
    <rPh sb="9" eb="11">
      <t>キニュウ</t>
    </rPh>
    <rPh sb="17" eb="19">
      <t>レンシュウ</t>
    </rPh>
    <rPh sb="19" eb="20">
      <t>トウ</t>
    </rPh>
    <rPh sb="21" eb="23">
      <t>サンコウ</t>
    </rPh>
    <rPh sb="23" eb="25">
      <t>キロク</t>
    </rPh>
    <rPh sb="26" eb="27">
      <t>カ</t>
    </rPh>
    <rPh sb="28" eb="30">
      <t>キニュウ</t>
    </rPh>
    <rPh sb="33" eb="35">
      <t>バアイ</t>
    </rPh>
    <rPh sb="36" eb="38">
      <t>キロク</t>
    </rPh>
    <rPh sb="41" eb="43">
      <t>バングミ</t>
    </rPh>
    <rPh sb="43" eb="45">
      <t>ヘンセイ</t>
    </rPh>
    <rPh sb="46" eb="47">
      <t>オコナ</t>
    </rPh>
    <phoneticPr fontId="1"/>
  </si>
  <si>
    <t>自己記録</t>
    <rPh sb="0" eb="2">
      <t>ジコ</t>
    </rPh>
    <rPh sb="2" eb="4">
      <t>キロク</t>
    </rPh>
    <phoneticPr fontId="1"/>
  </si>
  <si>
    <t>必ず
記入</t>
    <rPh sb="0" eb="1">
      <t>カナラ</t>
    </rPh>
    <rPh sb="3" eb="5">
      <t>キニュウ</t>
    </rPh>
    <phoneticPr fontId="6"/>
  </si>
  <si>
    <t>ｽﾍﾟｰｽ等入れない</t>
    <rPh sb="5" eb="6">
      <t>トウ</t>
    </rPh>
    <rPh sb="6" eb="7">
      <t>イ</t>
    </rPh>
    <phoneticPr fontId="6"/>
  </si>
  <si>
    <t>選択</t>
    <rPh sb="0" eb="2">
      <t>センタク</t>
    </rPh>
    <phoneticPr fontId="15"/>
  </si>
  <si>
    <t>入力
注意
事項</t>
    <rPh sb="0" eb="2">
      <t>ニュウリョク</t>
    </rPh>
    <rPh sb="3" eb="5">
      <t>チュウイ</t>
    </rPh>
    <rPh sb="6" eb="8">
      <t>ジコウ</t>
    </rPh>
    <phoneticPr fontId="1"/>
  </si>
  <si>
    <t>参加人数が15名を超える場合は、改ページプレビューで印刷範囲を広げてください。</t>
    <rPh sb="0" eb="2">
      <t>サンカ</t>
    </rPh>
    <rPh sb="2" eb="4">
      <t>ニンズウ</t>
    </rPh>
    <rPh sb="7" eb="8">
      <t>メイ</t>
    </rPh>
    <rPh sb="9" eb="10">
      <t>コ</t>
    </rPh>
    <rPh sb="12" eb="14">
      <t>バアイ</t>
    </rPh>
    <rPh sb="16" eb="17">
      <t>カイ</t>
    </rPh>
    <rPh sb="26" eb="28">
      <t>インサツ</t>
    </rPh>
    <rPh sb="28" eb="30">
      <t>ハンイ</t>
    </rPh>
    <rPh sb="31" eb="32">
      <t>ヒロ</t>
    </rPh>
    <phoneticPr fontId="1"/>
  </si>
  <si>
    <r>
      <t>申込責任者連絡先(</t>
    </r>
    <r>
      <rPr>
        <sz val="10"/>
        <color rgb="FFFF0000"/>
        <rFont val="ＭＳ Ｐ明朝"/>
        <family val="1"/>
        <charset val="128"/>
      </rPr>
      <t>携帯</t>
    </r>
    <r>
      <rPr>
        <sz val="10"/>
        <rFont val="ＭＳ Ｐ明朝"/>
        <family val="1"/>
        <charset val="128"/>
      </rPr>
      <t>)</t>
    </r>
    <rPh sb="0" eb="2">
      <t>モウシコミ</t>
    </rPh>
    <rPh sb="2" eb="5">
      <t>セキニンシャ</t>
    </rPh>
    <rPh sb="5" eb="7">
      <t>レンラク</t>
    </rPh>
    <rPh sb="7" eb="8">
      <t>サキ</t>
    </rPh>
    <rPh sb="9" eb="11">
      <t>ケイタイ</t>
    </rPh>
    <phoneticPr fontId="1"/>
  </si>
  <si>
    <t>※番組編成で何か不明な点がある場合は連絡をしますので，必ず携帯番号を記入してください。</t>
    <rPh sb="1" eb="3">
      <t>バングミ</t>
    </rPh>
    <rPh sb="3" eb="5">
      <t>ヘンセイ</t>
    </rPh>
    <rPh sb="6" eb="7">
      <t>ナニ</t>
    </rPh>
    <rPh sb="8" eb="10">
      <t>フメイ</t>
    </rPh>
    <rPh sb="11" eb="12">
      <t>テン</t>
    </rPh>
    <rPh sb="15" eb="17">
      <t>バアイ</t>
    </rPh>
    <rPh sb="18" eb="20">
      <t>レンラク</t>
    </rPh>
    <rPh sb="27" eb="28">
      <t>カナラ</t>
    </rPh>
    <rPh sb="29" eb="31">
      <t>ケイタイ</t>
    </rPh>
    <rPh sb="31" eb="33">
      <t>バンゴウ</t>
    </rPh>
    <rPh sb="34" eb="36">
      <t>キニュウ</t>
    </rPh>
    <phoneticPr fontId="1"/>
  </si>
  <si>
    <t>自動で入力されますが，
違う場合は半角ｶﾅで
入力</t>
    <rPh sb="0" eb="2">
      <t>ジドウ</t>
    </rPh>
    <rPh sb="3" eb="5">
      <t>ニュウリョク</t>
    </rPh>
    <rPh sb="12" eb="13">
      <t>チガ</t>
    </rPh>
    <rPh sb="14" eb="16">
      <t>バアイ</t>
    </rPh>
    <rPh sb="17" eb="19">
      <t>ハンカク</t>
    </rPh>
    <rPh sb="23" eb="25">
      <t>ニュウリョク</t>
    </rPh>
    <phoneticPr fontId="15"/>
  </si>
  <si>
    <t>ｴﾝﾄﾘｰ</t>
    <phoneticPr fontId="1"/>
  </si>
  <si>
    <t>参考記録</t>
    <rPh sb="0" eb="2">
      <t>サンコウ</t>
    </rPh>
    <rPh sb="2" eb="4">
      <t>キロク</t>
    </rPh>
    <phoneticPr fontId="1"/>
  </si>
  <si>
    <t>○</t>
  </si>
  <si>
    <t>ｴﾝﾄﾘｰ</t>
    <phoneticPr fontId="1"/>
  </si>
  <si>
    <t>○</t>
    <phoneticPr fontId="1"/>
  </si>
  <si>
    <t>ｴﾝﾄﾘｰﾒﾝﾊﾞｰ全員に○記入</t>
    <rPh sb="10" eb="12">
      <t>ゼンイン</t>
    </rPh>
    <rPh sb="14" eb="16">
      <t>キニュウ</t>
    </rPh>
    <phoneticPr fontId="3"/>
  </si>
  <si>
    <t>名(漢字）</t>
    <rPh sb="0" eb="1">
      <t>メイ</t>
    </rPh>
    <rPh sb="2" eb="4">
      <t>カンジ</t>
    </rPh>
    <phoneticPr fontId="1"/>
  </si>
  <si>
    <t>名（ｶﾅ）</t>
    <rPh sb="0" eb="1">
      <t>メイ</t>
    </rPh>
    <phoneticPr fontId="1"/>
  </si>
  <si>
    <t>略称名ﾌﾘｶﾞﾅ</t>
    <rPh sb="0" eb="2">
      <t>リャクショウ</t>
    </rPh>
    <rPh sb="2" eb="3">
      <t>メイ</t>
    </rPh>
    <phoneticPr fontId="1"/>
  </si>
  <si>
    <t>所属ﾌﾘｶﾞﾅ</t>
    <rPh sb="0" eb="2">
      <t>ショゾク</t>
    </rPh>
    <phoneticPr fontId="1"/>
  </si>
  <si>
    <t>自動入力</t>
    <rPh sb="0" eb="2">
      <t>ジドウ</t>
    </rPh>
    <rPh sb="2" eb="4">
      <t>ニュウリョク</t>
    </rPh>
    <phoneticPr fontId="1"/>
  </si>
  <si>
    <t>男1年100m</t>
    <rPh sb="0" eb="1">
      <t>オトコ</t>
    </rPh>
    <rPh sb="2" eb="3">
      <t>ネン</t>
    </rPh>
    <phoneticPr fontId="1"/>
  </si>
  <si>
    <t>男1年1500m</t>
    <rPh sb="0" eb="1">
      <t>オトコ</t>
    </rPh>
    <rPh sb="2" eb="3">
      <t>ネン</t>
    </rPh>
    <phoneticPr fontId="1"/>
  </si>
  <si>
    <t>女2年100m</t>
    <rPh sb="2" eb="3">
      <t>ネン</t>
    </rPh>
    <phoneticPr fontId="1"/>
  </si>
  <si>
    <t>男1年</t>
    <rPh sb="0" eb="1">
      <t>オトコ</t>
    </rPh>
    <rPh sb="2" eb="3">
      <t>ネン</t>
    </rPh>
    <phoneticPr fontId="5"/>
  </si>
  <si>
    <t>男2年</t>
    <rPh sb="2" eb="3">
      <t>ネン</t>
    </rPh>
    <phoneticPr fontId="1"/>
  </si>
  <si>
    <t>男3年</t>
    <rPh sb="0" eb="1">
      <t>オトコ</t>
    </rPh>
    <rPh sb="2" eb="3">
      <t>ネン</t>
    </rPh>
    <phoneticPr fontId="5"/>
  </si>
  <si>
    <t>女1年</t>
    <rPh sb="0" eb="1">
      <t>オンナ</t>
    </rPh>
    <rPh sb="2" eb="3">
      <t>ネン</t>
    </rPh>
    <phoneticPr fontId="5"/>
  </si>
  <si>
    <t>女2年</t>
    <rPh sb="0" eb="1">
      <t>オンナ</t>
    </rPh>
    <rPh sb="2" eb="3">
      <t>ネン</t>
    </rPh>
    <phoneticPr fontId="1"/>
  </si>
  <si>
    <t>女3年</t>
    <rPh sb="0" eb="1">
      <t>オンナ</t>
    </rPh>
    <rPh sb="2" eb="3">
      <t>ネン</t>
    </rPh>
    <phoneticPr fontId="5"/>
  </si>
  <si>
    <t>性別
学年</t>
    <rPh sb="0" eb="2">
      <t>セイベツ</t>
    </rPh>
    <rPh sb="3" eb="5">
      <t>ガクネン</t>
    </rPh>
    <phoneticPr fontId="1"/>
  </si>
  <si>
    <t>性別学年を
入力すると
選択できます</t>
    <rPh sb="0" eb="2">
      <t>セイベツ</t>
    </rPh>
    <rPh sb="2" eb="4">
      <t>ガクネン</t>
    </rPh>
    <rPh sb="6" eb="8">
      <t>ニュウリョク</t>
    </rPh>
    <rPh sb="12" eb="14">
      <t>センタク</t>
    </rPh>
    <phoneticPr fontId="6"/>
  </si>
  <si>
    <t>4×100mR</t>
    <phoneticPr fontId="1"/>
  </si>
  <si>
    <t>種目1</t>
    <rPh sb="0" eb="2">
      <t>シュモク</t>
    </rPh>
    <phoneticPr fontId="1"/>
  </si>
  <si>
    <t>リレー</t>
    <phoneticPr fontId="1"/>
  </si>
  <si>
    <t>個人種目</t>
    <rPh sb="0" eb="2">
      <t>コジン</t>
    </rPh>
    <rPh sb="2" eb="4">
      <t>シュモク</t>
    </rPh>
    <phoneticPr fontId="1"/>
  </si>
  <si>
    <t>1ﾁｰﾑ6名以内</t>
    <rPh sb="5" eb="6">
      <t>メイ</t>
    </rPh>
    <rPh sb="6" eb="8">
      <t>イナイ</t>
    </rPh>
    <phoneticPr fontId="1"/>
  </si>
  <si>
    <t>申込合計数</t>
    <rPh sb="0" eb="2">
      <t>モウシコミ</t>
    </rPh>
    <rPh sb="2" eb="4">
      <t>ゴウケイ</t>
    </rPh>
    <rPh sb="4" eb="5">
      <t>スウ</t>
    </rPh>
    <phoneticPr fontId="1"/>
  </si>
  <si>
    <t>※登録番号を必ず記入してください。記入がない場合は申込を受け付けません。</t>
    <rPh sb="1" eb="3">
      <t>トウロク</t>
    </rPh>
    <rPh sb="3" eb="5">
      <t>バンゴウ</t>
    </rPh>
    <rPh sb="6" eb="7">
      <t>カナラ</t>
    </rPh>
    <rPh sb="8" eb="10">
      <t>キニュウ</t>
    </rPh>
    <rPh sb="17" eb="19">
      <t>キニュウ</t>
    </rPh>
    <rPh sb="22" eb="24">
      <t>バアイ</t>
    </rPh>
    <rPh sb="25" eb="27">
      <t>モウシコミ</t>
    </rPh>
    <rPh sb="28" eb="29">
      <t>ウ</t>
    </rPh>
    <rPh sb="30" eb="31">
      <t>ツ</t>
    </rPh>
    <phoneticPr fontId="1"/>
  </si>
  <si>
    <t>※○○中と記載してください。</t>
    <rPh sb="3" eb="4">
      <t>チュウ</t>
    </rPh>
    <rPh sb="5" eb="7">
      <t>キサイ</t>
    </rPh>
    <phoneticPr fontId="1"/>
  </si>
  <si>
    <t>○○中</t>
    <rPh sb="2" eb="3">
      <t>チュウ</t>
    </rPh>
    <phoneticPr fontId="1"/>
  </si>
  <si>
    <t>姓(漢字)を
入力すると
自動入力される</t>
    <rPh sb="0" eb="1">
      <t>セイ</t>
    </rPh>
    <rPh sb="2" eb="4">
      <t>カンジ</t>
    </rPh>
    <rPh sb="7" eb="9">
      <t>ニュウリョク</t>
    </rPh>
    <rPh sb="13" eb="15">
      <t>ジドウ</t>
    </rPh>
    <rPh sb="15" eb="17">
      <t>ニュウリョク</t>
    </rPh>
    <phoneticPr fontId="6"/>
  </si>
  <si>
    <t>○○ﾁｭｳ</t>
    <phoneticPr fontId="1"/>
  </si>
  <si>
    <t>○○ﾁｭｳ</t>
    <phoneticPr fontId="1"/>
  </si>
  <si>
    <t>11秒15→1115
14分55秒24→
　　　　145524
5ｍ80→580</t>
    <phoneticPr fontId="6"/>
  </si>
  <si>
    <r>
      <t xml:space="preserve">総合計金額
</t>
    </r>
    <r>
      <rPr>
        <sz val="11"/>
        <color rgb="FFFF0000"/>
        <rFont val="ＭＳ Ｐ明朝"/>
        <family val="1"/>
        <charset val="128"/>
      </rPr>
      <t>※大会当日に
現金支払い</t>
    </r>
    <rPh sb="0" eb="1">
      <t>ソウ</t>
    </rPh>
    <rPh sb="1" eb="3">
      <t>ゴウケイ</t>
    </rPh>
    <rPh sb="3" eb="5">
      <t>キンガク</t>
    </rPh>
    <rPh sb="7" eb="9">
      <t>タイカイ</t>
    </rPh>
    <rPh sb="9" eb="11">
      <t>トウジツ</t>
    </rPh>
    <rPh sb="13" eb="15">
      <t>ゲンキン</t>
    </rPh>
    <rPh sb="15" eb="17">
      <t>シハラ</t>
    </rPh>
    <phoneticPr fontId="1"/>
  </si>
  <si>
    <t>人数</t>
    <rPh sb="0" eb="2">
      <t>ニンズウ</t>
    </rPh>
    <phoneticPr fontId="1"/>
  </si>
  <si>
    <r>
      <rPr>
        <sz val="8"/>
        <color rgb="FFFF0000"/>
        <rFont val="ＭＳ Ｐ明朝"/>
        <family val="1"/>
        <charset val="128"/>
      </rPr>
      <t>ｴﾝﾄﾘｰﾒﾝﾊﾞｰ全員に記入</t>
    </r>
    <r>
      <rPr>
        <sz val="8"/>
        <rFont val="ＭＳ Ｐ明朝"/>
        <family val="1"/>
        <charset val="128"/>
      </rPr>
      <t xml:space="preserve">
45秒35
→4535</t>
    </r>
    <phoneticPr fontId="1"/>
  </si>
  <si>
    <t>出場数に間違いがないか確認をしてください。
制限を超えた場合はセルが赤くなります。</t>
    <rPh sb="22" eb="24">
      <t>セイゲン</t>
    </rPh>
    <rPh sb="25" eb="26">
      <t>コ</t>
    </rPh>
    <phoneticPr fontId="1"/>
  </si>
  <si>
    <t>〒</t>
    <phoneticPr fontId="1"/>
  </si>
  <si>
    <t>所 属 長 名</t>
    <rPh sb="0" eb="1">
      <t>トコロ</t>
    </rPh>
    <rPh sb="2" eb="3">
      <t>ゾク</t>
    </rPh>
    <rPh sb="4" eb="5">
      <t>ナガ</t>
    </rPh>
    <rPh sb="6" eb="7">
      <t>メイ</t>
    </rPh>
    <phoneticPr fontId="1"/>
  </si>
  <si>
    <t>所属名（略称名)</t>
    <rPh sb="0" eb="2">
      <t>ショゾク</t>
    </rPh>
    <rPh sb="2" eb="3">
      <t>メイ</t>
    </rPh>
    <rPh sb="3" eb="4">
      <t>ガクメイ</t>
    </rPh>
    <rPh sb="4" eb="6">
      <t>リャクショウ</t>
    </rPh>
    <rPh sb="6" eb="7">
      <t>メイ</t>
    </rPh>
    <phoneticPr fontId="1"/>
  </si>
  <si>
    <t>所 属  住 所</t>
    <rPh sb="0" eb="1">
      <t>トコロ</t>
    </rPh>
    <rPh sb="2" eb="3">
      <t>ゾク</t>
    </rPh>
    <phoneticPr fontId="1"/>
  </si>
  <si>
    <t>男1年100mH</t>
    <rPh sb="0" eb="1">
      <t>オトコ</t>
    </rPh>
    <rPh sb="2" eb="3">
      <t>ネン</t>
    </rPh>
    <phoneticPr fontId="1"/>
  </si>
  <si>
    <t>男1年走高跳</t>
    <rPh sb="0" eb="1">
      <t>オトコ</t>
    </rPh>
    <rPh sb="2" eb="3">
      <t>ネン</t>
    </rPh>
    <rPh sb="3" eb="6">
      <t>ハシリタカトビ</t>
    </rPh>
    <phoneticPr fontId="1"/>
  </si>
  <si>
    <t>男1年走幅跳</t>
    <rPh sb="0" eb="1">
      <t>オトコ</t>
    </rPh>
    <rPh sb="2" eb="3">
      <t>ネン</t>
    </rPh>
    <rPh sb="3" eb="4">
      <t>ソウ</t>
    </rPh>
    <rPh sb="4" eb="6">
      <t>ハバトビ</t>
    </rPh>
    <phoneticPr fontId="1"/>
  </si>
  <si>
    <t>男1年砲丸投</t>
    <rPh sb="0" eb="1">
      <t>オトコ</t>
    </rPh>
    <rPh sb="2" eb="3">
      <t>ネン</t>
    </rPh>
    <rPh sb="3" eb="5">
      <t>ホウガン</t>
    </rPh>
    <rPh sb="5" eb="6">
      <t>ナ</t>
    </rPh>
    <phoneticPr fontId="1"/>
  </si>
  <si>
    <t>男2年100m</t>
    <rPh sb="0" eb="1">
      <t>オトコ</t>
    </rPh>
    <rPh sb="2" eb="3">
      <t>ネン</t>
    </rPh>
    <phoneticPr fontId="1"/>
  </si>
  <si>
    <t>男3年100m</t>
    <rPh sb="0" eb="1">
      <t>オトコ</t>
    </rPh>
    <rPh sb="2" eb="3">
      <t>ネン</t>
    </rPh>
    <phoneticPr fontId="1"/>
  </si>
  <si>
    <t>男2・3年1500m</t>
  </si>
  <si>
    <t>男2・3年110mH</t>
  </si>
  <si>
    <t>男2・3年走高跳</t>
    <rPh sb="5" eb="8">
      <t>ハシリタカトビ</t>
    </rPh>
    <phoneticPr fontId="1"/>
  </si>
  <si>
    <t>男2・3年走幅跳</t>
    <rPh sb="5" eb="8">
      <t>ハシリハバトビ</t>
    </rPh>
    <phoneticPr fontId="1"/>
  </si>
  <si>
    <t>男2・3年砲丸投</t>
    <rPh sb="5" eb="8">
      <t>ホウガンナゲ</t>
    </rPh>
    <phoneticPr fontId="1"/>
  </si>
  <si>
    <t>女1年100m</t>
    <rPh sb="2" eb="3">
      <t>ネン</t>
    </rPh>
    <phoneticPr fontId="1"/>
  </si>
  <si>
    <t>女1年走高跳</t>
    <rPh sb="2" eb="3">
      <t>ネン</t>
    </rPh>
    <rPh sb="3" eb="6">
      <t>ハシリタカトビ</t>
    </rPh>
    <phoneticPr fontId="1"/>
  </si>
  <si>
    <t>女1年走幅跳</t>
    <rPh sb="2" eb="3">
      <t>ネン</t>
    </rPh>
    <rPh sb="3" eb="4">
      <t>ソウ</t>
    </rPh>
    <rPh sb="4" eb="6">
      <t>ハバトビ</t>
    </rPh>
    <phoneticPr fontId="1"/>
  </si>
  <si>
    <t>女1年砲丸投</t>
    <rPh sb="2" eb="3">
      <t>ネン</t>
    </rPh>
    <rPh sb="3" eb="5">
      <t>ホウガン</t>
    </rPh>
    <rPh sb="5" eb="6">
      <t>ナ</t>
    </rPh>
    <phoneticPr fontId="1"/>
  </si>
  <si>
    <t>女2年100m</t>
    <rPh sb="2" eb="3">
      <t>ネン</t>
    </rPh>
    <phoneticPr fontId="1"/>
  </si>
  <si>
    <t>女3年100m</t>
    <rPh sb="2" eb="3">
      <t>ネン</t>
    </rPh>
    <phoneticPr fontId="1"/>
  </si>
  <si>
    <t>女2・3年800m</t>
  </si>
  <si>
    <t>女2・3年走高跳</t>
    <rPh sb="5" eb="8">
      <t>ハシリタカトビ</t>
    </rPh>
    <phoneticPr fontId="1"/>
  </si>
  <si>
    <t>女2・3年走幅跳</t>
    <rPh sb="5" eb="8">
      <t>ハシリハバトビ</t>
    </rPh>
    <phoneticPr fontId="1"/>
  </si>
  <si>
    <t>女2・3年砲丸投</t>
    <rPh sb="5" eb="8">
      <t>ホウガンナゲ</t>
    </rPh>
    <phoneticPr fontId="1"/>
  </si>
  <si>
    <t>トラック2名以内
フィールド2名以内</t>
    <rPh sb="5" eb="6">
      <t>メイ</t>
    </rPh>
    <rPh sb="6" eb="8">
      <t>イナイ</t>
    </rPh>
    <rPh sb="15" eb="16">
      <t>メイ</t>
    </rPh>
    <rPh sb="16" eb="18">
      <t>イナイ</t>
    </rPh>
    <phoneticPr fontId="1"/>
  </si>
  <si>
    <t>女1年80mH</t>
    <rPh sb="2" eb="3">
      <t>ネン</t>
    </rPh>
    <phoneticPr fontId="1"/>
  </si>
  <si>
    <t>女2・3年100mH</t>
  </si>
  <si>
    <t>女2・3年100mH</t>
    <phoneticPr fontId="1"/>
  </si>
  <si>
    <t>男共通棒高跳</t>
    <rPh sb="1" eb="3">
      <t>キョウツウ</t>
    </rPh>
    <rPh sb="3" eb="6">
      <t>ボウタカトビ</t>
    </rPh>
    <phoneticPr fontId="1"/>
  </si>
  <si>
    <t>男共通ｼﾞｬﾍﾞﾘｯｸｽﾛｰ</t>
    <rPh sb="1" eb="3">
      <t>キョウツウ</t>
    </rPh>
    <phoneticPr fontId="1"/>
  </si>
  <si>
    <t>女共通ｼﾞｬﾍﾞﾘｯｸｽﾛｰ</t>
    <rPh sb="1" eb="3">
      <t>キョウツウ</t>
    </rPh>
    <phoneticPr fontId="1"/>
  </si>
  <si>
    <t>女共通棒高跳</t>
    <rPh sb="1" eb="3">
      <t>キョウツウ</t>
    </rPh>
    <rPh sb="3" eb="6">
      <t>ボウタカトビ</t>
    </rPh>
    <phoneticPr fontId="1"/>
  </si>
  <si>
    <t>女1年800m</t>
    <rPh sb="2" eb="3">
      <t>ネン</t>
    </rPh>
    <phoneticPr fontId="1"/>
  </si>
  <si>
    <t>第59回鹿児島県中学校陸上競技大会　申込一覧表</t>
    <rPh sb="0" eb="1">
      <t>ダイ</t>
    </rPh>
    <rPh sb="3" eb="4">
      <t>カイ</t>
    </rPh>
    <rPh sb="4" eb="8">
      <t>カゴシマケン</t>
    </rPh>
    <rPh sb="8" eb="11">
      <t>チュウガッコウ</t>
    </rPh>
    <rPh sb="11" eb="13">
      <t>リクジョウ</t>
    </rPh>
    <rPh sb="13" eb="15">
      <t>キョウギ</t>
    </rPh>
    <rPh sb="15" eb="17">
      <t>タイカイ</t>
    </rPh>
    <rPh sb="16" eb="17">
      <t>カダイ</t>
    </rPh>
    <rPh sb="18" eb="20">
      <t>モウシコミ</t>
    </rPh>
    <rPh sb="20" eb="22">
      <t>イチラン</t>
    </rPh>
    <rPh sb="22" eb="23">
      <t>ヒョウ</t>
    </rPh>
    <phoneticPr fontId="1"/>
  </si>
  <si>
    <t>男共通400m</t>
    <rPh sb="1" eb="3">
      <t>キョウツウ</t>
    </rPh>
    <phoneticPr fontId="1"/>
  </si>
  <si>
    <t>男共通800m</t>
    <rPh sb="1" eb="3">
      <t>キョウツウ</t>
    </rPh>
    <phoneticPr fontId="1"/>
  </si>
  <si>
    <t>女共通1500m</t>
    <rPh sb="1" eb="3">
      <t>キョウツウ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</si>
</sst>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rgb="FF002060"/>
      <name val="ＭＳ Ｐ明朝"/>
      <family val="1"/>
      <charset val="128"/>
    </font>
    <font>
      <b/>
      <sz val="16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明朝"/>
      <family val="2"/>
      <charset val="128"/>
    </font>
    <font>
      <sz val="9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8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34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>
      <alignment vertical="center"/>
    </xf>
  </cellStyleXfs>
  <cellXfs count="134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 shrinkToFit="1"/>
    </xf>
    <xf numFmtId="0" fontId="4" fillId="0" borderId="9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vertical="center" shrinkToFit="1"/>
    </xf>
    <xf numFmtId="0" fontId="4" fillId="0" borderId="25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6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0" fontId="4" fillId="0" borderId="26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5" fontId="2" fillId="4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5" fontId="4" fillId="0" borderId="0" xfId="0" applyNumberFormat="1" applyFont="1" applyFill="1" applyBorder="1" applyAlignment="1">
      <alignment horizontal="center" vertical="center" shrinkToFit="1"/>
    </xf>
    <xf numFmtId="0" fontId="4" fillId="4" borderId="7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12" fillId="0" borderId="0" xfId="0" applyFont="1" applyFill="1" applyBorder="1">
      <alignment vertical="center"/>
    </xf>
    <xf numFmtId="0" fontId="10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 shrinkToFit="1"/>
    </xf>
    <xf numFmtId="0" fontId="7" fillId="0" borderId="0" xfId="0" applyFont="1" applyFill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4" fillId="4" borderId="6" xfId="0" applyFont="1" applyFill="1" applyBorder="1" applyAlignment="1">
      <alignment horizontal="center" vertical="center" shrinkToFi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/>
    </xf>
    <xf numFmtId="5" fontId="4" fillId="4" borderId="16" xfId="0" applyNumberFormat="1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5" fontId="4" fillId="4" borderId="36" xfId="0" applyNumberFormat="1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shrinkToFit="1"/>
    </xf>
    <xf numFmtId="0" fontId="2" fillId="5" borderId="8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shrinkToFit="1"/>
    </xf>
    <xf numFmtId="0" fontId="4" fillId="5" borderId="22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4" fillId="0" borderId="47" xfId="33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 shrinkToFit="1"/>
    </xf>
    <xf numFmtId="0" fontId="4" fillId="0" borderId="49" xfId="0" applyFont="1" applyFill="1" applyBorder="1" applyAlignment="1">
      <alignment vertical="center" shrinkToFit="1"/>
    </xf>
    <xf numFmtId="0" fontId="4" fillId="0" borderId="50" xfId="0" applyFont="1" applyFill="1" applyBorder="1" applyAlignment="1">
      <alignment vertical="center" shrinkToFit="1"/>
    </xf>
    <xf numFmtId="0" fontId="4" fillId="0" borderId="51" xfId="0" applyFont="1" applyFill="1" applyBorder="1" applyAlignment="1">
      <alignment vertical="center" shrinkToFit="1"/>
    </xf>
    <xf numFmtId="0" fontId="4" fillId="0" borderId="52" xfId="0" applyFont="1" applyFill="1" applyBorder="1" applyAlignment="1">
      <alignment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 shrinkToFit="1"/>
    </xf>
    <xf numFmtId="0" fontId="2" fillId="2" borderId="24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 shrinkToFit="1"/>
    </xf>
    <xf numFmtId="0" fontId="4" fillId="2" borderId="53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vertical="center"/>
    </xf>
    <xf numFmtId="0" fontId="4" fillId="5" borderId="8" xfId="0" applyFont="1" applyFill="1" applyBorder="1" applyAlignment="1">
      <alignment vertical="center" shrinkToFit="1"/>
    </xf>
    <xf numFmtId="0" fontId="4" fillId="5" borderId="55" xfId="0" applyFont="1" applyFill="1" applyBorder="1" applyAlignment="1">
      <alignment vertical="center" shrinkToFit="1"/>
    </xf>
    <xf numFmtId="0" fontId="4" fillId="2" borderId="24" xfId="0" applyFont="1" applyFill="1" applyBorder="1" applyAlignment="1">
      <alignment vertical="center" shrinkToFit="1"/>
    </xf>
    <xf numFmtId="0" fontId="4" fillId="2" borderId="35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3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3" fillId="0" borderId="56" xfId="0" applyFont="1" applyFill="1" applyBorder="1" applyAlignment="1">
      <alignment vertical="center" wrapText="1"/>
    </xf>
    <xf numFmtId="0" fontId="3" fillId="0" borderId="5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1" fillId="0" borderId="47" xfId="33" applyFont="1" applyFill="1" applyBorder="1" applyAlignment="1">
      <alignment horizontal="center" vertical="center" wrapText="1"/>
    </xf>
    <xf numFmtId="0" fontId="21" fillId="0" borderId="48" xfId="33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5" fontId="17" fillId="4" borderId="37" xfId="0" applyNumberFormat="1" applyFont="1" applyFill="1" applyBorder="1" applyAlignment="1">
      <alignment horizontal="center" vertical="center" shrinkToFit="1"/>
    </xf>
    <xf numFmtId="5" fontId="17" fillId="4" borderId="39" xfId="0" applyNumberFormat="1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</cellXfs>
  <cellStyles count="34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標準" xfId="0" builtinId="0"/>
    <cellStyle name="標準 2" xfId="33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</cellStyles>
  <dxfs count="1">
    <dxf>
      <font>
        <color auto="1"/>
      </font>
      <fill>
        <patternFill>
          <fgColor auto="1"/>
          <bgColor rgb="FFFF0000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28576</xdr:rowOff>
    </xdr:from>
    <xdr:to>
      <xdr:col>2</xdr:col>
      <xdr:colOff>200025</xdr:colOff>
      <xdr:row>1</xdr:row>
      <xdr:rowOff>390526</xdr:rowOff>
    </xdr:to>
    <xdr:sp macro="" textlink="">
      <xdr:nvSpPr>
        <xdr:cNvPr id="3" name="角丸四角形 2"/>
        <xdr:cNvSpPr/>
      </xdr:nvSpPr>
      <xdr:spPr>
        <a:xfrm>
          <a:off x="66675" y="28576"/>
          <a:ext cx="1038225" cy="533400"/>
        </a:xfrm>
        <a:prstGeom prst="roundRect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シートは</a:t>
          </a:r>
          <a:endParaRPr kumimoji="1" lang="en-US" altLang="ja-JP" sz="1000" b="1" i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男女共用です</a:t>
          </a:r>
          <a:endParaRPr lang="ja-JP" altLang="ja-JP" sz="1000">
            <a:solidFill>
              <a:srgbClr val="FF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16896" zoomScaleSheetLayoutView="4" workbookViewId="0"/>
  </sheetViews>
  <sheetFormatPr defaultColWidth="8.875" defaultRowHeight="13.5"/>
  <sheetData/>
  <phoneticPr fontId="1"/>
  <pageMargins left="0.75" right="0.75" top="1" bottom="1" header="0.51200000000000001" footer="0.5120000000000000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X118"/>
  <sheetViews>
    <sheetView tabSelected="1" zoomScaleNormal="100" zoomScaleSheetLayoutView="100" workbookViewId="0">
      <selection activeCell="D3" sqref="D3:F3"/>
    </sheetView>
  </sheetViews>
  <sheetFormatPr defaultColWidth="8.875" defaultRowHeight="13.5"/>
  <cols>
    <col min="1" max="1" width="4.375" style="17" bestFit="1" customWidth="1"/>
    <col min="2" max="2" width="7.5" style="17" bestFit="1" customWidth="1"/>
    <col min="3" max="6" width="8.625" style="17" customWidth="1"/>
    <col min="7" max="7" width="12.625" style="23" customWidth="1"/>
    <col min="8" max="8" width="12.25" style="23" customWidth="1"/>
    <col min="9" max="9" width="7.125" style="23" customWidth="1"/>
    <col min="10" max="10" width="12.625" style="17" customWidth="1"/>
    <col min="11" max="11" width="12.125" style="17" customWidth="1"/>
    <col min="12" max="12" width="10.375" style="17" customWidth="1"/>
    <col min="13" max="13" width="8.625" style="17" customWidth="1"/>
    <col min="14" max="14" width="3.875" style="17" customWidth="1"/>
    <col min="15" max="15" width="15" style="17" bestFit="1" customWidth="1"/>
    <col min="16" max="16" width="9" style="17" bestFit="1" customWidth="1"/>
    <col min="17" max="17" width="5.5" style="17" customWidth="1"/>
    <col min="18" max="23" width="18.875" style="17" hidden="1" customWidth="1"/>
    <col min="24" max="24" width="8.875" style="17" hidden="1" customWidth="1"/>
    <col min="25" max="25" width="8.875" style="17" customWidth="1"/>
    <col min="26" max="16384" width="8.875" style="17"/>
  </cols>
  <sheetData>
    <row r="1" spans="1:24" ht="13.5" customHeight="1">
      <c r="A1" s="16"/>
      <c r="B1" s="16"/>
      <c r="C1" s="2"/>
      <c r="D1" s="2"/>
      <c r="E1" s="2"/>
      <c r="F1" s="2"/>
      <c r="G1" s="4"/>
      <c r="H1" s="4"/>
      <c r="I1" s="4"/>
      <c r="J1" s="2"/>
      <c r="K1" s="2"/>
      <c r="L1" s="114" t="s">
        <v>5</v>
      </c>
      <c r="M1" s="114"/>
      <c r="Q1" s="28"/>
    </row>
    <row r="2" spans="1:24" ht="31.5" customHeight="1">
      <c r="A2" s="102" t="s">
        <v>100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8"/>
      <c r="O2" s="93" t="s">
        <v>23</v>
      </c>
      <c r="P2" s="93"/>
    </row>
    <row r="3" spans="1:24" ht="19.5" customHeight="1" thickBot="1">
      <c r="A3" s="104" t="s">
        <v>68</v>
      </c>
      <c r="B3" s="104"/>
      <c r="C3" s="104"/>
      <c r="D3" s="105"/>
      <c r="E3" s="105"/>
      <c r="F3" s="105"/>
      <c r="G3" s="27" t="s">
        <v>56</v>
      </c>
      <c r="H3" s="27"/>
      <c r="I3" s="26"/>
      <c r="N3" s="33"/>
      <c r="O3" s="93"/>
      <c r="P3" s="93"/>
    </row>
    <row r="4" spans="1:24" ht="19.5" customHeight="1">
      <c r="A4" s="104" t="s">
        <v>35</v>
      </c>
      <c r="B4" s="104"/>
      <c r="C4" s="104"/>
      <c r="D4" s="106"/>
      <c r="E4" s="106"/>
      <c r="F4" s="106"/>
      <c r="G4" s="27"/>
      <c r="H4" s="27"/>
      <c r="I4" s="26"/>
      <c r="J4" s="38" t="s">
        <v>12</v>
      </c>
      <c r="K4" s="39" t="s">
        <v>52</v>
      </c>
      <c r="L4" s="48" t="s">
        <v>51</v>
      </c>
      <c r="M4" s="115" t="s">
        <v>62</v>
      </c>
      <c r="N4" s="116"/>
    </row>
    <row r="5" spans="1:24" ht="18.75" customHeight="1">
      <c r="A5" s="127" t="s">
        <v>69</v>
      </c>
      <c r="B5" s="127"/>
      <c r="C5" s="127"/>
      <c r="D5" s="107" t="s">
        <v>66</v>
      </c>
      <c r="E5" s="107"/>
      <c r="F5" s="107"/>
      <c r="G5" s="107"/>
      <c r="H5" s="107"/>
      <c r="I5" s="26"/>
      <c r="J5" s="40" t="s">
        <v>13</v>
      </c>
      <c r="K5" s="21">
        <v>800</v>
      </c>
      <c r="L5" s="21">
        <v>1500</v>
      </c>
      <c r="M5" s="117"/>
      <c r="N5" s="118"/>
    </row>
    <row r="6" spans="1:24" ht="20.100000000000001" customHeight="1" thickBot="1">
      <c r="A6" s="127" t="s">
        <v>67</v>
      </c>
      <c r="B6" s="127"/>
      <c r="C6" s="127"/>
      <c r="D6" s="105"/>
      <c r="E6" s="105"/>
      <c r="F6" s="105"/>
      <c r="G6" s="17"/>
      <c r="H6" s="17"/>
      <c r="I6" s="26"/>
      <c r="J6" s="41" t="s">
        <v>14</v>
      </c>
      <c r="K6" s="25"/>
      <c r="L6" s="49"/>
      <c r="M6" s="119"/>
      <c r="N6" s="120"/>
    </row>
    <row r="7" spans="1:24" ht="20.100000000000001" customHeight="1" thickBot="1">
      <c r="A7" s="127" t="s">
        <v>16</v>
      </c>
      <c r="B7" s="127"/>
      <c r="C7" s="127"/>
      <c r="D7" s="105"/>
      <c r="E7" s="105"/>
      <c r="F7" s="105"/>
      <c r="G7" s="17"/>
      <c r="H7" s="17"/>
      <c r="I7" s="31"/>
      <c r="J7" s="42" t="s">
        <v>15</v>
      </c>
      <c r="K7" s="43">
        <f>K6*K5</f>
        <v>0</v>
      </c>
      <c r="L7" s="45">
        <f t="shared" ref="L7" si="0">L6*L5</f>
        <v>0</v>
      </c>
      <c r="M7" s="121">
        <f>SUM(K7:L7)</f>
        <v>0</v>
      </c>
      <c r="N7" s="122"/>
    </row>
    <row r="8" spans="1:24" ht="20.100000000000001" customHeight="1">
      <c r="A8" s="127" t="s">
        <v>24</v>
      </c>
      <c r="B8" s="127"/>
      <c r="C8" s="127"/>
      <c r="D8" s="105"/>
      <c r="E8" s="105"/>
      <c r="F8" s="105"/>
      <c r="G8" s="85" t="s">
        <v>25</v>
      </c>
      <c r="H8" s="85"/>
      <c r="I8" s="85"/>
      <c r="J8" s="85"/>
      <c r="K8" s="85"/>
      <c r="L8" s="24"/>
      <c r="M8" s="24"/>
      <c r="N8" s="1"/>
      <c r="O8" s="1"/>
      <c r="P8" s="1"/>
    </row>
    <row r="9" spans="1:24" ht="3.75" customHeight="1">
      <c r="A9" s="2"/>
      <c r="B9" s="2"/>
      <c r="C9" s="2"/>
      <c r="D9" s="2"/>
      <c r="E9" s="2"/>
      <c r="F9" s="2"/>
      <c r="G9" s="4"/>
      <c r="H9" s="4"/>
      <c r="I9" s="4"/>
      <c r="J9" s="2"/>
      <c r="K9" s="2"/>
      <c r="L9" s="2"/>
      <c r="M9" s="2"/>
      <c r="N9" s="2"/>
      <c r="O9" s="2"/>
      <c r="P9" s="2"/>
    </row>
    <row r="10" spans="1:24" ht="15.75" customHeight="1" thickBot="1">
      <c r="A10" s="29" t="s">
        <v>55</v>
      </c>
      <c r="B10" s="2"/>
      <c r="C10" s="2"/>
      <c r="D10" s="2"/>
      <c r="E10" s="2"/>
      <c r="F10" s="2"/>
      <c r="G10" s="4"/>
      <c r="H10" s="4"/>
      <c r="I10" s="4"/>
      <c r="J10" s="2"/>
      <c r="K10" s="2"/>
      <c r="L10" s="2"/>
      <c r="M10" s="2"/>
      <c r="N10" s="2"/>
      <c r="O10" s="2"/>
      <c r="P10" s="2"/>
    </row>
    <row r="11" spans="1:24" ht="15.75" customHeight="1" thickBot="1">
      <c r="A11" s="29" t="s">
        <v>17</v>
      </c>
      <c r="B11" s="2"/>
      <c r="C11" s="2"/>
      <c r="D11" s="2"/>
      <c r="E11" s="2"/>
      <c r="F11" s="2"/>
      <c r="G11" s="4"/>
      <c r="H11" s="4"/>
      <c r="I11" s="4"/>
      <c r="J11" s="3"/>
      <c r="K11" s="3"/>
      <c r="L11" s="125" t="s">
        <v>53</v>
      </c>
      <c r="M11" s="126"/>
      <c r="N11" s="2"/>
      <c r="O11" s="92" t="s">
        <v>91</v>
      </c>
      <c r="P11" s="92"/>
    </row>
    <row r="12" spans="1:24" ht="14.25" customHeight="1" thickBot="1">
      <c r="A12" s="94" t="s">
        <v>11</v>
      </c>
      <c r="B12" s="96" t="s">
        <v>0</v>
      </c>
      <c r="C12" s="98" t="s">
        <v>1</v>
      </c>
      <c r="D12" s="100" t="s">
        <v>33</v>
      </c>
      <c r="E12" s="98" t="s">
        <v>10</v>
      </c>
      <c r="F12" s="100" t="s">
        <v>34</v>
      </c>
      <c r="G12" s="129" t="s">
        <v>6</v>
      </c>
      <c r="H12" s="129" t="s">
        <v>36</v>
      </c>
      <c r="I12" s="132" t="s">
        <v>47</v>
      </c>
      <c r="J12" s="128" t="s">
        <v>50</v>
      </c>
      <c r="K12" s="124"/>
      <c r="L12" s="123" t="s">
        <v>49</v>
      </c>
      <c r="M12" s="124"/>
      <c r="N12" s="4"/>
      <c r="O12" s="92"/>
      <c r="P12" s="92"/>
    </row>
    <row r="13" spans="1:24" ht="14.25" customHeight="1" thickBot="1">
      <c r="A13" s="95"/>
      <c r="B13" s="97"/>
      <c r="C13" s="99"/>
      <c r="D13" s="101"/>
      <c r="E13" s="99"/>
      <c r="F13" s="101"/>
      <c r="G13" s="130"/>
      <c r="H13" s="131"/>
      <c r="I13" s="133"/>
      <c r="J13" s="54" t="s">
        <v>4</v>
      </c>
      <c r="K13" s="30" t="s">
        <v>18</v>
      </c>
      <c r="L13" s="34" t="s">
        <v>27</v>
      </c>
      <c r="M13" s="35" t="s">
        <v>28</v>
      </c>
      <c r="N13" s="4"/>
      <c r="O13" s="108" t="s">
        <v>65</v>
      </c>
      <c r="P13" s="53" t="s">
        <v>54</v>
      </c>
    </row>
    <row r="14" spans="1:24" ht="45.75" thickBot="1">
      <c r="A14" s="64" t="s">
        <v>22</v>
      </c>
      <c r="B14" s="65" t="s">
        <v>19</v>
      </c>
      <c r="C14" s="110" t="s">
        <v>20</v>
      </c>
      <c r="D14" s="111"/>
      <c r="E14" s="112" t="s">
        <v>26</v>
      </c>
      <c r="F14" s="113"/>
      <c r="G14" s="66" t="s">
        <v>58</v>
      </c>
      <c r="H14" s="67" t="s">
        <v>37</v>
      </c>
      <c r="I14" s="68" t="s">
        <v>21</v>
      </c>
      <c r="J14" s="64" t="s">
        <v>48</v>
      </c>
      <c r="K14" s="46" t="s">
        <v>61</v>
      </c>
      <c r="L14" s="91" t="s">
        <v>32</v>
      </c>
      <c r="M14" s="90" t="s">
        <v>64</v>
      </c>
      <c r="N14" s="4"/>
      <c r="O14" s="109"/>
      <c r="P14" s="58">
        <f>SUM(P16:P41)</f>
        <v>0</v>
      </c>
    </row>
    <row r="15" spans="1:24" ht="18.75" customHeight="1">
      <c r="A15" s="77" t="s">
        <v>9</v>
      </c>
      <c r="B15" s="78">
        <v>18</v>
      </c>
      <c r="C15" s="86" t="s">
        <v>2</v>
      </c>
      <c r="D15" s="87" t="s">
        <v>3</v>
      </c>
      <c r="E15" s="86" t="str">
        <f>ASC(PHONETIC(C15))</f>
        <v xml:space="preserve">ｶｺﾞｼﾏ </v>
      </c>
      <c r="F15" s="87" t="str">
        <f>ASC(PHONETIC(D15))</f>
        <v>ﾀﾛｳ</v>
      </c>
      <c r="G15" s="59" t="s">
        <v>57</v>
      </c>
      <c r="H15" s="59" t="s">
        <v>59</v>
      </c>
      <c r="I15" s="60" t="s">
        <v>41</v>
      </c>
      <c r="J15" s="61" t="s">
        <v>38</v>
      </c>
      <c r="K15" s="62">
        <v>1249</v>
      </c>
      <c r="L15" s="83"/>
      <c r="M15" s="63"/>
      <c r="N15" s="4"/>
      <c r="O15" s="22" t="s">
        <v>4</v>
      </c>
      <c r="P15" s="57" t="s">
        <v>63</v>
      </c>
      <c r="Q15" s="4"/>
    </row>
    <row r="16" spans="1:24" ht="18.75" customHeight="1" thickBot="1">
      <c r="A16" s="79" t="s">
        <v>8</v>
      </c>
      <c r="B16" s="80">
        <v>35</v>
      </c>
      <c r="C16" s="88" t="s">
        <v>2</v>
      </c>
      <c r="D16" s="89" t="s">
        <v>7</v>
      </c>
      <c r="E16" s="88" t="str">
        <f>ASC(PHONETIC(C16))</f>
        <v xml:space="preserve">ｶｺﾞｼﾏ </v>
      </c>
      <c r="F16" s="89" t="str">
        <f>ASC(PHONETIC(D16))</f>
        <v>ﾊﾅｺ</v>
      </c>
      <c r="G16" s="81" t="s">
        <v>57</v>
      </c>
      <c r="H16" s="81" t="s">
        <v>60</v>
      </c>
      <c r="I16" s="82" t="s">
        <v>45</v>
      </c>
      <c r="J16" s="36" t="s">
        <v>40</v>
      </c>
      <c r="K16" s="47">
        <v>1432</v>
      </c>
      <c r="L16" s="84" t="s">
        <v>29</v>
      </c>
      <c r="M16" s="37">
        <v>5178</v>
      </c>
      <c r="N16" s="4"/>
      <c r="O16" s="8" t="s">
        <v>38</v>
      </c>
      <c r="P16" s="22">
        <f>COUNTIFS($J$17:$J$116,O16)</f>
        <v>0</v>
      </c>
      <c r="Q16" s="4"/>
      <c r="R16" s="17" t="s">
        <v>41</v>
      </c>
      <c r="S16" s="17" t="s">
        <v>42</v>
      </c>
      <c r="T16" s="17" t="s">
        <v>43</v>
      </c>
      <c r="U16" s="17" t="s">
        <v>44</v>
      </c>
      <c r="V16" s="17" t="s">
        <v>45</v>
      </c>
      <c r="W16" s="17" t="s">
        <v>46</v>
      </c>
      <c r="X16" s="17" t="s">
        <v>30</v>
      </c>
    </row>
    <row r="17" spans="1:24" ht="18.75" customHeight="1">
      <c r="A17" s="69">
        <v>1</v>
      </c>
      <c r="B17" s="70"/>
      <c r="C17" s="71"/>
      <c r="D17" s="72"/>
      <c r="E17" s="73" t="str">
        <f>ASC(PHONETIC(C17))</f>
        <v/>
      </c>
      <c r="F17" s="74" t="str">
        <f t="shared" ref="F17:F29" si="1">ASC(PHONETIC(D17))</f>
        <v/>
      </c>
      <c r="G17" s="75" t="str">
        <f>IF(C17="","",$D$3)</f>
        <v/>
      </c>
      <c r="H17" s="75" t="str">
        <f>IF(C17="","",$D$4)</f>
        <v/>
      </c>
      <c r="I17" s="76"/>
      <c r="J17" s="20"/>
      <c r="K17" s="50"/>
      <c r="L17" s="20"/>
      <c r="M17" s="50"/>
      <c r="N17" s="1"/>
      <c r="O17" s="8" t="s">
        <v>39</v>
      </c>
      <c r="P17" s="22">
        <f>COUNTIFS($J$17:$J$116,O17)</f>
        <v>0</v>
      </c>
      <c r="Q17" s="1"/>
      <c r="R17" s="17" t="s">
        <v>38</v>
      </c>
      <c r="S17" s="17" t="s">
        <v>74</v>
      </c>
      <c r="T17" s="17" t="s">
        <v>75</v>
      </c>
      <c r="U17" s="17" t="s">
        <v>81</v>
      </c>
      <c r="V17" s="17" t="s">
        <v>85</v>
      </c>
      <c r="W17" s="17" t="s">
        <v>86</v>
      </c>
      <c r="X17" s="17" t="s">
        <v>31</v>
      </c>
    </row>
    <row r="18" spans="1:24" ht="18.75" customHeight="1">
      <c r="A18" s="7">
        <v>2</v>
      </c>
      <c r="B18" s="8"/>
      <c r="C18" s="9"/>
      <c r="D18" s="10"/>
      <c r="E18" s="9" t="str">
        <f t="shared" ref="E18:E29" si="2">ASC(PHONETIC(C18))</f>
        <v/>
      </c>
      <c r="F18" s="19" t="str">
        <f t="shared" si="1"/>
        <v/>
      </c>
      <c r="G18" s="6" t="str">
        <f t="shared" ref="G18:G75" si="3">IF(C18="","",$D$3)</f>
        <v/>
      </c>
      <c r="H18" s="6" t="str">
        <f>IF(C18="","",$D$4)</f>
        <v/>
      </c>
      <c r="I18" s="55"/>
      <c r="J18" s="51"/>
      <c r="K18" s="5"/>
      <c r="L18" s="51"/>
      <c r="M18" s="5"/>
      <c r="N18" s="1"/>
      <c r="O18" s="8" t="s">
        <v>70</v>
      </c>
      <c r="P18" s="22">
        <f t="shared" ref="P18:P32" si="4">COUNTIFS($J$17:$J$116,O18)</f>
        <v>0</v>
      </c>
      <c r="Q18" s="1"/>
      <c r="R18" s="17" t="s">
        <v>70</v>
      </c>
      <c r="S18" s="17" t="s">
        <v>77</v>
      </c>
      <c r="T18" s="17" t="s">
        <v>77</v>
      </c>
      <c r="U18" s="17" t="s">
        <v>99</v>
      </c>
      <c r="V18" s="17" t="s">
        <v>93</v>
      </c>
      <c r="W18" s="17" t="s">
        <v>93</v>
      </c>
    </row>
    <row r="19" spans="1:24" ht="18.75" customHeight="1">
      <c r="A19" s="7">
        <v>3</v>
      </c>
      <c r="B19" s="8"/>
      <c r="C19" s="9"/>
      <c r="D19" s="10"/>
      <c r="E19" s="9" t="str">
        <f t="shared" si="2"/>
        <v/>
      </c>
      <c r="F19" s="19" t="str">
        <f t="shared" si="1"/>
        <v/>
      </c>
      <c r="G19" s="6" t="str">
        <f t="shared" si="3"/>
        <v/>
      </c>
      <c r="H19" s="6" t="str">
        <f t="shared" ref="H19:H82" si="5">IF(C19="","",$D$4)</f>
        <v/>
      </c>
      <c r="I19" s="55"/>
      <c r="J19" s="51"/>
      <c r="K19" s="5"/>
      <c r="L19" s="51"/>
      <c r="M19" s="5"/>
      <c r="N19" s="1"/>
      <c r="O19" s="8" t="s">
        <v>71</v>
      </c>
      <c r="P19" s="22">
        <f t="shared" si="4"/>
        <v>0</v>
      </c>
      <c r="Q19" s="1"/>
      <c r="R19" s="17" t="s">
        <v>39</v>
      </c>
      <c r="S19" s="17" t="s">
        <v>76</v>
      </c>
      <c r="T19" s="17" t="s">
        <v>76</v>
      </c>
      <c r="U19" s="17" t="s">
        <v>92</v>
      </c>
      <c r="V19" s="17" t="s">
        <v>87</v>
      </c>
      <c r="W19" s="17" t="s">
        <v>87</v>
      </c>
    </row>
    <row r="20" spans="1:24" ht="18.75" customHeight="1">
      <c r="A20" s="7">
        <v>4</v>
      </c>
      <c r="B20" s="8"/>
      <c r="C20" s="9"/>
      <c r="D20" s="10"/>
      <c r="E20" s="9" t="str">
        <f t="shared" si="2"/>
        <v/>
      </c>
      <c r="F20" s="19" t="str">
        <f t="shared" si="1"/>
        <v/>
      </c>
      <c r="G20" s="6" t="str">
        <f t="shared" si="3"/>
        <v/>
      </c>
      <c r="H20" s="6" t="str">
        <f t="shared" si="5"/>
        <v/>
      </c>
      <c r="I20" s="55"/>
      <c r="J20" s="51"/>
      <c r="K20" s="5"/>
      <c r="L20" s="51"/>
      <c r="M20" s="5"/>
      <c r="N20" s="1"/>
      <c r="O20" s="8" t="s">
        <v>72</v>
      </c>
      <c r="P20" s="22">
        <f t="shared" si="4"/>
        <v>0</v>
      </c>
      <c r="Q20" s="1"/>
      <c r="R20" s="17" t="s">
        <v>72</v>
      </c>
      <c r="S20" s="17" t="s">
        <v>78</v>
      </c>
      <c r="T20" s="17" t="s">
        <v>78</v>
      </c>
      <c r="U20" s="17" t="s">
        <v>83</v>
      </c>
      <c r="V20" s="17" t="s">
        <v>88</v>
      </c>
      <c r="W20" s="17" t="s">
        <v>88</v>
      </c>
    </row>
    <row r="21" spans="1:24" ht="18.75" customHeight="1">
      <c r="A21" s="7">
        <v>5</v>
      </c>
      <c r="B21" s="8"/>
      <c r="C21" s="9"/>
      <c r="D21" s="10"/>
      <c r="E21" s="9" t="str">
        <f t="shared" si="2"/>
        <v/>
      </c>
      <c r="F21" s="19" t="str">
        <f t="shared" si="1"/>
        <v/>
      </c>
      <c r="G21" s="6" t="str">
        <f t="shared" si="3"/>
        <v/>
      </c>
      <c r="H21" s="6" t="str">
        <f t="shared" si="5"/>
        <v/>
      </c>
      <c r="I21" s="55"/>
      <c r="J21" s="51"/>
      <c r="K21" s="5"/>
      <c r="L21" s="51"/>
      <c r="M21" s="5"/>
      <c r="N21" s="1"/>
      <c r="O21" s="8" t="s">
        <v>73</v>
      </c>
      <c r="P21" s="22">
        <f t="shared" si="4"/>
        <v>0</v>
      </c>
      <c r="Q21" s="1"/>
      <c r="R21" s="17" t="s">
        <v>71</v>
      </c>
      <c r="S21" s="17" t="s">
        <v>79</v>
      </c>
      <c r="T21" s="17" t="s">
        <v>79</v>
      </c>
      <c r="U21" s="17" t="s">
        <v>82</v>
      </c>
      <c r="V21" s="17" t="s">
        <v>89</v>
      </c>
      <c r="W21" s="17" t="s">
        <v>89</v>
      </c>
    </row>
    <row r="22" spans="1:24" ht="18.75" customHeight="1">
      <c r="A22" s="7">
        <v>6</v>
      </c>
      <c r="B22" s="8"/>
      <c r="C22" s="9"/>
      <c r="D22" s="10"/>
      <c r="E22" s="9" t="str">
        <f t="shared" si="2"/>
        <v/>
      </c>
      <c r="F22" s="19" t="str">
        <f t="shared" si="1"/>
        <v/>
      </c>
      <c r="G22" s="6" t="str">
        <f t="shared" si="3"/>
        <v/>
      </c>
      <c r="H22" s="6" t="str">
        <f t="shared" si="5"/>
        <v/>
      </c>
      <c r="I22" s="55"/>
      <c r="J22" s="51"/>
      <c r="K22" s="5"/>
      <c r="L22" s="51"/>
      <c r="M22" s="5"/>
      <c r="N22" s="1"/>
      <c r="O22" s="8" t="s">
        <v>74</v>
      </c>
      <c r="P22" s="22">
        <f t="shared" si="4"/>
        <v>0</v>
      </c>
      <c r="Q22" s="1"/>
      <c r="R22" s="17" t="s">
        <v>73</v>
      </c>
      <c r="S22" s="17" t="s">
        <v>80</v>
      </c>
      <c r="T22" s="17" t="s">
        <v>80</v>
      </c>
      <c r="U22" s="17" t="s">
        <v>84</v>
      </c>
      <c r="V22" s="17" t="s">
        <v>90</v>
      </c>
      <c r="W22" s="17" t="s">
        <v>90</v>
      </c>
    </row>
    <row r="23" spans="1:24" ht="18.75" customHeight="1">
      <c r="A23" s="7">
        <v>7</v>
      </c>
      <c r="B23" s="8"/>
      <c r="C23" s="9"/>
      <c r="D23" s="10"/>
      <c r="E23" s="9" t="str">
        <f t="shared" si="2"/>
        <v/>
      </c>
      <c r="F23" s="19" t="str">
        <f t="shared" si="1"/>
        <v/>
      </c>
      <c r="G23" s="6" t="str">
        <f t="shared" si="3"/>
        <v/>
      </c>
      <c r="H23" s="6" t="str">
        <f t="shared" si="5"/>
        <v/>
      </c>
      <c r="I23" s="55"/>
      <c r="J23" s="51"/>
      <c r="K23" s="5"/>
      <c r="L23" s="51"/>
      <c r="M23" s="5"/>
      <c r="N23" s="1"/>
      <c r="O23" s="8" t="s">
        <v>75</v>
      </c>
      <c r="P23" s="22">
        <f t="shared" si="4"/>
        <v>0</v>
      </c>
      <c r="Q23" s="1"/>
      <c r="R23" s="17" t="s">
        <v>101</v>
      </c>
      <c r="S23" s="17" t="s">
        <v>101</v>
      </c>
      <c r="T23" s="17" t="s">
        <v>101</v>
      </c>
      <c r="U23" s="17" t="s">
        <v>103</v>
      </c>
      <c r="V23" s="17" t="s">
        <v>103</v>
      </c>
      <c r="W23" s="17" t="s">
        <v>103</v>
      </c>
    </row>
    <row r="24" spans="1:24" ht="18.75" customHeight="1">
      <c r="A24" s="7">
        <v>8</v>
      </c>
      <c r="B24" s="8"/>
      <c r="C24" s="9"/>
      <c r="D24" s="10"/>
      <c r="E24" s="9" t="str">
        <f t="shared" si="2"/>
        <v/>
      </c>
      <c r="F24" s="19" t="str">
        <f t="shared" si="1"/>
        <v/>
      </c>
      <c r="G24" s="6" t="str">
        <f t="shared" si="3"/>
        <v/>
      </c>
      <c r="H24" s="6" t="str">
        <f t="shared" si="5"/>
        <v/>
      </c>
      <c r="I24" s="55"/>
      <c r="J24" s="51"/>
      <c r="K24" s="5"/>
      <c r="L24" s="51"/>
      <c r="M24" s="5"/>
      <c r="N24" s="1"/>
      <c r="O24" s="8" t="s">
        <v>76</v>
      </c>
      <c r="P24" s="22">
        <f>COUNTIFS($J$17:$J$116,O24)</f>
        <v>0</v>
      </c>
      <c r="Q24" s="1"/>
      <c r="R24" s="17" t="s">
        <v>102</v>
      </c>
      <c r="S24" s="17" t="s">
        <v>102</v>
      </c>
      <c r="T24" s="17" t="s">
        <v>102</v>
      </c>
      <c r="U24" s="17" t="s">
        <v>98</v>
      </c>
      <c r="V24" s="17" t="s">
        <v>98</v>
      </c>
      <c r="W24" s="17" t="s">
        <v>98</v>
      </c>
    </row>
    <row r="25" spans="1:24" ht="18.75" customHeight="1">
      <c r="A25" s="7">
        <v>9</v>
      </c>
      <c r="B25" s="8"/>
      <c r="C25" s="9"/>
      <c r="D25" s="10"/>
      <c r="E25" s="9" t="str">
        <f t="shared" si="2"/>
        <v/>
      </c>
      <c r="F25" s="19" t="str">
        <f t="shared" si="1"/>
        <v/>
      </c>
      <c r="G25" s="6" t="str">
        <f t="shared" si="3"/>
        <v/>
      </c>
      <c r="H25" s="6" t="str">
        <f t="shared" si="5"/>
        <v/>
      </c>
      <c r="I25" s="55"/>
      <c r="J25" s="51"/>
      <c r="K25" s="5"/>
      <c r="L25" s="51"/>
      <c r="M25" s="5"/>
      <c r="N25" s="1"/>
      <c r="O25" s="8" t="s">
        <v>77</v>
      </c>
      <c r="P25" s="22">
        <f>COUNTIFS($J$17:$J$116,O25)</f>
        <v>0</v>
      </c>
      <c r="Q25" s="1"/>
      <c r="R25" s="17" t="s">
        <v>95</v>
      </c>
      <c r="S25" s="17" t="s">
        <v>95</v>
      </c>
      <c r="T25" s="17" t="s">
        <v>95</v>
      </c>
      <c r="U25" s="17" t="s">
        <v>97</v>
      </c>
      <c r="V25" s="17" t="s">
        <v>97</v>
      </c>
      <c r="W25" s="17" t="s">
        <v>97</v>
      </c>
    </row>
    <row r="26" spans="1:24" ht="18.75" customHeight="1">
      <c r="A26" s="7">
        <v>10</v>
      </c>
      <c r="B26" s="8"/>
      <c r="C26" s="9"/>
      <c r="D26" s="10"/>
      <c r="E26" s="9" t="str">
        <f t="shared" si="2"/>
        <v/>
      </c>
      <c r="F26" s="19" t="str">
        <f t="shared" si="1"/>
        <v/>
      </c>
      <c r="G26" s="6" t="str">
        <f t="shared" si="3"/>
        <v/>
      </c>
      <c r="H26" s="6" t="str">
        <f t="shared" si="5"/>
        <v/>
      </c>
      <c r="I26" s="55"/>
      <c r="J26" s="51"/>
      <c r="K26" s="5"/>
      <c r="L26" s="51"/>
      <c r="M26" s="5"/>
      <c r="N26" s="1"/>
      <c r="O26" s="8" t="s">
        <v>78</v>
      </c>
      <c r="P26" s="22">
        <f>COUNTIFS($J$17:$J$116,O26)</f>
        <v>0</v>
      </c>
      <c r="Q26" s="1"/>
      <c r="R26" s="17" t="s">
        <v>96</v>
      </c>
      <c r="S26" s="17" t="s">
        <v>96</v>
      </c>
      <c r="T26" s="17" t="s">
        <v>96</v>
      </c>
    </row>
    <row r="27" spans="1:24" ht="18.75" customHeight="1">
      <c r="A27" s="7">
        <v>11</v>
      </c>
      <c r="B27" s="8"/>
      <c r="C27" s="9"/>
      <c r="D27" s="10"/>
      <c r="E27" s="9" t="str">
        <f t="shared" si="2"/>
        <v/>
      </c>
      <c r="F27" s="19" t="str">
        <f t="shared" si="1"/>
        <v/>
      </c>
      <c r="G27" s="6" t="str">
        <f t="shared" si="3"/>
        <v/>
      </c>
      <c r="H27" s="6" t="str">
        <f t="shared" si="5"/>
        <v/>
      </c>
      <c r="I27" s="55"/>
      <c r="J27" s="51"/>
      <c r="K27" s="5"/>
      <c r="L27" s="51"/>
      <c r="M27" s="5"/>
      <c r="N27" s="1"/>
      <c r="O27" s="8" t="s">
        <v>79</v>
      </c>
      <c r="P27" s="22">
        <f>COUNTIFS($J$17:$J$116,O27)</f>
        <v>0</v>
      </c>
      <c r="Q27" s="1"/>
    </row>
    <row r="28" spans="1:24" ht="18.75" customHeight="1">
      <c r="A28" s="7">
        <v>12</v>
      </c>
      <c r="B28" s="8"/>
      <c r="C28" s="9"/>
      <c r="D28" s="10"/>
      <c r="E28" s="9" t="str">
        <f t="shared" si="2"/>
        <v/>
      </c>
      <c r="F28" s="19" t="str">
        <f t="shared" si="1"/>
        <v/>
      </c>
      <c r="G28" s="6" t="str">
        <f t="shared" si="3"/>
        <v/>
      </c>
      <c r="H28" s="6" t="str">
        <f t="shared" si="5"/>
        <v/>
      </c>
      <c r="I28" s="55"/>
      <c r="J28" s="51"/>
      <c r="K28" s="5"/>
      <c r="L28" s="51"/>
      <c r="M28" s="5"/>
      <c r="N28" s="1"/>
      <c r="O28" s="8" t="s">
        <v>80</v>
      </c>
      <c r="P28" s="22">
        <f>COUNTIFS($J$17:$J$116,O28)</f>
        <v>0</v>
      </c>
      <c r="Q28" s="1"/>
    </row>
    <row r="29" spans="1:24" ht="18.75" customHeight="1">
      <c r="A29" s="7">
        <v>13</v>
      </c>
      <c r="B29" s="8"/>
      <c r="C29" s="9"/>
      <c r="D29" s="10"/>
      <c r="E29" s="9" t="str">
        <f t="shared" si="2"/>
        <v/>
      </c>
      <c r="F29" s="19" t="str">
        <f t="shared" si="1"/>
        <v/>
      </c>
      <c r="G29" s="6" t="str">
        <f t="shared" si="3"/>
        <v/>
      </c>
      <c r="H29" s="6" t="str">
        <f t="shared" si="5"/>
        <v/>
      </c>
      <c r="I29" s="55"/>
      <c r="J29" s="51"/>
      <c r="K29" s="5"/>
      <c r="L29" s="51"/>
      <c r="M29" s="5"/>
      <c r="N29" s="1"/>
      <c r="O29" s="8" t="s">
        <v>101</v>
      </c>
      <c r="P29" s="22">
        <f>COUNTIFS($J$17:$J$116,O29)</f>
        <v>0</v>
      </c>
      <c r="Q29" s="1"/>
    </row>
    <row r="30" spans="1:24" ht="18.75" customHeight="1">
      <c r="A30" s="7">
        <v>14</v>
      </c>
      <c r="B30" s="8"/>
      <c r="C30" s="9"/>
      <c r="D30" s="10"/>
      <c r="E30" s="9" t="str">
        <f t="shared" ref="E30:E75" si="6">ASC(PHONETIC(C30))</f>
        <v/>
      </c>
      <c r="F30" s="19" t="str">
        <f t="shared" ref="F30:F75" si="7">ASC(PHONETIC(D30))</f>
        <v/>
      </c>
      <c r="G30" s="6" t="str">
        <f t="shared" si="3"/>
        <v/>
      </c>
      <c r="H30" s="6" t="str">
        <f t="shared" si="5"/>
        <v/>
      </c>
      <c r="I30" s="55"/>
      <c r="J30" s="51"/>
      <c r="K30" s="5"/>
      <c r="L30" s="51"/>
      <c r="M30" s="5"/>
      <c r="N30" s="1"/>
      <c r="O30" s="8" t="s">
        <v>102</v>
      </c>
      <c r="P30" s="22">
        <f>COUNTIFS($J$17:$J$116,O30)</f>
        <v>0</v>
      </c>
      <c r="Q30" s="1"/>
    </row>
    <row r="31" spans="1:24" ht="18.75" customHeight="1">
      <c r="A31" s="7">
        <v>15</v>
      </c>
      <c r="B31" s="8"/>
      <c r="C31" s="9"/>
      <c r="D31" s="10"/>
      <c r="E31" s="9" t="str">
        <f t="shared" si="6"/>
        <v/>
      </c>
      <c r="F31" s="19" t="str">
        <f t="shared" si="7"/>
        <v/>
      </c>
      <c r="G31" s="6" t="str">
        <f t="shared" si="3"/>
        <v/>
      </c>
      <c r="H31" s="6" t="str">
        <f t="shared" si="5"/>
        <v/>
      </c>
      <c r="I31" s="55"/>
      <c r="J31" s="51"/>
      <c r="K31" s="5"/>
      <c r="L31" s="51"/>
      <c r="M31" s="5"/>
      <c r="N31" s="1"/>
      <c r="O31" s="8" t="s">
        <v>95</v>
      </c>
      <c r="P31" s="22">
        <f>COUNTIFS($J$17:$J$116,O31)</f>
        <v>0</v>
      </c>
      <c r="Q31" s="1"/>
    </row>
    <row r="32" spans="1:24" ht="18.75" customHeight="1">
      <c r="A32" s="7">
        <v>16</v>
      </c>
      <c r="B32" s="8"/>
      <c r="C32" s="9"/>
      <c r="D32" s="10"/>
      <c r="E32" s="9" t="str">
        <f t="shared" si="6"/>
        <v/>
      </c>
      <c r="F32" s="19" t="str">
        <f t="shared" si="7"/>
        <v/>
      </c>
      <c r="G32" s="6" t="str">
        <f t="shared" si="3"/>
        <v/>
      </c>
      <c r="H32" s="6" t="str">
        <f t="shared" si="5"/>
        <v/>
      </c>
      <c r="I32" s="55"/>
      <c r="J32" s="51"/>
      <c r="K32" s="5"/>
      <c r="L32" s="51"/>
      <c r="M32" s="5"/>
      <c r="N32" s="2"/>
      <c r="O32" s="8" t="s">
        <v>96</v>
      </c>
      <c r="P32" s="22">
        <f t="shared" si="4"/>
        <v>0</v>
      </c>
      <c r="Q32" s="2"/>
    </row>
    <row r="33" spans="1:19" ht="18.75" customHeight="1">
      <c r="A33" s="7">
        <v>17</v>
      </c>
      <c r="B33" s="8"/>
      <c r="C33" s="9"/>
      <c r="D33" s="10"/>
      <c r="E33" s="9" t="str">
        <f t="shared" si="6"/>
        <v/>
      </c>
      <c r="F33" s="19" t="str">
        <f t="shared" si="7"/>
        <v/>
      </c>
      <c r="G33" s="6" t="str">
        <f t="shared" si="3"/>
        <v/>
      </c>
      <c r="H33" s="6" t="str">
        <f t="shared" si="5"/>
        <v/>
      </c>
      <c r="I33" s="55"/>
      <c r="J33" s="51"/>
      <c r="K33" s="5"/>
      <c r="L33" s="51"/>
      <c r="M33" s="5"/>
      <c r="N33" s="2"/>
      <c r="O33" s="8" t="s">
        <v>81</v>
      </c>
      <c r="P33" s="22">
        <f>COUNTIFS($J$17:$J$116,O33)</f>
        <v>0</v>
      </c>
      <c r="Q33" s="2"/>
    </row>
    <row r="34" spans="1:19" ht="18.75" customHeight="1">
      <c r="A34" s="7">
        <v>18</v>
      </c>
      <c r="B34" s="8"/>
      <c r="C34" s="9"/>
      <c r="D34" s="10"/>
      <c r="E34" s="9" t="str">
        <f t="shared" si="6"/>
        <v/>
      </c>
      <c r="F34" s="19" t="str">
        <f t="shared" si="7"/>
        <v/>
      </c>
      <c r="G34" s="6" t="str">
        <f t="shared" si="3"/>
        <v/>
      </c>
      <c r="H34" s="6" t="str">
        <f t="shared" si="5"/>
        <v/>
      </c>
      <c r="I34" s="55"/>
      <c r="J34" s="51"/>
      <c r="K34" s="5"/>
      <c r="L34" s="51"/>
      <c r="M34" s="5"/>
      <c r="N34" s="2"/>
      <c r="O34" s="8" t="s">
        <v>99</v>
      </c>
      <c r="P34" s="22">
        <f>COUNTIFS($J$17:$J$116,O34)</f>
        <v>0</v>
      </c>
      <c r="Q34" s="2"/>
    </row>
    <row r="35" spans="1:19" ht="18.75" customHeight="1">
      <c r="A35" s="7">
        <v>19</v>
      </c>
      <c r="B35" s="8"/>
      <c r="C35" s="9"/>
      <c r="D35" s="10"/>
      <c r="E35" s="9" t="str">
        <f t="shared" si="6"/>
        <v/>
      </c>
      <c r="F35" s="19" t="str">
        <f t="shared" si="7"/>
        <v/>
      </c>
      <c r="G35" s="6" t="str">
        <f t="shared" si="3"/>
        <v/>
      </c>
      <c r="H35" s="6" t="str">
        <f t="shared" si="5"/>
        <v/>
      </c>
      <c r="I35" s="55"/>
      <c r="J35" s="51"/>
      <c r="K35" s="5"/>
      <c r="L35" s="51"/>
      <c r="M35" s="5"/>
      <c r="N35" s="2"/>
      <c r="O35" s="8" t="s">
        <v>92</v>
      </c>
      <c r="P35" s="22">
        <f t="shared" ref="P35:P48" si="8">COUNTIFS($J$17:$J$116,O35)</f>
        <v>0</v>
      </c>
      <c r="Q35" s="2"/>
    </row>
    <row r="36" spans="1:19" ht="18.75" customHeight="1">
      <c r="A36" s="7">
        <v>20</v>
      </c>
      <c r="B36" s="8"/>
      <c r="C36" s="9"/>
      <c r="D36" s="10"/>
      <c r="E36" s="9" t="str">
        <f t="shared" si="6"/>
        <v/>
      </c>
      <c r="F36" s="19" t="str">
        <f t="shared" si="7"/>
        <v/>
      </c>
      <c r="G36" s="6" t="str">
        <f t="shared" si="3"/>
        <v/>
      </c>
      <c r="H36" s="6" t="str">
        <f t="shared" si="5"/>
        <v/>
      </c>
      <c r="I36" s="55"/>
      <c r="J36" s="51"/>
      <c r="K36" s="5"/>
      <c r="L36" s="51"/>
      <c r="M36" s="5"/>
      <c r="N36" s="2"/>
      <c r="O36" s="8" t="s">
        <v>82</v>
      </c>
      <c r="P36" s="22">
        <f t="shared" si="8"/>
        <v>0</v>
      </c>
      <c r="Q36" s="2"/>
    </row>
    <row r="37" spans="1:19" ht="18.75" customHeight="1">
      <c r="A37" s="7">
        <v>21</v>
      </c>
      <c r="B37" s="8"/>
      <c r="C37" s="9"/>
      <c r="D37" s="10"/>
      <c r="E37" s="9" t="str">
        <f t="shared" si="6"/>
        <v/>
      </c>
      <c r="F37" s="19" t="str">
        <f t="shared" si="7"/>
        <v/>
      </c>
      <c r="G37" s="6" t="str">
        <f t="shared" si="3"/>
        <v/>
      </c>
      <c r="H37" s="6" t="str">
        <f t="shared" si="5"/>
        <v/>
      </c>
      <c r="I37" s="55"/>
      <c r="J37" s="51"/>
      <c r="K37" s="5"/>
      <c r="L37" s="51"/>
      <c r="M37" s="5"/>
      <c r="O37" s="8" t="s">
        <v>83</v>
      </c>
      <c r="P37" s="22">
        <f t="shared" si="8"/>
        <v>0</v>
      </c>
    </row>
    <row r="38" spans="1:19" ht="18.75" customHeight="1">
      <c r="A38" s="7">
        <v>22</v>
      </c>
      <c r="B38" s="8"/>
      <c r="C38" s="9"/>
      <c r="D38" s="10"/>
      <c r="E38" s="9" t="str">
        <f t="shared" si="6"/>
        <v/>
      </c>
      <c r="F38" s="19" t="str">
        <f t="shared" si="7"/>
        <v/>
      </c>
      <c r="G38" s="6" t="str">
        <f t="shared" si="3"/>
        <v/>
      </c>
      <c r="H38" s="6" t="str">
        <f t="shared" si="5"/>
        <v/>
      </c>
      <c r="I38" s="55"/>
      <c r="J38" s="51"/>
      <c r="K38" s="5"/>
      <c r="L38" s="51"/>
      <c r="M38" s="5"/>
      <c r="O38" s="8" t="s">
        <v>84</v>
      </c>
      <c r="P38" s="22">
        <f t="shared" si="8"/>
        <v>0</v>
      </c>
    </row>
    <row r="39" spans="1:19" ht="18.75" customHeight="1">
      <c r="A39" s="7">
        <v>23</v>
      </c>
      <c r="B39" s="8"/>
      <c r="C39" s="9"/>
      <c r="D39" s="10"/>
      <c r="E39" s="9" t="str">
        <f t="shared" si="6"/>
        <v/>
      </c>
      <c r="F39" s="19" t="str">
        <f t="shared" si="7"/>
        <v/>
      </c>
      <c r="G39" s="6" t="str">
        <f t="shared" si="3"/>
        <v/>
      </c>
      <c r="H39" s="6" t="str">
        <f t="shared" si="5"/>
        <v/>
      </c>
      <c r="I39" s="55"/>
      <c r="J39" s="51"/>
      <c r="K39" s="5"/>
      <c r="L39" s="51"/>
      <c r="M39" s="5"/>
      <c r="O39" s="8" t="s">
        <v>85</v>
      </c>
      <c r="P39" s="22">
        <f t="shared" si="8"/>
        <v>0</v>
      </c>
    </row>
    <row r="40" spans="1:19" ht="18.75" customHeight="1">
      <c r="A40" s="7">
        <v>24</v>
      </c>
      <c r="B40" s="8"/>
      <c r="C40" s="9"/>
      <c r="D40" s="10"/>
      <c r="E40" s="9" t="str">
        <f t="shared" si="6"/>
        <v/>
      </c>
      <c r="F40" s="19" t="str">
        <f t="shared" si="7"/>
        <v/>
      </c>
      <c r="G40" s="6" t="str">
        <f t="shared" si="3"/>
        <v/>
      </c>
      <c r="H40" s="6" t="str">
        <f t="shared" si="5"/>
        <v/>
      </c>
      <c r="I40" s="55"/>
      <c r="J40" s="51"/>
      <c r="K40" s="5"/>
      <c r="L40" s="51"/>
      <c r="M40" s="5"/>
      <c r="O40" s="8" t="s">
        <v>86</v>
      </c>
      <c r="P40" s="22">
        <f t="shared" si="8"/>
        <v>0</v>
      </c>
    </row>
    <row r="41" spans="1:19" ht="18.75" customHeight="1">
      <c r="A41" s="7">
        <v>25</v>
      </c>
      <c r="B41" s="8"/>
      <c r="C41" s="9"/>
      <c r="D41" s="10"/>
      <c r="E41" s="9" t="str">
        <f t="shared" si="6"/>
        <v/>
      </c>
      <c r="F41" s="19" t="str">
        <f t="shared" si="7"/>
        <v/>
      </c>
      <c r="G41" s="6" t="str">
        <f t="shared" si="3"/>
        <v/>
      </c>
      <c r="H41" s="6" t="str">
        <f t="shared" si="5"/>
        <v/>
      </c>
      <c r="I41" s="55"/>
      <c r="J41" s="51"/>
      <c r="K41" s="5"/>
      <c r="L41" s="51"/>
      <c r="M41" s="5"/>
      <c r="O41" s="8" t="s">
        <v>87</v>
      </c>
      <c r="P41" s="22">
        <f t="shared" si="8"/>
        <v>0</v>
      </c>
    </row>
    <row r="42" spans="1:19" ht="18.75" customHeight="1">
      <c r="A42" s="7">
        <v>26</v>
      </c>
      <c r="B42" s="8"/>
      <c r="C42" s="9"/>
      <c r="D42" s="10"/>
      <c r="E42" s="9" t="str">
        <f t="shared" si="6"/>
        <v/>
      </c>
      <c r="F42" s="19" t="str">
        <f t="shared" si="7"/>
        <v/>
      </c>
      <c r="G42" s="6" t="str">
        <f t="shared" si="3"/>
        <v/>
      </c>
      <c r="H42" s="6" t="str">
        <f t="shared" si="5"/>
        <v/>
      </c>
      <c r="I42" s="55"/>
      <c r="J42" s="51"/>
      <c r="K42" s="5"/>
      <c r="L42" s="51"/>
      <c r="M42" s="5"/>
      <c r="O42" s="8" t="s">
        <v>94</v>
      </c>
      <c r="P42" s="22">
        <f>COUNTIFS($J$17:$J$116,O42)</f>
        <v>0</v>
      </c>
    </row>
    <row r="43" spans="1:19" ht="18.75" customHeight="1">
      <c r="A43" s="7">
        <v>27</v>
      </c>
      <c r="B43" s="8"/>
      <c r="C43" s="9"/>
      <c r="D43" s="10"/>
      <c r="E43" s="9" t="str">
        <f t="shared" si="6"/>
        <v/>
      </c>
      <c r="F43" s="19" t="str">
        <f t="shared" si="7"/>
        <v/>
      </c>
      <c r="G43" s="6" t="str">
        <f t="shared" si="3"/>
        <v/>
      </c>
      <c r="H43" s="6" t="str">
        <f t="shared" si="5"/>
        <v/>
      </c>
      <c r="I43" s="55"/>
      <c r="J43" s="51"/>
      <c r="K43" s="5"/>
      <c r="L43" s="51"/>
      <c r="M43" s="5"/>
      <c r="O43" s="8" t="s">
        <v>88</v>
      </c>
      <c r="P43" s="22">
        <f>COUNTIFS($J$17:$J$116,O43)</f>
        <v>0</v>
      </c>
    </row>
    <row r="44" spans="1:19" ht="18.75" customHeight="1">
      <c r="A44" s="7">
        <v>28</v>
      </c>
      <c r="B44" s="8"/>
      <c r="C44" s="9"/>
      <c r="D44" s="10"/>
      <c r="E44" s="9" t="str">
        <f t="shared" si="6"/>
        <v/>
      </c>
      <c r="F44" s="19" t="str">
        <f t="shared" si="7"/>
        <v/>
      </c>
      <c r="G44" s="6" t="str">
        <f t="shared" si="3"/>
        <v/>
      </c>
      <c r="H44" s="6" t="str">
        <f t="shared" si="5"/>
        <v/>
      </c>
      <c r="I44" s="55"/>
      <c r="J44" s="51"/>
      <c r="K44" s="5"/>
      <c r="L44" s="51"/>
      <c r="M44" s="5"/>
      <c r="O44" s="8" t="s">
        <v>89</v>
      </c>
      <c r="P44" s="22">
        <f>COUNTIFS($J$17:$J$116,O44)</f>
        <v>0</v>
      </c>
    </row>
    <row r="45" spans="1:19" ht="18.75" customHeight="1">
      <c r="A45" s="7">
        <v>29</v>
      </c>
      <c r="B45" s="8"/>
      <c r="C45" s="9"/>
      <c r="D45" s="10"/>
      <c r="E45" s="9" t="str">
        <f t="shared" si="6"/>
        <v/>
      </c>
      <c r="F45" s="19" t="str">
        <f t="shared" si="7"/>
        <v/>
      </c>
      <c r="G45" s="6" t="str">
        <f t="shared" si="3"/>
        <v/>
      </c>
      <c r="H45" s="6" t="str">
        <f t="shared" si="5"/>
        <v/>
      </c>
      <c r="I45" s="55"/>
      <c r="J45" s="51"/>
      <c r="K45" s="5"/>
      <c r="L45" s="51"/>
      <c r="M45" s="5"/>
      <c r="O45" s="8" t="s">
        <v>90</v>
      </c>
      <c r="P45" s="22">
        <f>COUNTIFS($J$17:$J$116,O45)</f>
        <v>0</v>
      </c>
    </row>
    <row r="46" spans="1:19" ht="18.75" customHeight="1">
      <c r="A46" s="7">
        <v>30</v>
      </c>
      <c r="B46" s="8"/>
      <c r="C46" s="9"/>
      <c r="D46" s="10"/>
      <c r="E46" s="9" t="str">
        <f t="shared" si="6"/>
        <v/>
      </c>
      <c r="F46" s="19" t="str">
        <f t="shared" si="7"/>
        <v/>
      </c>
      <c r="G46" s="6" t="str">
        <f t="shared" si="3"/>
        <v/>
      </c>
      <c r="H46" s="6" t="str">
        <f t="shared" si="5"/>
        <v/>
      </c>
      <c r="I46" s="55"/>
      <c r="J46" s="51"/>
      <c r="K46" s="5"/>
      <c r="L46" s="51"/>
      <c r="M46" s="5"/>
      <c r="O46" s="8" t="s">
        <v>103</v>
      </c>
      <c r="P46" s="22">
        <f>COUNTIFS($J$17:$J$116,O46)</f>
        <v>0</v>
      </c>
    </row>
    <row r="47" spans="1:19" ht="18.75" customHeight="1">
      <c r="A47" s="7">
        <v>31</v>
      </c>
      <c r="B47" s="8"/>
      <c r="C47" s="9"/>
      <c r="D47" s="10"/>
      <c r="E47" s="9" t="str">
        <f t="shared" si="6"/>
        <v/>
      </c>
      <c r="F47" s="19" t="str">
        <f t="shared" si="7"/>
        <v/>
      </c>
      <c r="G47" s="6" t="str">
        <f t="shared" si="3"/>
        <v/>
      </c>
      <c r="H47" s="6" t="str">
        <f t="shared" si="5"/>
        <v/>
      </c>
      <c r="I47" s="55"/>
      <c r="J47" s="51"/>
      <c r="K47" s="5"/>
      <c r="L47" s="51"/>
      <c r="M47" s="5"/>
      <c r="O47" s="8" t="s">
        <v>98</v>
      </c>
      <c r="P47" s="22">
        <f>COUNTIFS($J$17:$J$116,O47)</f>
        <v>0</v>
      </c>
      <c r="S47"/>
    </row>
    <row r="48" spans="1:19" ht="18.75" customHeight="1">
      <c r="A48" s="7">
        <v>32</v>
      </c>
      <c r="B48" s="8"/>
      <c r="C48" s="9"/>
      <c r="D48" s="10"/>
      <c r="E48" s="9" t="str">
        <f t="shared" si="6"/>
        <v/>
      </c>
      <c r="F48" s="19" t="str">
        <f t="shared" si="7"/>
        <v/>
      </c>
      <c r="G48" s="6" t="str">
        <f t="shared" si="3"/>
        <v/>
      </c>
      <c r="H48" s="6" t="str">
        <f t="shared" si="5"/>
        <v/>
      </c>
      <c r="I48" s="55"/>
      <c r="J48" s="51"/>
      <c r="K48" s="5"/>
      <c r="L48" s="51"/>
      <c r="M48" s="5"/>
      <c r="O48" s="8" t="s">
        <v>97</v>
      </c>
      <c r="P48" s="22">
        <f t="shared" si="8"/>
        <v>0</v>
      </c>
      <c r="R48"/>
      <c r="S48"/>
    </row>
    <row r="49" spans="1:19" ht="18.75" customHeight="1">
      <c r="A49" s="7">
        <v>33</v>
      </c>
      <c r="B49" s="8"/>
      <c r="C49" s="9"/>
      <c r="D49" s="10"/>
      <c r="E49" s="9" t="str">
        <f t="shared" si="6"/>
        <v/>
      </c>
      <c r="F49" s="19" t="str">
        <f t="shared" si="7"/>
        <v/>
      </c>
      <c r="G49" s="6" t="str">
        <f t="shared" si="3"/>
        <v/>
      </c>
      <c r="H49" s="6" t="str">
        <f t="shared" si="5"/>
        <v/>
      </c>
      <c r="I49" s="55"/>
      <c r="J49" s="51"/>
      <c r="K49" s="5"/>
      <c r="L49" s="51"/>
      <c r="M49" s="5"/>
      <c r="R49"/>
      <c r="S49"/>
    </row>
    <row r="50" spans="1:19" ht="18.75" customHeight="1">
      <c r="A50" s="7">
        <v>34</v>
      </c>
      <c r="B50" s="8"/>
      <c r="C50" s="9"/>
      <c r="D50" s="10"/>
      <c r="E50" s="9" t="str">
        <f t="shared" si="6"/>
        <v/>
      </c>
      <c r="F50" s="19" t="str">
        <f t="shared" si="7"/>
        <v/>
      </c>
      <c r="G50" s="6" t="str">
        <f t="shared" si="3"/>
        <v/>
      </c>
      <c r="H50" s="6" t="str">
        <f t="shared" si="5"/>
        <v/>
      </c>
      <c r="I50" s="55"/>
      <c r="J50" s="51"/>
      <c r="K50" s="5"/>
      <c r="L50" s="51"/>
      <c r="M50" s="5"/>
      <c r="R50"/>
      <c r="S50"/>
    </row>
    <row r="51" spans="1:19" ht="18.75" customHeight="1">
      <c r="A51" s="7">
        <v>35</v>
      </c>
      <c r="B51" s="8"/>
      <c r="C51" s="9"/>
      <c r="D51" s="10"/>
      <c r="E51" s="9" t="str">
        <f t="shared" si="6"/>
        <v/>
      </c>
      <c r="F51" s="19" t="str">
        <f t="shared" si="7"/>
        <v/>
      </c>
      <c r="G51" s="6" t="str">
        <f t="shared" si="3"/>
        <v/>
      </c>
      <c r="H51" s="6" t="str">
        <f t="shared" si="5"/>
        <v/>
      </c>
      <c r="I51" s="55"/>
      <c r="J51" s="51"/>
      <c r="K51" s="5"/>
      <c r="L51" s="51"/>
      <c r="M51" s="5"/>
      <c r="R51"/>
      <c r="S51"/>
    </row>
    <row r="52" spans="1:19" ht="18.75" customHeight="1">
      <c r="A52" s="7">
        <v>36</v>
      </c>
      <c r="B52" s="8"/>
      <c r="C52" s="9"/>
      <c r="D52" s="10"/>
      <c r="E52" s="9" t="str">
        <f t="shared" si="6"/>
        <v/>
      </c>
      <c r="F52" s="19" t="str">
        <f t="shared" si="7"/>
        <v/>
      </c>
      <c r="G52" s="6" t="str">
        <f t="shared" si="3"/>
        <v/>
      </c>
      <c r="H52" s="6" t="str">
        <f t="shared" si="5"/>
        <v/>
      </c>
      <c r="I52" s="55"/>
      <c r="J52" s="51"/>
      <c r="K52" s="5"/>
      <c r="L52" s="51"/>
      <c r="M52" s="5"/>
      <c r="R52"/>
      <c r="S52"/>
    </row>
    <row r="53" spans="1:19" ht="18.75" customHeight="1">
      <c r="A53" s="7">
        <v>37</v>
      </c>
      <c r="B53" s="8"/>
      <c r="C53" s="9"/>
      <c r="D53" s="10"/>
      <c r="E53" s="9" t="str">
        <f t="shared" si="6"/>
        <v/>
      </c>
      <c r="F53" s="19" t="str">
        <f t="shared" si="7"/>
        <v/>
      </c>
      <c r="G53" s="6" t="str">
        <f t="shared" si="3"/>
        <v/>
      </c>
      <c r="H53" s="6" t="str">
        <f t="shared" si="5"/>
        <v/>
      </c>
      <c r="I53" s="55"/>
      <c r="J53" s="51"/>
      <c r="K53" s="5"/>
      <c r="L53" s="51"/>
      <c r="M53" s="5"/>
      <c r="R53"/>
      <c r="S53"/>
    </row>
    <row r="54" spans="1:19" ht="18.75" customHeight="1">
      <c r="A54" s="7">
        <v>38</v>
      </c>
      <c r="B54" s="8"/>
      <c r="C54" s="9"/>
      <c r="D54" s="10"/>
      <c r="E54" s="9" t="str">
        <f t="shared" si="6"/>
        <v/>
      </c>
      <c r="F54" s="19" t="str">
        <f t="shared" si="7"/>
        <v/>
      </c>
      <c r="G54" s="6" t="str">
        <f t="shared" si="3"/>
        <v/>
      </c>
      <c r="H54" s="6" t="str">
        <f t="shared" si="5"/>
        <v/>
      </c>
      <c r="I54" s="55"/>
      <c r="J54" s="51"/>
      <c r="K54" s="5"/>
      <c r="L54" s="51"/>
      <c r="M54" s="5"/>
      <c r="R54"/>
      <c r="S54"/>
    </row>
    <row r="55" spans="1:19" ht="18.75" customHeight="1">
      <c r="A55" s="7">
        <v>39</v>
      </c>
      <c r="B55" s="8"/>
      <c r="C55" s="9"/>
      <c r="D55" s="10"/>
      <c r="E55" s="9" t="str">
        <f t="shared" si="6"/>
        <v/>
      </c>
      <c r="F55" s="19" t="str">
        <f t="shared" si="7"/>
        <v/>
      </c>
      <c r="G55" s="6" t="str">
        <f t="shared" si="3"/>
        <v/>
      </c>
      <c r="H55" s="6" t="str">
        <f t="shared" si="5"/>
        <v/>
      </c>
      <c r="I55" s="55"/>
      <c r="J55" s="51"/>
      <c r="K55" s="5"/>
      <c r="L55" s="51"/>
      <c r="M55" s="5"/>
      <c r="R55"/>
      <c r="S55"/>
    </row>
    <row r="56" spans="1:19" ht="18.75" customHeight="1">
      <c r="A56" s="7">
        <v>40</v>
      </c>
      <c r="B56" s="8"/>
      <c r="C56" s="9"/>
      <c r="D56" s="10"/>
      <c r="E56" s="9" t="str">
        <f t="shared" si="6"/>
        <v/>
      </c>
      <c r="F56" s="19" t="str">
        <f t="shared" si="7"/>
        <v/>
      </c>
      <c r="G56" s="6" t="str">
        <f t="shared" si="3"/>
        <v/>
      </c>
      <c r="H56" s="6" t="str">
        <f t="shared" si="5"/>
        <v/>
      </c>
      <c r="I56" s="55"/>
      <c r="J56" s="51"/>
      <c r="K56" s="5"/>
      <c r="L56" s="51"/>
      <c r="M56" s="5"/>
      <c r="R56"/>
      <c r="S56"/>
    </row>
    <row r="57" spans="1:19" ht="18.75" customHeight="1">
      <c r="A57" s="7">
        <v>41</v>
      </c>
      <c r="B57" s="8"/>
      <c r="C57" s="9"/>
      <c r="D57" s="10"/>
      <c r="E57" s="9" t="str">
        <f t="shared" si="6"/>
        <v/>
      </c>
      <c r="F57" s="19" t="str">
        <f t="shared" si="7"/>
        <v/>
      </c>
      <c r="G57" s="6" t="str">
        <f t="shared" si="3"/>
        <v/>
      </c>
      <c r="H57" s="6" t="str">
        <f t="shared" si="5"/>
        <v/>
      </c>
      <c r="I57" s="55"/>
      <c r="J57" s="51"/>
      <c r="K57" s="5"/>
      <c r="L57" s="51"/>
      <c r="M57" s="5"/>
      <c r="R57"/>
      <c r="S57"/>
    </row>
    <row r="58" spans="1:19" ht="18.75" customHeight="1">
      <c r="A58" s="7">
        <v>42</v>
      </c>
      <c r="B58" s="8"/>
      <c r="C58" s="9"/>
      <c r="D58" s="10"/>
      <c r="E58" s="9" t="str">
        <f t="shared" si="6"/>
        <v/>
      </c>
      <c r="F58" s="19" t="str">
        <f t="shared" si="7"/>
        <v/>
      </c>
      <c r="G58" s="6" t="str">
        <f t="shared" si="3"/>
        <v/>
      </c>
      <c r="H58" s="6" t="str">
        <f t="shared" si="5"/>
        <v/>
      </c>
      <c r="I58" s="55"/>
      <c r="J58" s="51"/>
      <c r="K58" s="5"/>
      <c r="L58" s="51"/>
      <c r="M58" s="5"/>
      <c r="R58"/>
      <c r="S58"/>
    </row>
    <row r="59" spans="1:19" ht="18.75" customHeight="1">
      <c r="A59" s="7">
        <v>43</v>
      </c>
      <c r="B59" s="8"/>
      <c r="C59" s="9"/>
      <c r="D59" s="10"/>
      <c r="E59" s="9" t="str">
        <f t="shared" si="6"/>
        <v/>
      </c>
      <c r="F59" s="19" t="str">
        <f t="shared" si="7"/>
        <v/>
      </c>
      <c r="G59" s="6" t="str">
        <f t="shared" si="3"/>
        <v/>
      </c>
      <c r="H59" s="6" t="str">
        <f t="shared" si="5"/>
        <v/>
      </c>
      <c r="I59" s="55"/>
      <c r="J59" s="51"/>
      <c r="K59" s="5"/>
      <c r="L59" s="51"/>
      <c r="M59" s="5"/>
      <c r="R59"/>
      <c r="S59"/>
    </row>
    <row r="60" spans="1:19" ht="18.75" customHeight="1">
      <c r="A60" s="7">
        <v>44</v>
      </c>
      <c r="B60" s="8"/>
      <c r="C60" s="9"/>
      <c r="D60" s="10"/>
      <c r="E60" s="9" t="str">
        <f t="shared" si="6"/>
        <v/>
      </c>
      <c r="F60" s="19" t="str">
        <f t="shared" si="7"/>
        <v/>
      </c>
      <c r="G60" s="6" t="str">
        <f t="shared" si="3"/>
        <v/>
      </c>
      <c r="H60" s="6" t="str">
        <f t="shared" si="5"/>
        <v/>
      </c>
      <c r="I60" s="55"/>
      <c r="J60" s="51"/>
      <c r="K60" s="5"/>
      <c r="L60" s="51"/>
      <c r="M60" s="5"/>
      <c r="R60"/>
      <c r="S60"/>
    </row>
    <row r="61" spans="1:19" ht="18.75" customHeight="1">
      <c r="A61" s="7">
        <v>45</v>
      </c>
      <c r="B61" s="8"/>
      <c r="C61" s="9"/>
      <c r="D61" s="10"/>
      <c r="E61" s="9" t="str">
        <f t="shared" si="6"/>
        <v/>
      </c>
      <c r="F61" s="19" t="str">
        <f t="shared" si="7"/>
        <v/>
      </c>
      <c r="G61" s="6" t="str">
        <f t="shared" si="3"/>
        <v/>
      </c>
      <c r="H61" s="6" t="str">
        <f t="shared" si="5"/>
        <v/>
      </c>
      <c r="I61" s="55"/>
      <c r="J61" s="51"/>
      <c r="K61" s="5"/>
      <c r="L61" s="51"/>
      <c r="M61" s="5"/>
      <c r="R61"/>
      <c r="S61"/>
    </row>
    <row r="62" spans="1:19" ht="18.75" customHeight="1">
      <c r="A62" s="7">
        <v>46</v>
      </c>
      <c r="B62" s="8"/>
      <c r="C62" s="9"/>
      <c r="D62" s="10"/>
      <c r="E62" s="9" t="str">
        <f t="shared" si="6"/>
        <v/>
      </c>
      <c r="F62" s="19" t="str">
        <f t="shared" si="7"/>
        <v/>
      </c>
      <c r="G62" s="6" t="str">
        <f t="shared" si="3"/>
        <v/>
      </c>
      <c r="H62" s="6" t="str">
        <f t="shared" si="5"/>
        <v/>
      </c>
      <c r="I62" s="55"/>
      <c r="J62" s="51"/>
      <c r="K62" s="5"/>
      <c r="L62" s="51"/>
      <c r="M62" s="5"/>
      <c r="R62"/>
      <c r="S62"/>
    </row>
    <row r="63" spans="1:19" ht="18.75" customHeight="1">
      <c r="A63" s="7">
        <v>47</v>
      </c>
      <c r="B63" s="8"/>
      <c r="C63" s="9"/>
      <c r="D63" s="10"/>
      <c r="E63" s="9" t="str">
        <f t="shared" si="6"/>
        <v/>
      </c>
      <c r="F63" s="19" t="str">
        <f t="shared" si="7"/>
        <v/>
      </c>
      <c r="G63" s="6" t="str">
        <f t="shared" si="3"/>
        <v/>
      </c>
      <c r="H63" s="6" t="str">
        <f t="shared" si="5"/>
        <v/>
      </c>
      <c r="I63" s="55"/>
      <c r="J63" s="51"/>
      <c r="K63" s="5"/>
      <c r="L63" s="51"/>
      <c r="M63" s="5"/>
      <c r="R63"/>
    </row>
    <row r="64" spans="1:19" ht="18.75" customHeight="1">
      <c r="A64" s="7">
        <v>48</v>
      </c>
      <c r="B64" s="8"/>
      <c r="C64" s="9"/>
      <c r="D64" s="10"/>
      <c r="E64" s="9" t="str">
        <f t="shared" si="6"/>
        <v/>
      </c>
      <c r="F64" s="19" t="str">
        <f t="shared" si="7"/>
        <v/>
      </c>
      <c r="G64" s="6" t="str">
        <f t="shared" si="3"/>
        <v/>
      </c>
      <c r="H64" s="6" t="str">
        <f t="shared" si="5"/>
        <v/>
      </c>
      <c r="I64" s="55"/>
      <c r="J64" s="51"/>
      <c r="K64" s="5"/>
      <c r="L64" s="51"/>
      <c r="M64" s="5"/>
      <c r="R64"/>
    </row>
    <row r="65" spans="1:18" ht="18.75" customHeight="1">
      <c r="A65" s="7">
        <v>49</v>
      </c>
      <c r="B65" s="8"/>
      <c r="C65" s="9"/>
      <c r="D65" s="10"/>
      <c r="E65" s="9" t="str">
        <f t="shared" si="6"/>
        <v/>
      </c>
      <c r="F65" s="19" t="str">
        <f t="shared" si="7"/>
        <v/>
      </c>
      <c r="G65" s="6" t="str">
        <f t="shared" si="3"/>
        <v/>
      </c>
      <c r="H65" s="6" t="str">
        <f t="shared" si="5"/>
        <v/>
      </c>
      <c r="I65" s="55"/>
      <c r="J65" s="51"/>
      <c r="K65" s="5"/>
      <c r="L65" s="51"/>
      <c r="M65" s="5"/>
      <c r="R65"/>
    </row>
    <row r="66" spans="1:18" ht="18.75" customHeight="1">
      <c r="A66" s="7">
        <v>50</v>
      </c>
      <c r="B66" s="8"/>
      <c r="C66" s="9"/>
      <c r="D66" s="10"/>
      <c r="E66" s="9" t="str">
        <f t="shared" si="6"/>
        <v/>
      </c>
      <c r="F66" s="19" t="str">
        <f t="shared" si="7"/>
        <v/>
      </c>
      <c r="G66" s="6" t="str">
        <f t="shared" si="3"/>
        <v/>
      </c>
      <c r="H66" s="6" t="str">
        <f t="shared" si="5"/>
        <v/>
      </c>
      <c r="I66" s="55"/>
      <c r="J66" s="51"/>
      <c r="K66" s="5"/>
      <c r="L66" s="51"/>
      <c r="M66" s="5"/>
      <c r="R66"/>
    </row>
    <row r="67" spans="1:18" ht="18.75" customHeight="1">
      <c r="A67" s="7">
        <v>51</v>
      </c>
      <c r="B67" s="8"/>
      <c r="C67" s="9"/>
      <c r="D67" s="10"/>
      <c r="E67" s="9" t="str">
        <f t="shared" si="6"/>
        <v/>
      </c>
      <c r="F67" s="19" t="str">
        <f t="shared" si="7"/>
        <v/>
      </c>
      <c r="G67" s="6" t="str">
        <f t="shared" si="3"/>
        <v/>
      </c>
      <c r="H67" s="6" t="str">
        <f t="shared" si="5"/>
        <v/>
      </c>
      <c r="I67" s="55"/>
      <c r="J67" s="51"/>
      <c r="K67" s="5"/>
      <c r="L67" s="51"/>
      <c r="M67" s="5"/>
      <c r="R67"/>
    </row>
    <row r="68" spans="1:18" ht="18.75" customHeight="1">
      <c r="A68" s="7">
        <v>52</v>
      </c>
      <c r="B68" s="8"/>
      <c r="C68" s="9"/>
      <c r="D68" s="10"/>
      <c r="E68" s="9" t="str">
        <f t="shared" si="6"/>
        <v/>
      </c>
      <c r="F68" s="19" t="str">
        <f t="shared" si="7"/>
        <v/>
      </c>
      <c r="G68" s="6" t="str">
        <f t="shared" si="3"/>
        <v/>
      </c>
      <c r="H68" s="6" t="str">
        <f t="shared" si="5"/>
        <v/>
      </c>
      <c r="I68" s="55"/>
      <c r="J68" s="51"/>
      <c r="K68" s="5"/>
      <c r="L68" s="51"/>
      <c r="M68" s="5"/>
      <c r="R68"/>
    </row>
    <row r="69" spans="1:18" ht="18.75" customHeight="1">
      <c r="A69" s="7">
        <v>53</v>
      </c>
      <c r="B69" s="8"/>
      <c r="C69" s="9"/>
      <c r="D69" s="10"/>
      <c r="E69" s="9" t="str">
        <f t="shared" si="6"/>
        <v/>
      </c>
      <c r="F69" s="19" t="str">
        <f t="shared" si="7"/>
        <v/>
      </c>
      <c r="G69" s="6" t="str">
        <f t="shared" si="3"/>
        <v/>
      </c>
      <c r="H69" s="6" t="str">
        <f t="shared" si="5"/>
        <v/>
      </c>
      <c r="I69" s="55"/>
      <c r="J69" s="51"/>
      <c r="K69" s="5"/>
      <c r="L69" s="51"/>
      <c r="M69" s="5"/>
      <c r="R69"/>
    </row>
    <row r="70" spans="1:18" ht="18.75" customHeight="1">
      <c r="A70" s="7">
        <v>54</v>
      </c>
      <c r="B70" s="8"/>
      <c r="C70" s="9"/>
      <c r="D70" s="10"/>
      <c r="E70" s="9" t="str">
        <f t="shared" si="6"/>
        <v/>
      </c>
      <c r="F70" s="19" t="str">
        <f t="shared" si="7"/>
        <v/>
      </c>
      <c r="G70" s="6" t="str">
        <f t="shared" si="3"/>
        <v/>
      </c>
      <c r="H70" s="6" t="str">
        <f t="shared" si="5"/>
        <v/>
      </c>
      <c r="I70" s="55"/>
      <c r="J70" s="51"/>
      <c r="K70" s="5"/>
      <c r="L70" s="51"/>
      <c r="M70" s="5"/>
    </row>
    <row r="71" spans="1:18" ht="18.75" customHeight="1">
      <c r="A71" s="7">
        <v>55</v>
      </c>
      <c r="B71" s="8"/>
      <c r="C71" s="9"/>
      <c r="D71" s="10"/>
      <c r="E71" s="9" t="str">
        <f t="shared" si="6"/>
        <v/>
      </c>
      <c r="F71" s="19" t="str">
        <f t="shared" si="7"/>
        <v/>
      </c>
      <c r="G71" s="6" t="str">
        <f t="shared" si="3"/>
        <v/>
      </c>
      <c r="H71" s="6" t="str">
        <f t="shared" si="5"/>
        <v/>
      </c>
      <c r="I71" s="55"/>
      <c r="J71" s="51"/>
      <c r="K71" s="5"/>
      <c r="L71" s="51"/>
      <c r="M71" s="5"/>
    </row>
    <row r="72" spans="1:18" ht="18.75" customHeight="1">
      <c r="A72" s="7">
        <v>56</v>
      </c>
      <c r="B72" s="8"/>
      <c r="C72" s="9"/>
      <c r="D72" s="10"/>
      <c r="E72" s="9" t="str">
        <f t="shared" si="6"/>
        <v/>
      </c>
      <c r="F72" s="19" t="str">
        <f t="shared" si="7"/>
        <v/>
      </c>
      <c r="G72" s="6" t="str">
        <f t="shared" si="3"/>
        <v/>
      </c>
      <c r="H72" s="6" t="str">
        <f t="shared" si="5"/>
        <v/>
      </c>
      <c r="I72" s="55"/>
      <c r="J72" s="51"/>
      <c r="K72" s="5"/>
      <c r="L72" s="51"/>
      <c r="M72" s="5"/>
    </row>
    <row r="73" spans="1:18" ht="18.75" customHeight="1">
      <c r="A73" s="7">
        <v>57</v>
      </c>
      <c r="B73" s="8"/>
      <c r="C73" s="9"/>
      <c r="D73" s="10"/>
      <c r="E73" s="9" t="str">
        <f t="shared" si="6"/>
        <v/>
      </c>
      <c r="F73" s="19" t="str">
        <f t="shared" si="7"/>
        <v/>
      </c>
      <c r="G73" s="6" t="str">
        <f t="shared" si="3"/>
        <v/>
      </c>
      <c r="H73" s="6" t="str">
        <f t="shared" si="5"/>
        <v/>
      </c>
      <c r="I73" s="55"/>
      <c r="J73" s="51"/>
      <c r="K73" s="5"/>
      <c r="L73" s="51"/>
      <c r="M73" s="5"/>
    </row>
    <row r="74" spans="1:18" ht="18.75" customHeight="1">
      <c r="A74" s="7">
        <v>58</v>
      </c>
      <c r="B74" s="8"/>
      <c r="C74" s="9"/>
      <c r="D74" s="10"/>
      <c r="E74" s="9" t="str">
        <f t="shared" si="6"/>
        <v/>
      </c>
      <c r="F74" s="19" t="str">
        <f t="shared" si="7"/>
        <v/>
      </c>
      <c r="G74" s="6" t="str">
        <f t="shared" si="3"/>
        <v/>
      </c>
      <c r="H74" s="6" t="str">
        <f t="shared" si="5"/>
        <v/>
      </c>
      <c r="I74" s="55"/>
      <c r="J74" s="51"/>
      <c r="K74" s="5"/>
      <c r="L74" s="51"/>
      <c r="M74" s="5"/>
    </row>
    <row r="75" spans="1:18" ht="18.75" customHeight="1">
      <c r="A75" s="7">
        <v>59</v>
      </c>
      <c r="B75" s="8"/>
      <c r="C75" s="9"/>
      <c r="D75" s="10"/>
      <c r="E75" s="9" t="str">
        <f t="shared" si="6"/>
        <v/>
      </c>
      <c r="F75" s="19" t="str">
        <f t="shared" si="7"/>
        <v/>
      </c>
      <c r="G75" s="6" t="str">
        <f t="shared" si="3"/>
        <v/>
      </c>
      <c r="H75" s="6" t="str">
        <f t="shared" si="5"/>
        <v/>
      </c>
      <c r="I75" s="55"/>
      <c r="J75" s="51"/>
      <c r="K75" s="5"/>
      <c r="L75" s="51"/>
      <c r="M75" s="5"/>
    </row>
    <row r="76" spans="1:18" ht="18.75" customHeight="1">
      <c r="A76" s="7">
        <v>60</v>
      </c>
      <c r="B76" s="8"/>
      <c r="C76" s="9"/>
      <c r="D76" s="10"/>
      <c r="E76" s="9" t="str">
        <f t="shared" ref="E76:E116" si="9">ASC(PHONETIC(C76))</f>
        <v/>
      </c>
      <c r="F76" s="19" t="str">
        <f t="shared" ref="F76:F116" si="10">ASC(PHONETIC(D76))</f>
        <v/>
      </c>
      <c r="G76" s="6" t="str">
        <f t="shared" ref="G76:G116" si="11">IF(C76="","",$D$3)</f>
        <v/>
      </c>
      <c r="H76" s="6" t="str">
        <f t="shared" si="5"/>
        <v/>
      </c>
      <c r="I76" s="55"/>
      <c r="J76" s="51"/>
      <c r="K76" s="5"/>
      <c r="L76" s="51"/>
      <c r="M76" s="5"/>
    </row>
    <row r="77" spans="1:18" ht="18.75" customHeight="1">
      <c r="A77" s="7">
        <v>61</v>
      </c>
      <c r="B77" s="8"/>
      <c r="C77" s="9"/>
      <c r="D77" s="10"/>
      <c r="E77" s="9" t="str">
        <f t="shared" si="9"/>
        <v/>
      </c>
      <c r="F77" s="19" t="str">
        <f t="shared" si="10"/>
        <v/>
      </c>
      <c r="G77" s="6" t="str">
        <f t="shared" si="11"/>
        <v/>
      </c>
      <c r="H77" s="6" t="str">
        <f t="shared" si="5"/>
        <v/>
      </c>
      <c r="I77" s="55"/>
      <c r="J77" s="51"/>
      <c r="K77" s="5"/>
      <c r="L77" s="51"/>
      <c r="M77" s="5"/>
    </row>
    <row r="78" spans="1:18" ht="18.75" customHeight="1">
      <c r="A78" s="7">
        <v>62</v>
      </c>
      <c r="B78" s="8"/>
      <c r="C78" s="9"/>
      <c r="D78" s="10"/>
      <c r="E78" s="9" t="str">
        <f t="shared" si="9"/>
        <v/>
      </c>
      <c r="F78" s="19" t="str">
        <f t="shared" si="10"/>
        <v/>
      </c>
      <c r="G78" s="6" t="str">
        <f t="shared" si="11"/>
        <v/>
      </c>
      <c r="H78" s="6" t="str">
        <f t="shared" si="5"/>
        <v/>
      </c>
      <c r="I78" s="55"/>
      <c r="J78" s="51"/>
      <c r="K78" s="5"/>
      <c r="L78" s="51"/>
      <c r="M78" s="5"/>
    </row>
    <row r="79" spans="1:18" ht="18.75" customHeight="1">
      <c r="A79" s="7">
        <v>63</v>
      </c>
      <c r="B79" s="8"/>
      <c r="C79" s="9"/>
      <c r="D79" s="10"/>
      <c r="E79" s="9" t="str">
        <f t="shared" si="9"/>
        <v/>
      </c>
      <c r="F79" s="19" t="str">
        <f t="shared" si="10"/>
        <v/>
      </c>
      <c r="G79" s="6" t="str">
        <f t="shared" si="11"/>
        <v/>
      </c>
      <c r="H79" s="6" t="str">
        <f t="shared" si="5"/>
        <v/>
      </c>
      <c r="I79" s="55"/>
      <c r="J79" s="51"/>
      <c r="K79" s="5"/>
      <c r="L79" s="51"/>
      <c r="M79" s="5"/>
    </row>
    <row r="80" spans="1:18" ht="18.75" customHeight="1">
      <c r="A80" s="7">
        <v>64</v>
      </c>
      <c r="B80" s="8"/>
      <c r="C80" s="9"/>
      <c r="D80" s="10"/>
      <c r="E80" s="9" t="str">
        <f t="shared" si="9"/>
        <v/>
      </c>
      <c r="F80" s="19" t="str">
        <f t="shared" si="10"/>
        <v/>
      </c>
      <c r="G80" s="6" t="str">
        <f t="shared" si="11"/>
        <v/>
      </c>
      <c r="H80" s="6" t="str">
        <f t="shared" si="5"/>
        <v/>
      </c>
      <c r="I80" s="55"/>
      <c r="J80" s="51"/>
      <c r="K80" s="5"/>
      <c r="L80" s="51"/>
      <c r="M80" s="5"/>
    </row>
    <row r="81" spans="1:13" ht="18.75" customHeight="1">
      <c r="A81" s="7">
        <v>65</v>
      </c>
      <c r="B81" s="8"/>
      <c r="C81" s="9"/>
      <c r="D81" s="10"/>
      <c r="E81" s="9" t="str">
        <f t="shared" si="9"/>
        <v/>
      </c>
      <c r="F81" s="19" t="str">
        <f t="shared" si="10"/>
        <v/>
      </c>
      <c r="G81" s="6" t="str">
        <f t="shared" si="11"/>
        <v/>
      </c>
      <c r="H81" s="6" t="str">
        <f t="shared" si="5"/>
        <v/>
      </c>
      <c r="I81" s="55"/>
      <c r="J81" s="51"/>
      <c r="K81" s="5"/>
      <c r="L81" s="51"/>
      <c r="M81" s="5"/>
    </row>
    <row r="82" spans="1:13" ht="18.75" customHeight="1">
      <c r="A82" s="7">
        <v>66</v>
      </c>
      <c r="B82" s="8"/>
      <c r="C82" s="9"/>
      <c r="D82" s="10"/>
      <c r="E82" s="9" t="str">
        <f t="shared" si="9"/>
        <v/>
      </c>
      <c r="F82" s="19" t="str">
        <f t="shared" si="10"/>
        <v/>
      </c>
      <c r="G82" s="6" t="str">
        <f t="shared" si="11"/>
        <v/>
      </c>
      <c r="H82" s="6" t="str">
        <f t="shared" si="5"/>
        <v/>
      </c>
      <c r="I82" s="55"/>
      <c r="J82" s="51"/>
      <c r="K82" s="5"/>
      <c r="L82" s="51"/>
      <c r="M82" s="5"/>
    </row>
    <row r="83" spans="1:13" ht="18.75" customHeight="1">
      <c r="A83" s="7">
        <v>67</v>
      </c>
      <c r="B83" s="8"/>
      <c r="C83" s="9"/>
      <c r="D83" s="10"/>
      <c r="E83" s="9" t="str">
        <f t="shared" si="9"/>
        <v/>
      </c>
      <c r="F83" s="19" t="str">
        <f t="shared" si="10"/>
        <v/>
      </c>
      <c r="G83" s="6" t="str">
        <f t="shared" si="11"/>
        <v/>
      </c>
      <c r="H83" s="6" t="str">
        <f t="shared" ref="H83:H115" si="12">IF(C83="","",$D$4)</f>
        <v/>
      </c>
      <c r="I83" s="55"/>
      <c r="J83" s="51"/>
      <c r="K83" s="5"/>
      <c r="L83" s="51"/>
      <c r="M83" s="5"/>
    </row>
    <row r="84" spans="1:13" ht="18.75" customHeight="1">
      <c r="A84" s="7">
        <v>68</v>
      </c>
      <c r="B84" s="8"/>
      <c r="C84" s="9"/>
      <c r="D84" s="10"/>
      <c r="E84" s="9" t="str">
        <f t="shared" si="9"/>
        <v/>
      </c>
      <c r="F84" s="19" t="str">
        <f t="shared" si="10"/>
        <v/>
      </c>
      <c r="G84" s="6" t="str">
        <f t="shared" si="11"/>
        <v/>
      </c>
      <c r="H84" s="6" t="str">
        <f t="shared" si="12"/>
        <v/>
      </c>
      <c r="I84" s="55"/>
      <c r="J84" s="51"/>
      <c r="K84" s="5"/>
      <c r="L84" s="51"/>
      <c r="M84" s="5"/>
    </row>
    <row r="85" spans="1:13" ht="18.75" customHeight="1">
      <c r="A85" s="7">
        <v>69</v>
      </c>
      <c r="B85" s="8"/>
      <c r="C85" s="9"/>
      <c r="D85" s="10"/>
      <c r="E85" s="9" t="str">
        <f t="shared" si="9"/>
        <v/>
      </c>
      <c r="F85" s="19" t="str">
        <f t="shared" si="10"/>
        <v/>
      </c>
      <c r="G85" s="6" t="str">
        <f t="shared" si="11"/>
        <v/>
      </c>
      <c r="H85" s="6" t="str">
        <f t="shared" si="12"/>
        <v/>
      </c>
      <c r="I85" s="55"/>
      <c r="J85" s="51"/>
      <c r="K85" s="5"/>
      <c r="L85" s="51"/>
      <c r="M85" s="5"/>
    </row>
    <row r="86" spans="1:13" ht="18.75" customHeight="1">
      <c r="A86" s="7">
        <v>70</v>
      </c>
      <c r="B86" s="8"/>
      <c r="C86" s="9"/>
      <c r="D86" s="10"/>
      <c r="E86" s="9" t="str">
        <f t="shared" si="9"/>
        <v/>
      </c>
      <c r="F86" s="19" t="str">
        <f t="shared" si="10"/>
        <v/>
      </c>
      <c r="G86" s="6" t="str">
        <f t="shared" si="11"/>
        <v/>
      </c>
      <c r="H86" s="6" t="str">
        <f t="shared" si="12"/>
        <v/>
      </c>
      <c r="I86" s="55"/>
      <c r="J86" s="51"/>
      <c r="K86" s="5"/>
      <c r="L86" s="51"/>
      <c r="M86" s="5"/>
    </row>
    <row r="87" spans="1:13" ht="18.75" customHeight="1">
      <c r="A87" s="7">
        <v>71</v>
      </c>
      <c r="B87" s="8"/>
      <c r="C87" s="9"/>
      <c r="D87" s="10"/>
      <c r="E87" s="9" t="str">
        <f t="shared" si="9"/>
        <v/>
      </c>
      <c r="F87" s="19" t="str">
        <f t="shared" si="10"/>
        <v/>
      </c>
      <c r="G87" s="6" t="str">
        <f t="shared" si="11"/>
        <v/>
      </c>
      <c r="H87" s="6" t="str">
        <f t="shared" si="12"/>
        <v/>
      </c>
      <c r="I87" s="55"/>
      <c r="J87" s="51"/>
      <c r="K87" s="5"/>
      <c r="L87" s="51"/>
      <c r="M87" s="5"/>
    </row>
    <row r="88" spans="1:13" ht="18.75" customHeight="1">
      <c r="A88" s="7">
        <v>72</v>
      </c>
      <c r="B88" s="8"/>
      <c r="C88" s="9"/>
      <c r="D88" s="10"/>
      <c r="E88" s="9" t="str">
        <f t="shared" si="9"/>
        <v/>
      </c>
      <c r="F88" s="19" t="str">
        <f t="shared" si="10"/>
        <v/>
      </c>
      <c r="G88" s="6" t="str">
        <f t="shared" si="11"/>
        <v/>
      </c>
      <c r="H88" s="6" t="str">
        <f t="shared" si="12"/>
        <v/>
      </c>
      <c r="I88" s="55"/>
      <c r="J88" s="51"/>
      <c r="K88" s="5"/>
      <c r="L88" s="51"/>
      <c r="M88" s="5"/>
    </row>
    <row r="89" spans="1:13" ht="18.75" customHeight="1">
      <c r="A89" s="7">
        <v>73</v>
      </c>
      <c r="B89" s="8"/>
      <c r="C89" s="9"/>
      <c r="D89" s="10"/>
      <c r="E89" s="9" t="str">
        <f t="shared" si="9"/>
        <v/>
      </c>
      <c r="F89" s="19" t="str">
        <f t="shared" si="10"/>
        <v/>
      </c>
      <c r="G89" s="6" t="str">
        <f t="shared" si="11"/>
        <v/>
      </c>
      <c r="H89" s="6" t="str">
        <f t="shared" si="12"/>
        <v/>
      </c>
      <c r="I89" s="55"/>
      <c r="J89" s="51"/>
      <c r="K89" s="5"/>
      <c r="L89" s="51"/>
      <c r="M89" s="5"/>
    </row>
    <row r="90" spans="1:13" ht="18.75" customHeight="1">
      <c r="A90" s="7">
        <v>74</v>
      </c>
      <c r="B90" s="8"/>
      <c r="C90" s="9"/>
      <c r="D90" s="10"/>
      <c r="E90" s="9" t="str">
        <f t="shared" si="9"/>
        <v/>
      </c>
      <c r="F90" s="19" t="str">
        <f t="shared" si="10"/>
        <v/>
      </c>
      <c r="G90" s="6" t="str">
        <f t="shared" si="11"/>
        <v/>
      </c>
      <c r="H90" s="6" t="str">
        <f t="shared" si="12"/>
        <v/>
      </c>
      <c r="I90" s="55"/>
      <c r="J90" s="51"/>
      <c r="K90" s="5"/>
      <c r="L90" s="51"/>
      <c r="M90" s="5"/>
    </row>
    <row r="91" spans="1:13" ht="18.75" customHeight="1">
      <c r="A91" s="7">
        <v>75</v>
      </c>
      <c r="B91" s="8"/>
      <c r="C91" s="9"/>
      <c r="D91" s="10"/>
      <c r="E91" s="9" t="str">
        <f t="shared" si="9"/>
        <v/>
      </c>
      <c r="F91" s="19" t="str">
        <f t="shared" si="10"/>
        <v/>
      </c>
      <c r="G91" s="6" t="str">
        <f t="shared" si="11"/>
        <v/>
      </c>
      <c r="H91" s="6" t="str">
        <f t="shared" si="12"/>
        <v/>
      </c>
      <c r="I91" s="55"/>
      <c r="J91" s="51"/>
      <c r="K91" s="5"/>
      <c r="L91" s="51"/>
      <c r="M91" s="5"/>
    </row>
    <row r="92" spans="1:13" ht="18.75" customHeight="1">
      <c r="A92" s="7">
        <v>76</v>
      </c>
      <c r="B92" s="8"/>
      <c r="C92" s="9"/>
      <c r="D92" s="10"/>
      <c r="E92" s="9" t="str">
        <f t="shared" si="9"/>
        <v/>
      </c>
      <c r="F92" s="19" t="str">
        <f t="shared" si="10"/>
        <v/>
      </c>
      <c r="G92" s="6" t="str">
        <f t="shared" si="11"/>
        <v/>
      </c>
      <c r="H92" s="6" t="str">
        <f t="shared" si="12"/>
        <v/>
      </c>
      <c r="I92" s="55"/>
      <c r="J92" s="51"/>
      <c r="K92" s="5"/>
      <c r="L92" s="51"/>
      <c r="M92" s="5"/>
    </row>
    <row r="93" spans="1:13" ht="18.75" customHeight="1">
      <c r="A93" s="7">
        <v>77</v>
      </c>
      <c r="B93" s="8"/>
      <c r="C93" s="9"/>
      <c r="D93" s="10"/>
      <c r="E93" s="9" t="str">
        <f t="shared" si="9"/>
        <v/>
      </c>
      <c r="F93" s="19" t="str">
        <f t="shared" si="10"/>
        <v/>
      </c>
      <c r="G93" s="6" t="str">
        <f t="shared" si="11"/>
        <v/>
      </c>
      <c r="H93" s="6" t="str">
        <f t="shared" si="12"/>
        <v/>
      </c>
      <c r="I93" s="55"/>
      <c r="J93" s="51"/>
      <c r="K93" s="5"/>
      <c r="L93" s="51"/>
      <c r="M93" s="5"/>
    </row>
    <row r="94" spans="1:13" ht="18.75" customHeight="1">
      <c r="A94" s="7">
        <v>78</v>
      </c>
      <c r="B94" s="8"/>
      <c r="C94" s="9"/>
      <c r="D94" s="10"/>
      <c r="E94" s="9" t="str">
        <f t="shared" si="9"/>
        <v/>
      </c>
      <c r="F94" s="19" t="str">
        <f t="shared" si="10"/>
        <v/>
      </c>
      <c r="G94" s="6" t="str">
        <f t="shared" si="11"/>
        <v/>
      </c>
      <c r="H94" s="6" t="str">
        <f t="shared" si="12"/>
        <v/>
      </c>
      <c r="I94" s="55"/>
      <c r="J94" s="51"/>
      <c r="K94" s="5"/>
      <c r="L94" s="51"/>
      <c r="M94" s="5"/>
    </row>
    <row r="95" spans="1:13" ht="18.75" customHeight="1">
      <c r="A95" s="7">
        <v>79</v>
      </c>
      <c r="B95" s="8"/>
      <c r="C95" s="9"/>
      <c r="D95" s="10"/>
      <c r="E95" s="9" t="str">
        <f t="shared" si="9"/>
        <v/>
      </c>
      <c r="F95" s="19" t="str">
        <f t="shared" si="10"/>
        <v/>
      </c>
      <c r="G95" s="6" t="str">
        <f t="shared" si="11"/>
        <v/>
      </c>
      <c r="H95" s="6" t="str">
        <f t="shared" si="12"/>
        <v/>
      </c>
      <c r="I95" s="55"/>
      <c r="J95" s="51"/>
      <c r="K95" s="5"/>
      <c r="L95" s="51"/>
      <c r="M95" s="5"/>
    </row>
    <row r="96" spans="1:13" ht="18.75" customHeight="1">
      <c r="A96" s="7">
        <v>80</v>
      </c>
      <c r="B96" s="8"/>
      <c r="C96" s="9"/>
      <c r="D96" s="10"/>
      <c r="E96" s="9" t="str">
        <f t="shared" si="9"/>
        <v/>
      </c>
      <c r="F96" s="19" t="str">
        <f t="shared" si="10"/>
        <v/>
      </c>
      <c r="G96" s="6" t="str">
        <f t="shared" si="11"/>
        <v/>
      </c>
      <c r="H96" s="6" t="str">
        <f t="shared" si="12"/>
        <v/>
      </c>
      <c r="I96" s="55"/>
      <c r="J96" s="51"/>
      <c r="K96" s="5"/>
      <c r="L96" s="51"/>
      <c r="M96" s="5"/>
    </row>
    <row r="97" spans="1:13" ht="18.75" customHeight="1">
      <c r="A97" s="7">
        <v>81</v>
      </c>
      <c r="B97" s="8"/>
      <c r="C97" s="9"/>
      <c r="D97" s="10"/>
      <c r="E97" s="9" t="str">
        <f t="shared" si="9"/>
        <v/>
      </c>
      <c r="F97" s="19" t="str">
        <f t="shared" si="10"/>
        <v/>
      </c>
      <c r="G97" s="6" t="str">
        <f t="shared" si="11"/>
        <v/>
      </c>
      <c r="H97" s="6" t="str">
        <f t="shared" si="12"/>
        <v/>
      </c>
      <c r="I97" s="55"/>
      <c r="J97" s="51"/>
      <c r="K97" s="5"/>
      <c r="L97" s="51"/>
      <c r="M97" s="5"/>
    </row>
    <row r="98" spans="1:13" ht="18.75" customHeight="1">
      <c r="A98" s="7">
        <v>82</v>
      </c>
      <c r="B98" s="8"/>
      <c r="C98" s="9"/>
      <c r="D98" s="10"/>
      <c r="E98" s="9" t="str">
        <f t="shared" si="9"/>
        <v/>
      </c>
      <c r="F98" s="19" t="str">
        <f t="shared" si="10"/>
        <v/>
      </c>
      <c r="G98" s="6" t="str">
        <f t="shared" si="11"/>
        <v/>
      </c>
      <c r="H98" s="6" t="str">
        <f t="shared" si="12"/>
        <v/>
      </c>
      <c r="I98" s="55"/>
      <c r="J98" s="51"/>
      <c r="K98" s="5"/>
      <c r="L98" s="51"/>
      <c r="M98" s="5"/>
    </row>
    <row r="99" spans="1:13" ht="18.75" customHeight="1">
      <c r="A99" s="7">
        <v>83</v>
      </c>
      <c r="B99" s="8"/>
      <c r="C99" s="9"/>
      <c r="D99" s="10"/>
      <c r="E99" s="9" t="str">
        <f t="shared" si="9"/>
        <v/>
      </c>
      <c r="F99" s="19" t="str">
        <f t="shared" si="10"/>
        <v/>
      </c>
      <c r="G99" s="6" t="str">
        <f t="shared" si="11"/>
        <v/>
      </c>
      <c r="H99" s="6" t="str">
        <f t="shared" si="12"/>
        <v/>
      </c>
      <c r="I99" s="55"/>
      <c r="J99" s="51"/>
      <c r="K99" s="5"/>
      <c r="L99" s="51"/>
      <c r="M99" s="5"/>
    </row>
    <row r="100" spans="1:13" ht="18.75" customHeight="1">
      <c r="A100" s="7">
        <v>84</v>
      </c>
      <c r="B100" s="8"/>
      <c r="C100" s="9"/>
      <c r="D100" s="10"/>
      <c r="E100" s="9" t="str">
        <f t="shared" si="9"/>
        <v/>
      </c>
      <c r="F100" s="19" t="str">
        <f t="shared" si="10"/>
        <v/>
      </c>
      <c r="G100" s="6" t="str">
        <f t="shared" si="11"/>
        <v/>
      </c>
      <c r="H100" s="6" t="str">
        <f t="shared" si="12"/>
        <v/>
      </c>
      <c r="I100" s="55"/>
      <c r="J100" s="51"/>
      <c r="K100" s="5"/>
      <c r="L100" s="51"/>
      <c r="M100" s="5"/>
    </row>
    <row r="101" spans="1:13" ht="18.75" customHeight="1">
      <c r="A101" s="7">
        <v>85</v>
      </c>
      <c r="B101" s="8"/>
      <c r="C101" s="9"/>
      <c r="D101" s="10"/>
      <c r="E101" s="9" t="str">
        <f t="shared" si="9"/>
        <v/>
      </c>
      <c r="F101" s="19" t="str">
        <f t="shared" si="10"/>
        <v/>
      </c>
      <c r="G101" s="6" t="str">
        <f t="shared" si="11"/>
        <v/>
      </c>
      <c r="H101" s="6" t="str">
        <f t="shared" si="12"/>
        <v/>
      </c>
      <c r="I101" s="55"/>
      <c r="J101" s="51"/>
      <c r="K101" s="5"/>
      <c r="L101" s="51"/>
      <c r="M101" s="5"/>
    </row>
    <row r="102" spans="1:13" ht="18.75" customHeight="1">
      <c r="A102" s="7">
        <v>86</v>
      </c>
      <c r="B102" s="8"/>
      <c r="C102" s="9"/>
      <c r="D102" s="10"/>
      <c r="E102" s="9" t="str">
        <f t="shared" si="9"/>
        <v/>
      </c>
      <c r="F102" s="19" t="str">
        <f t="shared" si="10"/>
        <v/>
      </c>
      <c r="G102" s="6" t="str">
        <f t="shared" si="11"/>
        <v/>
      </c>
      <c r="H102" s="6" t="str">
        <f t="shared" si="12"/>
        <v/>
      </c>
      <c r="I102" s="55"/>
      <c r="J102" s="51"/>
      <c r="K102" s="5"/>
      <c r="L102" s="51"/>
      <c r="M102" s="5"/>
    </row>
    <row r="103" spans="1:13" ht="18.75" customHeight="1">
      <c r="A103" s="7">
        <v>87</v>
      </c>
      <c r="B103" s="8"/>
      <c r="C103" s="9"/>
      <c r="D103" s="10"/>
      <c r="E103" s="9" t="str">
        <f t="shared" si="9"/>
        <v/>
      </c>
      <c r="F103" s="19" t="str">
        <f t="shared" si="10"/>
        <v/>
      </c>
      <c r="G103" s="6" t="str">
        <f t="shared" si="11"/>
        <v/>
      </c>
      <c r="H103" s="6" t="str">
        <f t="shared" si="12"/>
        <v/>
      </c>
      <c r="I103" s="55"/>
      <c r="J103" s="51"/>
      <c r="K103" s="5"/>
      <c r="L103" s="51"/>
      <c r="M103" s="5"/>
    </row>
    <row r="104" spans="1:13" ht="18.75" customHeight="1">
      <c r="A104" s="7">
        <v>88</v>
      </c>
      <c r="B104" s="8"/>
      <c r="C104" s="9"/>
      <c r="D104" s="10"/>
      <c r="E104" s="9" t="str">
        <f t="shared" si="9"/>
        <v/>
      </c>
      <c r="F104" s="19" t="str">
        <f t="shared" si="10"/>
        <v/>
      </c>
      <c r="G104" s="6" t="str">
        <f t="shared" si="11"/>
        <v/>
      </c>
      <c r="H104" s="6" t="str">
        <f t="shared" si="12"/>
        <v/>
      </c>
      <c r="I104" s="55"/>
      <c r="J104" s="51"/>
      <c r="K104" s="5"/>
      <c r="L104" s="51"/>
      <c r="M104" s="5"/>
    </row>
    <row r="105" spans="1:13" ht="18.75" customHeight="1">
      <c r="A105" s="7">
        <v>89</v>
      </c>
      <c r="B105" s="8"/>
      <c r="C105" s="9"/>
      <c r="D105" s="10"/>
      <c r="E105" s="9" t="str">
        <f t="shared" si="9"/>
        <v/>
      </c>
      <c r="F105" s="19" t="str">
        <f t="shared" si="10"/>
        <v/>
      </c>
      <c r="G105" s="6" t="str">
        <f t="shared" si="11"/>
        <v/>
      </c>
      <c r="H105" s="6" t="str">
        <f t="shared" si="12"/>
        <v/>
      </c>
      <c r="I105" s="55"/>
      <c r="J105" s="51"/>
      <c r="K105" s="5"/>
      <c r="L105" s="51"/>
      <c r="M105" s="5"/>
    </row>
    <row r="106" spans="1:13" ht="18.75" customHeight="1">
      <c r="A106" s="7">
        <v>90</v>
      </c>
      <c r="B106" s="8"/>
      <c r="C106" s="9"/>
      <c r="D106" s="10"/>
      <c r="E106" s="9" t="str">
        <f t="shared" si="9"/>
        <v/>
      </c>
      <c r="F106" s="19" t="str">
        <f t="shared" si="10"/>
        <v/>
      </c>
      <c r="G106" s="6" t="str">
        <f t="shared" si="11"/>
        <v/>
      </c>
      <c r="H106" s="6" t="str">
        <f t="shared" si="12"/>
        <v/>
      </c>
      <c r="I106" s="55"/>
      <c r="J106" s="51"/>
      <c r="K106" s="5"/>
      <c r="L106" s="51"/>
      <c r="M106" s="5"/>
    </row>
    <row r="107" spans="1:13" ht="18.75" customHeight="1">
      <c r="A107" s="7">
        <v>91</v>
      </c>
      <c r="B107" s="8"/>
      <c r="C107" s="9"/>
      <c r="D107" s="10"/>
      <c r="E107" s="9" t="str">
        <f t="shared" si="9"/>
        <v/>
      </c>
      <c r="F107" s="19" t="str">
        <f t="shared" si="10"/>
        <v/>
      </c>
      <c r="G107" s="6" t="str">
        <f t="shared" si="11"/>
        <v/>
      </c>
      <c r="H107" s="6" t="str">
        <f t="shared" si="12"/>
        <v/>
      </c>
      <c r="I107" s="55"/>
      <c r="J107" s="51"/>
      <c r="K107" s="5"/>
      <c r="L107" s="51"/>
      <c r="M107" s="5"/>
    </row>
    <row r="108" spans="1:13" ht="18.75" customHeight="1">
      <c r="A108" s="7">
        <v>92</v>
      </c>
      <c r="B108" s="8"/>
      <c r="C108" s="9"/>
      <c r="D108" s="10"/>
      <c r="E108" s="9" t="str">
        <f t="shared" si="9"/>
        <v/>
      </c>
      <c r="F108" s="19" t="str">
        <f t="shared" si="10"/>
        <v/>
      </c>
      <c r="G108" s="6" t="str">
        <f t="shared" si="11"/>
        <v/>
      </c>
      <c r="H108" s="6" t="str">
        <f t="shared" si="12"/>
        <v/>
      </c>
      <c r="I108" s="55"/>
      <c r="J108" s="51"/>
      <c r="K108" s="5"/>
      <c r="L108" s="51"/>
      <c r="M108" s="5"/>
    </row>
    <row r="109" spans="1:13" ht="18.75" customHeight="1">
      <c r="A109" s="7">
        <v>93</v>
      </c>
      <c r="B109" s="8"/>
      <c r="C109" s="9"/>
      <c r="D109" s="10"/>
      <c r="E109" s="9" t="str">
        <f t="shared" si="9"/>
        <v/>
      </c>
      <c r="F109" s="19" t="str">
        <f t="shared" si="10"/>
        <v/>
      </c>
      <c r="G109" s="6" t="str">
        <f t="shared" si="11"/>
        <v/>
      </c>
      <c r="H109" s="6" t="str">
        <f t="shared" si="12"/>
        <v/>
      </c>
      <c r="I109" s="55"/>
      <c r="J109" s="51"/>
      <c r="K109" s="5"/>
      <c r="L109" s="51"/>
      <c r="M109" s="5"/>
    </row>
    <row r="110" spans="1:13" ht="18.75" customHeight="1">
      <c r="A110" s="7">
        <v>94</v>
      </c>
      <c r="B110" s="8"/>
      <c r="C110" s="9"/>
      <c r="D110" s="10"/>
      <c r="E110" s="9" t="str">
        <f t="shared" si="9"/>
        <v/>
      </c>
      <c r="F110" s="19" t="str">
        <f t="shared" si="10"/>
        <v/>
      </c>
      <c r="G110" s="6" t="str">
        <f t="shared" si="11"/>
        <v/>
      </c>
      <c r="H110" s="6" t="str">
        <f t="shared" si="12"/>
        <v/>
      </c>
      <c r="I110" s="55"/>
      <c r="J110" s="51"/>
      <c r="K110" s="5"/>
      <c r="L110" s="51"/>
      <c r="M110" s="5"/>
    </row>
    <row r="111" spans="1:13" ht="18.75" customHeight="1">
      <c r="A111" s="7">
        <v>95</v>
      </c>
      <c r="B111" s="8"/>
      <c r="C111" s="9"/>
      <c r="D111" s="10"/>
      <c r="E111" s="9" t="str">
        <f t="shared" si="9"/>
        <v/>
      </c>
      <c r="F111" s="19" t="str">
        <f t="shared" si="10"/>
        <v/>
      </c>
      <c r="G111" s="6" t="str">
        <f t="shared" si="11"/>
        <v/>
      </c>
      <c r="H111" s="6" t="str">
        <f t="shared" si="12"/>
        <v/>
      </c>
      <c r="I111" s="55"/>
      <c r="J111" s="51"/>
      <c r="K111" s="5"/>
      <c r="L111" s="51"/>
      <c r="M111" s="5"/>
    </row>
    <row r="112" spans="1:13" ht="18.75" customHeight="1">
      <c r="A112" s="7">
        <v>96</v>
      </c>
      <c r="B112" s="8"/>
      <c r="C112" s="9"/>
      <c r="D112" s="10"/>
      <c r="E112" s="9" t="str">
        <f t="shared" si="9"/>
        <v/>
      </c>
      <c r="F112" s="19" t="str">
        <f t="shared" si="10"/>
        <v/>
      </c>
      <c r="G112" s="6" t="str">
        <f t="shared" si="11"/>
        <v/>
      </c>
      <c r="H112" s="6" t="str">
        <f t="shared" si="12"/>
        <v/>
      </c>
      <c r="I112" s="55"/>
      <c r="J112" s="51"/>
      <c r="K112" s="5"/>
      <c r="L112" s="51"/>
      <c r="M112" s="5"/>
    </row>
    <row r="113" spans="1:13" ht="18.75" customHeight="1">
      <c r="A113" s="7">
        <v>97</v>
      </c>
      <c r="B113" s="8"/>
      <c r="C113" s="9"/>
      <c r="D113" s="10"/>
      <c r="E113" s="9" t="str">
        <f t="shared" si="9"/>
        <v/>
      </c>
      <c r="F113" s="19" t="str">
        <f t="shared" si="10"/>
        <v/>
      </c>
      <c r="G113" s="6" t="str">
        <f t="shared" si="11"/>
        <v/>
      </c>
      <c r="H113" s="6" t="str">
        <f t="shared" si="12"/>
        <v/>
      </c>
      <c r="I113" s="55"/>
      <c r="J113" s="51"/>
      <c r="K113" s="5"/>
      <c r="L113" s="51"/>
      <c r="M113" s="5"/>
    </row>
    <row r="114" spans="1:13" ht="18.75" customHeight="1">
      <c r="A114" s="7">
        <v>98</v>
      </c>
      <c r="B114" s="8"/>
      <c r="C114" s="9"/>
      <c r="D114" s="10"/>
      <c r="E114" s="9" t="str">
        <f t="shared" si="9"/>
        <v/>
      </c>
      <c r="F114" s="19" t="str">
        <f t="shared" si="10"/>
        <v/>
      </c>
      <c r="G114" s="6" t="str">
        <f t="shared" si="11"/>
        <v/>
      </c>
      <c r="H114" s="6" t="str">
        <f t="shared" si="12"/>
        <v/>
      </c>
      <c r="I114" s="55"/>
      <c r="J114" s="51"/>
      <c r="K114" s="5"/>
      <c r="L114" s="51"/>
      <c r="M114" s="5"/>
    </row>
    <row r="115" spans="1:13" ht="18.75" customHeight="1">
      <c r="A115" s="7">
        <v>99</v>
      </c>
      <c r="B115" s="8"/>
      <c r="C115" s="9"/>
      <c r="D115" s="10"/>
      <c r="E115" s="9" t="str">
        <f t="shared" si="9"/>
        <v/>
      </c>
      <c r="F115" s="19" t="str">
        <f t="shared" si="10"/>
        <v/>
      </c>
      <c r="G115" s="6" t="str">
        <f t="shared" si="11"/>
        <v/>
      </c>
      <c r="H115" s="6" t="str">
        <f t="shared" si="12"/>
        <v/>
      </c>
      <c r="I115" s="55"/>
      <c r="J115" s="51"/>
      <c r="K115" s="5"/>
      <c r="L115" s="51"/>
      <c r="M115" s="5"/>
    </row>
    <row r="116" spans="1:13" ht="18.75" customHeight="1" thickBot="1">
      <c r="A116" s="11">
        <v>100</v>
      </c>
      <c r="B116" s="12"/>
      <c r="C116" s="13"/>
      <c r="D116" s="14"/>
      <c r="E116" s="13" t="str">
        <f t="shared" si="9"/>
        <v/>
      </c>
      <c r="F116" s="32" t="str">
        <f t="shared" si="10"/>
        <v/>
      </c>
      <c r="G116" s="44" t="str">
        <f t="shared" si="11"/>
        <v/>
      </c>
      <c r="H116" s="44" t="str">
        <f>IF(C116="","",$D$4)</f>
        <v/>
      </c>
      <c r="I116" s="56"/>
      <c r="J116" s="52"/>
      <c r="K116" s="15"/>
      <c r="L116" s="52"/>
      <c r="M116" s="15"/>
    </row>
    <row r="117" spans="1:13" ht="20.100000000000001" customHeight="1">
      <c r="F117" s="2"/>
    </row>
    <row r="118" spans="1:13" ht="20.100000000000001" customHeight="1"/>
  </sheetData>
  <protectedRanges>
    <protectedRange sqref="A5 A6:B6 A7:C8 B15:D116 P8:P11 I3:I8 O8:O10 L17:M116 J15:K116 C1:K1 A9:M11 N8:N11" name="範囲1"/>
    <protectedRange sqref="G15:H16 G17 G18:H116" name="範囲1_1"/>
    <protectedRange sqref="L15:M16" name="範囲1_2"/>
    <protectedRange sqref="M6" name="範囲1_3"/>
    <protectedRange sqref="L4" name="範囲1_2_2"/>
    <protectedRange sqref="A3:B3" name="範囲1_4"/>
    <protectedRange sqref="G3:H4" name="範囲1_6"/>
    <protectedRange sqref="A4:B4" name="範囲1_7"/>
    <protectedRange sqref="H17" name="範囲1_1_1"/>
  </protectedRanges>
  <sortState ref="W18:W25">
    <sortCondition ref="W18:W25"/>
  </sortState>
  <dataConsolidate/>
  <mergeCells count="33">
    <mergeCell ref="A5:C5"/>
    <mergeCell ref="A6:C6"/>
    <mergeCell ref="J12:K12"/>
    <mergeCell ref="A7:C7"/>
    <mergeCell ref="D7:F7"/>
    <mergeCell ref="G12:G13"/>
    <mergeCell ref="A8:C8"/>
    <mergeCell ref="D8:F8"/>
    <mergeCell ref="H12:H13"/>
    <mergeCell ref="D12:D13"/>
    <mergeCell ref="E12:E13"/>
    <mergeCell ref="I12:I13"/>
    <mergeCell ref="L1:M1"/>
    <mergeCell ref="M4:N6"/>
    <mergeCell ref="M7:N7"/>
    <mergeCell ref="L12:M12"/>
    <mergeCell ref="L11:M11"/>
    <mergeCell ref="O11:P12"/>
    <mergeCell ref="O2:P3"/>
    <mergeCell ref="A12:A13"/>
    <mergeCell ref="B12:B13"/>
    <mergeCell ref="C12:C13"/>
    <mergeCell ref="F12:F13"/>
    <mergeCell ref="A2:M2"/>
    <mergeCell ref="A3:C3"/>
    <mergeCell ref="D3:F3"/>
    <mergeCell ref="D6:F6"/>
    <mergeCell ref="A4:C4"/>
    <mergeCell ref="D4:F4"/>
    <mergeCell ref="D5:H5"/>
    <mergeCell ref="O13:O14"/>
    <mergeCell ref="C14:D14"/>
    <mergeCell ref="E14:F14"/>
  </mergeCells>
  <phoneticPr fontId="1"/>
  <conditionalFormatting sqref="P16:P48">
    <cfRule type="cellIs" dxfId="0" priority="1" operator="greaterThan">
      <formula>2</formula>
    </cfRule>
  </conditionalFormatting>
  <dataValidations xWindow="853" yWindow="524" count="7">
    <dataValidation allowBlank="1" showInputMessage="1" showErrorMessage="1" promptTitle="記録" prompt="最高記録又は目標記録を入力する。_x000a_　例　1500ｍ_x000a_　　　　4分05秒23⇒40523_x000a_　　　　5000ｍW　_x000a_　　　　21分22秒30⇒212230_x000a_　　　　走幅跳　6m55⇒655" sqref="M15:M16"/>
    <dataValidation allowBlank="1" showInputMessage="1" showErrorMessage="1" promptTitle="登録番号" prompt="登録番号を必ず記入のこと。_x000a_" sqref="B15:B116"/>
    <dataValidation allowBlank="1" showInputMessage="1" showErrorMessage="1" prompt="トラックは1/100秒　フィールドは㎝単位で入力する。_x000a_　例　 11秒05⇒1105_x000a_　14分55秒24⇒145524_x000a_　　 5m85㎝　⇒585_x000a_半角数字で入力。秒や分，ｽﾍﾟｰｽ等入れないでください。" sqref="K17:K116"/>
    <dataValidation showInputMessage="1" showErrorMessage="1" promptTitle="記録" sqref="M17:M116"/>
    <dataValidation type="list" allowBlank="1" showInputMessage="1" showErrorMessage="1" promptTitle="エントリー" prompt="リレーメンバー全員に○を選択する" sqref="L15:L116">
      <formula1>"○"</formula1>
    </dataValidation>
    <dataValidation type="list" allowBlank="1" showInputMessage="1" showErrorMessage="1" sqref="I15:I116">
      <formula1>$R$16:$W$16</formula1>
    </dataValidation>
    <dataValidation type="list" allowBlank="1" showInputMessage="1" showErrorMessage="1" sqref="J15:J116">
      <formula1>INDIRECT(I15)</formula1>
    </dataValidation>
  </dataValidations>
  <printOptions horizontalCentered="1"/>
  <pageMargins left="0.39370078740157483" right="0.39370078740157483" top="0.39370078740157483" bottom="0.39370078740157483" header="0.51181102362204722" footer="0.31496062992125984"/>
  <pageSetup paperSize="9" scale="94" orientation="landscape" horizontalDpi="4294967293" verticalDpi="4294967293" r:id="rId1"/>
  <headerFooter alignWithMargins="0">
    <oddFooter>&amp;C&amp;P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中学生大会</vt:lpstr>
      <vt:lpstr>中学生大会!Print_Area</vt:lpstr>
      <vt:lpstr>中学生大会!Print_Titles</vt:lpstr>
      <vt:lpstr>女1年</vt:lpstr>
      <vt:lpstr>女2年</vt:lpstr>
      <vt:lpstr>女3年</vt:lpstr>
      <vt:lpstr>男1年</vt:lpstr>
      <vt:lpstr>男2年</vt:lpstr>
      <vt:lpstr>男3年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KRK</dc:creator>
  <cp:lastModifiedBy>鹿児島陸協</cp:lastModifiedBy>
  <cp:lastPrinted>2020-06-23T02:17:23Z</cp:lastPrinted>
  <dcterms:created xsi:type="dcterms:W3CDTF">2009-03-13T00:59:45Z</dcterms:created>
  <dcterms:modified xsi:type="dcterms:W3CDTF">2020-09-25T05:14:50Z</dcterms:modified>
</cp:coreProperties>
</file>