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E:\gifuriku\kyogikai\0419\"/>
    </mc:Choice>
  </mc:AlternateContent>
  <xr:revisionPtr revIDLastSave="0" documentId="13_ncr:1_{9686EDF5-D307-429C-8A3C-23A0510E8C21}"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Sheet1" sheetId="12" state="hidden" r:id="rId3"/>
    <sheet name="大会情報" sheetId="8" state="hidden" r:id="rId4"/>
  </sheets>
  <definedNames>
    <definedName name="Entf">#REF!</definedName>
    <definedName name="Entm">#REF!</definedName>
    <definedName name="_xlnm.Print_Area" localSheetId="0">申込一覧表!$N$1:$AC$133</definedName>
    <definedName name="_xlnm.Print_Titles" localSheetId="0">申込一覧表!$1:$11</definedName>
    <definedName name="R_16">#REF!</definedName>
    <definedName name="R_4">#REF!</definedName>
    <definedName name="一大女">Sheet2!$B$3:$B$40</definedName>
    <definedName name="一大男">Sheet2!$C$3:$C$40</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3" i="7" l="1"/>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5" i="7"/>
  <c r="AF1" i="7"/>
  <c r="Y16" i="7"/>
  <c r="M2" i="7"/>
  <c r="AM34" i="7" s="1"/>
  <c r="AM12" i="7" l="1"/>
  <c r="AL12" i="7" s="1"/>
  <c r="AM17" i="7"/>
  <c r="AL17" i="7" s="1"/>
  <c r="AM25" i="7"/>
  <c r="AL25" i="7" s="1"/>
  <c r="AM13" i="7"/>
  <c r="AL13" i="7" s="1"/>
  <c r="AM21" i="7"/>
  <c r="AL21" i="7" s="1"/>
  <c r="AM29" i="7"/>
  <c r="AL29" i="7" s="1"/>
  <c r="AM28" i="7"/>
  <c r="AL28" i="7" s="1"/>
  <c r="AM14" i="7"/>
  <c r="AL14" i="7" s="1"/>
  <c r="AM22" i="7"/>
  <c r="AL22" i="7" s="1"/>
  <c r="AM30" i="7"/>
  <c r="AL30" i="7" s="1"/>
  <c r="AM20" i="7"/>
  <c r="AL20" i="7" s="1"/>
  <c r="AM15" i="7"/>
  <c r="AL15" i="7" s="1"/>
  <c r="AM23" i="7"/>
  <c r="AL23" i="7" s="1"/>
  <c r="AM31" i="7"/>
  <c r="AL31" i="7" s="1"/>
  <c r="AM16" i="7"/>
  <c r="AL16" i="7" s="1"/>
  <c r="AM24" i="7"/>
  <c r="AL24" i="7" s="1"/>
  <c r="AM32" i="7"/>
  <c r="AL32" i="7" s="1"/>
  <c r="AM33" i="7"/>
  <c r="AL33" i="7" s="1"/>
  <c r="AM18" i="7"/>
  <c r="AL18" i="7" s="1"/>
  <c r="AM26" i="7"/>
  <c r="AL26" i="7" s="1"/>
  <c r="AM19" i="7"/>
  <c r="AL19" i="7" s="1"/>
  <c r="AM27" i="7"/>
  <c r="AL27" i="7" s="1"/>
  <c r="AM35" i="7"/>
  <c r="AL35" i="7" s="1"/>
  <c r="AL34" i="7"/>
  <c r="K133" i="7"/>
  <c r="J133" i="7" s="1"/>
  <c r="K132" i="7"/>
  <c r="J132" i="7" s="1"/>
  <c r="K131" i="7"/>
  <c r="J131" i="7" s="1"/>
  <c r="K130" i="7"/>
  <c r="J130" i="7" s="1"/>
  <c r="K129" i="7"/>
  <c r="J129" i="7" s="1"/>
  <c r="K128" i="7"/>
  <c r="J128" i="7" s="1"/>
  <c r="K127" i="7"/>
  <c r="J127" i="7" s="1"/>
  <c r="K126" i="7"/>
  <c r="J126" i="7" s="1"/>
  <c r="K125" i="7"/>
  <c r="J125" i="7" s="1"/>
  <c r="K124" i="7"/>
  <c r="J124" i="7" s="1"/>
  <c r="K123" i="7"/>
  <c r="J123" i="7" s="1"/>
  <c r="K122" i="7"/>
  <c r="J122" i="7" s="1"/>
  <c r="K121" i="7"/>
  <c r="J121" i="7" s="1"/>
  <c r="K120" i="7"/>
  <c r="J120" i="7" s="1"/>
  <c r="K119" i="7"/>
  <c r="J119" i="7" s="1"/>
  <c r="K118" i="7"/>
  <c r="J118" i="7" s="1"/>
  <c r="K117" i="7"/>
  <c r="J117" i="7" s="1"/>
  <c r="K116" i="7"/>
  <c r="J116" i="7" s="1"/>
  <c r="K115" i="7"/>
  <c r="J115" i="7" s="1"/>
  <c r="K114" i="7"/>
  <c r="J114" i="7" s="1"/>
  <c r="K113" i="7"/>
  <c r="J113" i="7" s="1"/>
  <c r="K112" i="7"/>
  <c r="J112" i="7" s="1"/>
  <c r="K111" i="7"/>
  <c r="J111" i="7" s="1"/>
  <c r="K110" i="7"/>
  <c r="J110" i="7" s="1"/>
  <c r="K109" i="7"/>
  <c r="J109" i="7" s="1"/>
  <c r="K108" i="7"/>
  <c r="J108" i="7" s="1"/>
  <c r="K107" i="7"/>
  <c r="J107" i="7" s="1"/>
  <c r="K106" i="7"/>
  <c r="J106" i="7" s="1"/>
  <c r="K105" i="7"/>
  <c r="J105" i="7" s="1"/>
  <c r="K104" i="7"/>
  <c r="J104" i="7" s="1"/>
  <c r="K103" i="7"/>
  <c r="J103" i="7" s="1"/>
  <c r="K102" i="7"/>
  <c r="J102" i="7" s="1"/>
  <c r="K101" i="7"/>
  <c r="J101" i="7" s="1"/>
  <c r="K100" i="7"/>
  <c r="J100" i="7" s="1"/>
  <c r="K99" i="7"/>
  <c r="J99" i="7" s="1"/>
  <c r="K98" i="7"/>
  <c r="J98" i="7" s="1"/>
  <c r="K97" i="7"/>
  <c r="J97" i="7" s="1"/>
  <c r="K96" i="7"/>
  <c r="J96" i="7" s="1"/>
  <c r="K95" i="7"/>
  <c r="J95" i="7" s="1"/>
  <c r="K94" i="7"/>
  <c r="J94" i="7" s="1"/>
  <c r="K93" i="7"/>
  <c r="J93" i="7" s="1"/>
  <c r="K92" i="7"/>
  <c r="J92" i="7" s="1"/>
  <c r="K91" i="7"/>
  <c r="J91" i="7" s="1"/>
  <c r="K90" i="7"/>
  <c r="J90" i="7" s="1"/>
  <c r="K89" i="7"/>
  <c r="J89" i="7" s="1"/>
  <c r="K88" i="7"/>
  <c r="J88" i="7" s="1"/>
  <c r="K87" i="7"/>
  <c r="J87" i="7" s="1"/>
  <c r="K86" i="7"/>
  <c r="J86" i="7" s="1"/>
  <c r="K85" i="7"/>
  <c r="J85" i="7" s="1"/>
  <c r="K84" i="7"/>
  <c r="J84" i="7" s="1"/>
  <c r="K83" i="7"/>
  <c r="J83" i="7" s="1"/>
  <c r="K82" i="7"/>
  <c r="J82" i="7" s="1"/>
  <c r="K81" i="7"/>
  <c r="J81" i="7" s="1"/>
  <c r="K80" i="7"/>
  <c r="J80" i="7" s="1"/>
  <c r="K79" i="7"/>
  <c r="J79" i="7" s="1"/>
  <c r="K78" i="7"/>
  <c r="J78" i="7" s="1"/>
  <c r="K77" i="7"/>
  <c r="J77" i="7" s="1"/>
  <c r="K76" i="7"/>
  <c r="J76" i="7" s="1"/>
  <c r="K75" i="7"/>
  <c r="J75" i="7" s="1"/>
  <c r="K74" i="7"/>
  <c r="J74" i="7" s="1"/>
  <c r="K73" i="7"/>
  <c r="J73" i="7" s="1"/>
  <c r="K72" i="7"/>
  <c r="J72" i="7" s="1"/>
  <c r="K71" i="7"/>
  <c r="J71" i="7" s="1"/>
  <c r="K70" i="7"/>
  <c r="J70" i="7" s="1"/>
  <c r="K69" i="7"/>
  <c r="J69" i="7" s="1"/>
  <c r="K68" i="7"/>
  <c r="J68" i="7" s="1"/>
  <c r="K67" i="7"/>
  <c r="J67" i="7" s="1"/>
  <c r="K66" i="7"/>
  <c r="J66" i="7" s="1"/>
  <c r="K65" i="7"/>
  <c r="J65" i="7" s="1"/>
  <c r="K64" i="7"/>
  <c r="J64" i="7" s="1"/>
  <c r="K63" i="7"/>
  <c r="J63" i="7" s="1"/>
  <c r="K62" i="7"/>
  <c r="J62" i="7" s="1"/>
  <c r="K61" i="7"/>
  <c r="J61" i="7" s="1"/>
  <c r="K60" i="7"/>
  <c r="J60" i="7" s="1"/>
  <c r="K59" i="7"/>
  <c r="J59" i="7" s="1"/>
  <c r="K58" i="7"/>
  <c r="J58" i="7" s="1"/>
  <c r="K57" i="7"/>
  <c r="J57" i="7" s="1"/>
  <c r="K56" i="7"/>
  <c r="J56" i="7" s="1"/>
  <c r="K55" i="7"/>
  <c r="J55" i="7" s="1"/>
  <c r="K54" i="7"/>
  <c r="J54" i="7" s="1"/>
  <c r="K53" i="7"/>
  <c r="J53" i="7" s="1"/>
  <c r="K52" i="7"/>
  <c r="J52" i="7" s="1"/>
  <c r="K51" i="7"/>
  <c r="J51" i="7" s="1"/>
  <c r="K50" i="7"/>
  <c r="J50" i="7" s="1"/>
  <c r="K49" i="7"/>
  <c r="J49" i="7" s="1"/>
  <c r="K48" i="7"/>
  <c r="J48" i="7" s="1"/>
  <c r="K47" i="7"/>
  <c r="J47" i="7" s="1"/>
  <c r="K46" i="7"/>
  <c r="J46" i="7" s="1"/>
  <c r="K45" i="7"/>
  <c r="J45" i="7" s="1"/>
  <c r="K44" i="7"/>
  <c r="J44" i="7" s="1"/>
  <c r="K43" i="7"/>
  <c r="J43" i="7" s="1"/>
  <c r="K42" i="7"/>
  <c r="J42" i="7" s="1"/>
  <c r="K41" i="7"/>
  <c r="J41" i="7" s="1"/>
  <c r="K40" i="7"/>
  <c r="J40" i="7" s="1"/>
  <c r="K39" i="7"/>
  <c r="J39" i="7" s="1"/>
  <c r="K38" i="7"/>
  <c r="J38" i="7" s="1"/>
  <c r="K37" i="7"/>
  <c r="J37" i="7" s="1"/>
  <c r="K36" i="7"/>
  <c r="J36" i="7" s="1"/>
  <c r="K35" i="7"/>
  <c r="J35" i="7" s="1"/>
  <c r="K34" i="7"/>
  <c r="J34" i="7" s="1"/>
  <c r="K33" i="7"/>
  <c r="J33" i="7" s="1"/>
  <c r="K32" i="7"/>
  <c r="J32" i="7" s="1"/>
  <c r="K31" i="7"/>
  <c r="J31" i="7" s="1"/>
  <c r="K30" i="7"/>
  <c r="J30" i="7" s="1"/>
  <c r="K29" i="7"/>
  <c r="J29" i="7" s="1"/>
  <c r="K28" i="7"/>
  <c r="J28" i="7" s="1"/>
  <c r="K27" i="7"/>
  <c r="J27" i="7" s="1"/>
  <c r="K26" i="7"/>
  <c r="J26" i="7" s="1"/>
  <c r="K25" i="7"/>
  <c r="J25" i="7" s="1"/>
  <c r="K24" i="7"/>
  <c r="K23" i="7"/>
  <c r="J23" i="7" s="1"/>
  <c r="K22" i="7"/>
  <c r="J22" i="7" s="1"/>
  <c r="K21" i="7"/>
  <c r="J21" i="7" s="1"/>
  <c r="K20" i="7"/>
  <c r="J20" i="7" s="1"/>
  <c r="K19" i="7"/>
  <c r="J19" i="7" s="1"/>
  <c r="K18" i="7"/>
  <c r="J18" i="7" s="1"/>
  <c r="K17" i="7"/>
  <c r="J17" i="7" s="1"/>
  <c r="K16" i="7"/>
  <c r="J16" i="7" s="1"/>
  <c r="K15" i="7"/>
  <c r="J15" i="7" s="1"/>
  <c r="K14" i="7"/>
  <c r="J14" i="7" s="1"/>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F14" i="7"/>
  <c r="L2" i="7"/>
  <c r="AD14" i="7"/>
  <c r="AJ35" i="7" l="1"/>
  <c r="AJ27" i="7"/>
  <c r="AJ19" i="7"/>
  <c r="AG19" i="7" s="1"/>
  <c r="AK19" i="7" s="1"/>
  <c r="AJ17" i="7"/>
  <c r="AG17" i="7" s="1"/>
  <c r="AK17" i="7" s="1"/>
  <c r="AJ34" i="7"/>
  <c r="AG34" i="7" s="1"/>
  <c r="AK34" i="7" s="1"/>
  <c r="AJ26" i="7"/>
  <c r="AG26" i="7" s="1"/>
  <c r="AK26" i="7" s="1"/>
  <c r="AJ18" i="7"/>
  <c r="AG18" i="7" s="1"/>
  <c r="AK18" i="7" s="1"/>
  <c r="AJ33" i="7"/>
  <c r="AG33" i="7" s="1"/>
  <c r="AK33" i="7" s="1"/>
  <c r="AJ25" i="7"/>
  <c r="AJ32" i="7"/>
  <c r="AG32" i="7" s="1"/>
  <c r="AK32" i="7" s="1"/>
  <c r="AJ24" i="7"/>
  <c r="AG24" i="7" s="1"/>
  <c r="AK24" i="7" s="1"/>
  <c r="AJ16" i="7"/>
  <c r="AG16" i="7" s="1"/>
  <c r="AK16" i="7" s="1"/>
  <c r="AJ31" i="7"/>
  <c r="AG31" i="7" s="1"/>
  <c r="AK31" i="7" s="1"/>
  <c r="AJ23" i="7"/>
  <c r="AG23" i="7" s="1"/>
  <c r="AK23" i="7" s="1"/>
  <c r="AJ15" i="7"/>
  <c r="AG15" i="7" s="1"/>
  <c r="AK15" i="7" s="1"/>
  <c r="AJ30" i="7"/>
  <c r="AG30" i="7" s="1"/>
  <c r="AK30" i="7" s="1"/>
  <c r="AJ22" i="7"/>
  <c r="AJ14" i="7"/>
  <c r="AG14" i="7" s="1"/>
  <c r="AK14" i="7" s="1"/>
  <c r="AJ28" i="7"/>
  <c r="AG28" i="7" s="1"/>
  <c r="AK28" i="7" s="1"/>
  <c r="AJ12" i="7"/>
  <c r="AJ29" i="7"/>
  <c r="AG29" i="7" s="1"/>
  <c r="AK29" i="7" s="1"/>
  <c r="AJ21" i="7"/>
  <c r="AG21" i="7" s="1"/>
  <c r="AK21" i="7" s="1"/>
  <c r="AJ13" i="7"/>
  <c r="AG13" i="7" s="1"/>
  <c r="AK13" i="7" s="1"/>
  <c r="AJ20" i="7"/>
  <c r="AG20" i="7" s="1"/>
  <c r="AK20" i="7" s="1"/>
  <c r="J24" i="7"/>
  <c r="AN25" i="7"/>
  <c r="AN17" i="7"/>
  <c r="AN20" i="7"/>
  <c r="AN33" i="7"/>
  <c r="AN35" i="7"/>
  <c r="AN18" i="7"/>
  <c r="AN30" i="7"/>
  <c r="AN14" i="7"/>
  <c r="AN32" i="7"/>
  <c r="AN27" i="7"/>
  <c r="AN24" i="7"/>
  <c r="AN16" i="7"/>
  <c r="AN29" i="7"/>
  <c r="AN31" i="7"/>
  <c r="AN12" i="7"/>
  <c r="AN21" i="7"/>
  <c r="AN13" i="7"/>
  <c r="AN26" i="7"/>
  <c r="AN23" i="7"/>
  <c r="AN15" i="7"/>
  <c r="AN19" i="7"/>
  <c r="AN28" i="7"/>
  <c r="AN22" i="7"/>
  <c r="AN34" i="7"/>
  <c r="AG25" i="7"/>
  <c r="AK25" i="7" s="1"/>
  <c r="Y14" i="7"/>
  <c r="AG35" i="7"/>
  <c r="AK35" i="7" s="1"/>
  <c r="AG12" i="7"/>
  <c r="AK12" i="7" s="1"/>
  <c r="AG27" i="7"/>
  <c r="AK27" i="7" s="1"/>
  <c r="AG22" i="7"/>
  <c r="AK22" i="7" s="1"/>
  <c r="L13" i="7"/>
  <c r="L12"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AG5" i="7" l="1"/>
  <c r="AG6" i="7"/>
  <c r="X8" i="7"/>
  <c r="Z8" i="7"/>
  <c r="AV25" i="7"/>
  <c r="AV26" i="7"/>
  <c r="AV27" i="7"/>
  <c r="AV28" i="7"/>
  <c r="AV29" i="7"/>
  <c r="AG7" i="7" l="1"/>
  <c r="AB8" i="7" s="1"/>
  <c r="E3" i="8"/>
  <c r="H3" i="8" l="1"/>
  <c r="AV142" i="7"/>
  <c r="AW141" i="7"/>
  <c r="AV141" i="7"/>
  <c r="AW140" i="7"/>
  <c r="AV140" i="7"/>
  <c r="AW139" i="7"/>
  <c r="AV139" i="7"/>
  <c r="AW138" i="7"/>
  <c r="AV138" i="7"/>
  <c r="AW137" i="7"/>
  <c r="AV137" i="7"/>
  <c r="AW136" i="7"/>
  <c r="AV136" i="7"/>
  <c r="AW135" i="7"/>
  <c r="AV135" i="7"/>
  <c r="AW134" i="7"/>
  <c r="AV134" i="7"/>
  <c r="AW133" i="7"/>
  <c r="AV133" i="7"/>
  <c r="AW132" i="7"/>
  <c r="AV132" i="7"/>
  <c r="AW131" i="7"/>
  <c r="AV131" i="7"/>
  <c r="AW130" i="7"/>
  <c r="AV130" i="7"/>
  <c r="AW129" i="7"/>
  <c r="AV129" i="7"/>
  <c r="AW128" i="7"/>
  <c r="AV128" i="7"/>
  <c r="AW127" i="7"/>
  <c r="AV127" i="7"/>
  <c r="AW126" i="7"/>
  <c r="AV126" i="7"/>
  <c r="AW125" i="7"/>
  <c r="AV125" i="7"/>
  <c r="AW124" i="7"/>
  <c r="AV124" i="7"/>
  <c r="AW123" i="7"/>
  <c r="AV123" i="7"/>
  <c r="AW122" i="7"/>
  <c r="AV122" i="7"/>
  <c r="AW121" i="7"/>
  <c r="AV121" i="7"/>
  <c r="AW120" i="7"/>
  <c r="AV120" i="7"/>
  <c r="AW119" i="7"/>
  <c r="AV119" i="7"/>
  <c r="AW118" i="7"/>
  <c r="AV118" i="7"/>
  <c r="AW117" i="7"/>
  <c r="AV117" i="7"/>
  <c r="AW116" i="7"/>
  <c r="AV116" i="7"/>
  <c r="AW115" i="7"/>
  <c r="AV115" i="7"/>
  <c r="AW114" i="7"/>
  <c r="AV114" i="7"/>
  <c r="AW113" i="7"/>
  <c r="AV113" i="7"/>
  <c r="AW112" i="7"/>
  <c r="AV112" i="7"/>
  <c r="AW111" i="7"/>
  <c r="AV111" i="7"/>
  <c r="AW110" i="7"/>
  <c r="AV110" i="7"/>
  <c r="AW109" i="7"/>
  <c r="AV109" i="7"/>
  <c r="AW108" i="7"/>
  <c r="AV108" i="7"/>
  <c r="AW107" i="7"/>
  <c r="AV107" i="7"/>
  <c r="AW106" i="7"/>
  <c r="AV106" i="7"/>
  <c r="AW105" i="7"/>
  <c r="AV105" i="7"/>
  <c r="AW104" i="7"/>
  <c r="AV104" i="7"/>
  <c r="AW103" i="7"/>
  <c r="AV103" i="7"/>
  <c r="AW102" i="7"/>
  <c r="AV102" i="7"/>
  <c r="AW101" i="7"/>
  <c r="AV101" i="7"/>
  <c r="AW100" i="7"/>
  <c r="AV100" i="7"/>
  <c r="AW99" i="7"/>
  <c r="AV99" i="7"/>
  <c r="AW98" i="7"/>
  <c r="AV98" i="7"/>
  <c r="AW97" i="7"/>
  <c r="AV97" i="7"/>
  <c r="AW96" i="7"/>
  <c r="AV96" i="7"/>
  <c r="AW95" i="7"/>
  <c r="AV95" i="7"/>
  <c r="AW94" i="7"/>
  <c r="AV94" i="7"/>
  <c r="AW93" i="7"/>
  <c r="AV93" i="7"/>
  <c r="AW92" i="7"/>
  <c r="AV92" i="7"/>
  <c r="AW91" i="7"/>
  <c r="AV91" i="7"/>
  <c r="AW90" i="7"/>
  <c r="AV90" i="7"/>
  <c r="AW89" i="7"/>
  <c r="AV89" i="7"/>
  <c r="AW88" i="7"/>
  <c r="AV88" i="7"/>
  <c r="AW87" i="7"/>
  <c r="AV87" i="7"/>
  <c r="AW86" i="7"/>
  <c r="AV86" i="7"/>
  <c r="AW85" i="7"/>
  <c r="AV85" i="7"/>
  <c r="AW84" i="7"/>
  <c r="AV84" i="7"/>
  <c r="AW83" i="7"/>
  <c r="AV83" i="7"/>
  <c r="AW82" i="7"/>
  <c r="AV82" i="7"/>
  <c r="AW81" i="7"/>
  <c r="AV81" i="7"/>
  <c r="AW80" i="7"/>
  <c r="AV80" i="7"/>
  <c r="AW79" i="7"/>
  <c r="AV79" i="7"/>
  <c r="AW78" i="7"/>
  <c r="AV78" i="7"/>
  <c r="AW77" i="7"/>
  <c r="AV77" i="7"/>
  <c r="AW76" i="7"/>
  <c r="AV76" i="7"/>
  <c r="AW75" i="7"/>
  <c r="AV75" i="7"/>
  <c r="AW74" i="7"/>
  <c r="AV74" i="7"/>
  <c r="AW73" i="7"/>
  <c r="AV73" i="7"/>
  <c r="AW72" i="7"/>
  <c r="AV72" i="7"/>
  <c r="AW71" i="7"/>
  <c r="AV71" i="7"/>
  <c r="AW70" i="7"/>
  <c r="AV70" i="7"/>
  <c r="AW69" i="7"/>
  <c r="AV69" i="7"/>
  <c r="AW68" i="7"/>
  <c r="AV68" i="7"/>
  <c r="AW67" i="7"/>
  <c r="AV67" i="7"/>
  <c r="AW66" i="7"/>
  <c r="AV66" i="7"/>
  <c r="AW65" i="7"/>
  <c r="AV65" i="7"/>
  <c r="AW64" i="7"/>
  <c r="AV64" i="7"/>
  <c r="AW63" i="7"/>
  <c r="AV63" i="7"/>
  <c r="AW62" i="7"/>
  <c r="AV62" i="7"/>
  <c r="AW61" i="7"/>
  <c r="AV61" i="7"/>
  <c r="AW60" i="7"/>
  <c r="AV60" i="7"/>
  <c r="AW59" i="7"/>
  <c r="AV59" i="7"/>
  <c r="AW58" i="7"/>
  <c r="AV58" i="7"/>
  <c r="AW57" i="7"/>
  <c r="AV57" i="7"/>
  <c r="AW56" i="7"/>
  <c r="AV56" i="7"/>
  <c r="AW55" i="7"/>
  <c r="AV55" i="7"/>
  <c r="AW54" i="7"/>
  <c r="AV54" i="7"/>
  <c r="AW53" i="7"/>
  <c r="AV53" i="7"/>
  <c r="AW52" i="7"/>
  <c r="AV52" i="7"/>
  <c r="AW51" i="7"/>
  <c r="AV51" i="7"/>
  <c r="AW50" i="7"/>
  <c r="AV50" i="7"/>
  <c r="AW49" i="7"/>
  <c r="AV49" i="7"/>
  <c r="AW48" i="7"/>
  <c r="AV48" i="7"/>
  <c r="AW47" i="7"/>
  <c r="AV47" i="7"/>
  <c r="AW46" i="7"/>
  <c r="AV46" i="7"/>
  <c r="AW45" i="7"/>
  <c r="AV45" i="7"/>
  <c r="AW44" i="7"/>
  <c r="AV44" i="7"/>
  <c r="AW43" i="7"/>
  <c r="AV43" i="7"/>
  <c r="AW42" i="7"/>
  <c r="AV42" i="7"/>
  <c r="AW41" i="7"/>
  <c r="AV41" i="7"/>
  <c r="AW40" i="7"/>
  <c r="AV40" i="7"/>
  <c r="AW39" i="7"/>
  <c r="AV39" i="7"/>
  <c r="AW38" i="7"/>
  <c r="AV38" i="7"/>
  <c r="AW37" i="7"/>
  <c r="AV37" i="7"/>
  <c r="AW36" i="7"/>
  <c r="AV36" i="7"/>
  <c r="AW35" i="7"/>
  <c r="AV35" i="7"/>
  <c r="AW34" i="7"/>
  <c r="AV34" i="7"/>
  <c r="AW33" i="7"/>
  <c r="AV33" i="7"/>
  <c r="AW32" i="7"/>
  <c r="AV32" i="7"/>
  <c r="AW31" i="7"/>
  <c r="AV31" i="7"/>
  <c r="AW30" i="7"/>
  <c r="AV30" i="7"/>
  <c r="AW29" i="7"/>
  <c r="AW28" i="7"/>
  <c r="AW27" i="7"/>
  <c r="AW26" i="7"/>
  <c r="AW25" i="7"/>
  <c r="AW24" i="7"/>
  <c r="AV24" i="7"/>
  <c r="AW23" i="7"/>
  <c r="AV23" i="7"/>
  <c r="AW22" i="7"/>
  <c r="AV22" i="7"/>
  <c r="Z1" i="7"/>
  <c r="F3" i="8" l="1"/>
  <c r="G3" i="8"/>
  <c r="I3" i="8"/>
  <c r="AZ25" i="7"/>
  <c r="AZ37" i="7"/>
  <c r="AY39" i="7"/>
  <c r="AY23" i="7"/>
  <c r="AY25" i="7"/>
  <c r="AY28" i="7"/>
  <c r="AY31" i="7"/>
  <c r="AY32" i="7"/>
  <c r="AY33" i="7"/>
  <c r="AY34" i="7"/>
  <c r="AY35" i="7"/>
  <c r="AY36" i="7"/>
  <c r="AY37" i="7"/>
  <c r="AY38" i="7"/>
  <c r="AY22" i="7"/>
  <c r="AY26" i="7"/>
  <c r="AY29" i="7"/>
  <c r="AZ22" i="7"/>
  <c r="AZ24" i="7"/>
  <c r="AZ26" i="7"/>
  <c r="AZ29" i="7"/>
  <c r="AZ31" i="7"/>
  <c r="AZ34" i="7"/>
  <c r="AZ39" i="7"/>
  <c r="AY24" i="7"/>
  <c r="AY27" i="7"/>
  <c r="AY30" i="7"/>
  <c r="AZ23" i="7"/>
  <c r="AZ27" i="7"/>
  <c r="AZ30" i="7"/>
  <c r="AZ32" i="7"/>
  <c r="AZ35" i="7"/>
  <c r="AZ38" i="7"/>
  <c r="AZ28" i="7"/>
  <c r="AZ33" i="7"/>
  <c r="AZ36" i="7"/>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<sst xmlns="http://schemas.openxmlformats.org/spreadsheetml/2006/main" count="1289" uniqueCount="266">
  <si>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</si>
  <si>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</si>
  <si>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</si>
  <si>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</si>
  <si>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</si>
  <si>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</si>
  <si>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</si>
  <si>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</si>
  <si>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</si>
  <si>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</si>
  <si>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</si>
  <si>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</si>
  <si>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</si>
  <si>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</si>
  <si>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</si>
  <si>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</si>
  <si>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</si>
  <si>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</si>
  <si>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</si>
  <si>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</si>
  <si>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</si>
  <si>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</si>
  <si>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</si>
  <si>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</si>
  <si>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</si>
  <si>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</si>
  <si>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</si>
  <si>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</si>
  <si>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</si>
  <si>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</si>
  <si>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</si>
  <si>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</si>
  <si>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</si>
  <si>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</si>
  <si>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</si>
  <si>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</si>
  <si>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</si>
  <si>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</si>
  <si>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</si>
  <si>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</si>
  <si>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</si>
  <si>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</si>
  <si>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</si>
  <si>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</si>
  <si>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</si>
  <si>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</si>
  <si>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</si>
  <si>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</si>
  <si>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</si>
  <si>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</si>
  <si>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</si>
  <si>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</si>
  <si>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</si>
  <si>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</si>
  <si>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</si>
  <si>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</si>
  <si>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</si>
  <si>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</si>
  <si>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</si>
  <si>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</si>
  <si>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</si>
  <si>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</si>
  <si>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</si>
  <si>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</si>
  <si>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</si>
  <si>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</si>
  <si>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</si>
  <si>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</si>
  <si>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</si>
  <si>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</si>
  <si>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</si>
  <si>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</si>
  <si>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</si>
  <si>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</si>
  <si>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</si>
  <si>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</si>
  <si>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</si>
  <si>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</si>
  <si>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</si>
  <si>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</si>
  <si>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</si>
  <si>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</si>
  <si>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</si>
  <si>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</si>
  <si>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</si>
  <si>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</si>
  <si>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</si>
  <si>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</si>
  <si>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</si>
  <si>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</si>
  <si>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</si>
  <si>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</si>
  <si>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</si>
  <si>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</si>
  <si>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</si>
  <si>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</si>
  <si>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</si>
  <si>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</si>
  <si>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</si>
  <si>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</si>
  <si>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</si>
  <si>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</si>
  <si>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</si>
  <si>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</si>
  <si>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</si>
  <si>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</si>
  <si>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</si>
  <si>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</si>
  <si>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</si>
  <si>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</si>
  <si>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</si>
  <si>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</si>
  <si>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</si>
  <si>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</si>
  <si>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</si>
  <si>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</si>
  <si>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</si>
  <si>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</si>
  <si>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</si>
  <si>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</si>
  <si>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</si>
  <si>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</si>
  <si>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</si>
  <si>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</si>
  <si>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</si>
  <si>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</si>
  <si>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</si>
  <si>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</si>
  <si>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</si>
  <si>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</si>
  <si>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</si>
  <si>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</si>
  <si>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</si>
  <si>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</si>
  <si>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</si>
  <si>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400m</t>
  </si>
  <si>
    <t>1500m</t>
  </si>
  <si>
    <t>男子</t>
    <rPh sb="0" eb="2">
      <t>ダンシ</t>
    </rPh>
    <phoneticPr fontId="2"/>
  </si>
  <si>
    <t>女子</t>
    <rPh sb="0" eb="2">
      <t>ジョシ</t>
    </rPh>
    <phoneticPr fontId="2"/>
  </si>
  <si>
    <t>5000mW</t>
  </si>
  <si>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</si>
  <si>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</si>
  <si>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</si>
  <si>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</si>
  <si>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</si>
  <si>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</si>
  <si>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</si>
  <si>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</si>
  <si>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</si>
  <si>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</si>
  <si>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</si>
  <si>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</si>
  <si>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</si>
  <si>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</si>
  <si>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</si>
  <si>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</si>
  <si>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</si>
  <si>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</si>
  <si>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</si>
  <si>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棒高跳</t>
    <rPh sb="0" eb="1">
      <t>ボウ</t>
    </rPh>
    <rPh sb="1" eb="3">
      <t>タカト</t>
    </rPh>
    <phoneticPr fontId="3"/>
  </si>
  <si>
    <t>100mH(0.762/8.0)</t>
  </si>
  <si>
    <t>110mH(1.067/9.14)</t>
  </si>
  <si>
    <t>3000mW</t>
  </si>
  <si>
    <t>110mH(0.991/9.14)</t>
  </si>
  <si>
    <t>3000mSC(0.914)</t>
  </si>
  <si>
    <t>走幅跳</t>
    <rPh sb="0" eb="1">
      <t>ハシ</t>
    </rPh>
    <rPh sb="1" eb="3">
      <t>ハバト</t>
    </rPh>
    <phoneticPr fontId="3"/>
  </si>
  <si>
    <t>中棒高跳</t>
    <rPh sb="0" eb="1">
      <t>チュウ</t>
    </rPh>
    <rPh sb="1" eb="4">
      <t>ボウタカト</t>
    </rPh>
    <phoneticPr fontId="3"/>
  </si>
  <si>
    <t>中100m</t>
    <rPh sb="0" eb="1">
      <t>チュウ</t>
    </rPh>
    <phoneticPr fontId="2"/>
  </si>
  <si>
    <t>中400m</t>
    <rPh sb="0" eb="1">
      <t>チュウ</t>
    </rPh>
    <phoneticPr fontId="2"/>
  </si>
  <si>
    <t>円盤投（1.500kg)</t>
    <rPh sb="0" eb="2">
      <t>エンバン</t>
    </rPh>
    <rPh sb="2" eb="3">
      <t>ナ</t>
    </rPh>
    <phoneticPr fontId="3"/>
  </si>
  <si>
    <t>円盤投（1.750kg)</t>
    <rPh sb="0" eb="2">
      <t>エンバン</t>
    </rPh>
    <rPh sb="2" eb="3">
      <t>ナ</t>
    </rPh>
    <phoneticPr fontId="3"/>
  </si>
  <si>
    <t>円盤投（2.000kg)</t>
    <rPh sb="0" eb="2">
      <t>エンバン</t>
    </rPh>
    <rPh sb="2" eb="3">
      <t>ナ</t>
    </rPh>
    <phoneticPr fontId="3"/>
  </si>
  <si>
    <t>円盤投（1.000kg)</t>
    <rPh sb="0" eb="2">
      <t>エンバン</t>
    </rPh>
    <rPh sb="2" eb="3">
      <t>ナ</t>
    </rPh>
    <phoneticPr fontId="3"/>
  </si>
  <si>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</si>
  <si>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</si>
  <si>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</si>
  <si>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</si>
  <si>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</si>
  <si>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</si>
  <si>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</si>
  <si>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</si>
  <si>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</si>
  <si>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</si>
  <si>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</si>
  <si>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</si>
  <si>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</si>
  <si>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</si>
  <si>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</si>
  <si>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</si>
  <si>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</si>
  <si>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</si>
  <si>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</si>
  <si>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</si>
  <si>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</si>
  <si>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</si>
  <si>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</si>
  <si>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</si>
  <si>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</si>
  <si>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110mH(0.914)</t>
    <phoneticPr fontId="2"/>
  </si>
  <si>
    <t>110mH(1.067)</t>
    <phoneticPr fontId="2"/>
  </si>
  <si>
    <t>110mH(0.991)</t>
    <phoneticPr fontId="2"/>
  </si>
  <si>
    <t>円盤投（1.0kg)</t>
    <rPh sb="0" eb="2">
      <t>エンバン</t>
    </rPh>
    <rPh sb="2" eb="3">
      <t>ナ</t>
    </rPh>
    <phoneticPr fontId="3"/>
  </si>
  <si>
    <t>100mH(0.84)</t>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</si>
  <si>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</si>
  <si>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</si>
  <si>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</si>
  <si>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</si>
  <si>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</si>
  <si>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</si>
  <si>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100m</t>
    <phoneticPr fontId="2"/>
  </si>
  <si>
    <t>400m</t>
    <phoneticPr fontId="2"/>
  </si>
  <si>
    <t>110mH(1.067/9.14)</t>
    <phoneticPr fontId="2"/>
  </si>
  <si>
    <t>3000mSC(0.762)</t>
    <phoneticPr fontId="3"/>
  </si>
  <si>
    <t>5000mW</t>
    <phoneticPr fontId="3"/>
  </si>
  <si>
    <t>100mH(0.84/8.5)</t>
    <phoneticPr fontId="2"/>
  </si>
  <si>
    <t>3000mW</t>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</si>
  <si>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にA,B・・</t>
    </r>
    <rPh sb="3" eb="6">
      <t>ダンジョベツ</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</si>
  <si>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</si>
  <si>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</si>
  <si>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</si>
  <si>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</si>
  <si>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</si>
  <si>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</si>
  <si>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</si>
  <si>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②</t>
    <phoneticPr fontId="2"/>
  </si>
  <si>
    <t>所属（団体）情報</t>
    <rPh sb="0" eb="2">
      <t>ショゾク</t>
    </rPh>
    <rPh sb="3" eb="5">
      <t>ダンタイ</t>
    </rPh>
    <rPh sb="6" eb="8">
      <t>ジョウホウ</t>
    </rPh>
    <phoneticPr fontId="2"/>
  </si>
  <si>
    <t>①「申込種別」</t>
    <rPh sb="2" eb="4">
      <t>モウシコミ</t>
    </rPh>
    <rPh sb="4" eb="6">
      <t>シュベツ</t>
    </rPh>
    <phoneticPr fontId="2"/>
  </si>
  <si>
    <t>　　プルダウン選択</t>
    <rPh sb="7" eb="9">
      <t>センタク</t>
    </rPh>
    <phoneticPr fontId="2"/>
  </si>
  <si>
    <t>陸連登録の名称です</t>
    <rPh sb="0" eb="4">
      <t>リクレントウロク</t>
    </rPh>
    <rPh sb="5" eb="7">
      <t>メイショウ</t>
    </rPh>
    <phoneticPr fontId="2"/>
  </si>
  <si>
    <r>
      <t>④ 競技者情報</t>
    </r>
    <r>
      <rPr>
        <b/>
        <sz val="11"/>
        <color rgb="FFFF0000"/>
        <rFont val="ＭＳ Ｐゴシック"/>
        <family val="3"/>
        <charset val="128"/>
      </rPr>
      <t>（すべての項目埋めてください。空欄は公認できません）</t>
    </r>
    <rPh sb="2" eb="5">
      <t>キョウギシャ</t>
    </rPh>
    <rPh sb="5" eb="7">
      <t>ジョウホウ</t>
    </rPh>
    <rPh sb="12" eb="14">
      <t>コウモク</t>
    </rPh>
    <rPh sb="14" eb="15">
      <t>ウ</t>
    </rPh>
    <rPh sb="22" eb="24">
      <t>クウラン</t>
    </rPh>
    <rPh sb="25" eb="27">
      <t>コウニン</t>
    </rPh>
    <phoneticPr fontId="2"/>
  </si>
  <si>
    <t>ここは他データからのコピペ可です。あらかじめ他ファイルでの管理をお願いします。</t>
    <phoneticPr fontId="2"/>
  </si>
  <si>
    <t>記入上の注意事項</t>
    <rPh sb="0" eb="2">
      <t>キニュウ</t>
    </rPh>
    <rPh sb="2" eb="3">
      <t>ウエ</t>
    </rPh>
    <rPh sb="4" eb="6">
      <t>チュウイ</t>
    </rPh>
    <rPh sb="6" eb="8">
      <t>ジコウ</t>
    </rPh>
    <phoneticPr fontId="2"/>
  </si>
  <si>
    <t>申込責任者の連絡先必須</t>
    <rPh sb="0" eb="2">
      <t>モウシコミ</t>
    </rPh>
    <rPh sb="2" eb="5">
      <t>セキニンシャ</t>
    </rPh>
    <rPh sb="6" eb="9">
      <t>レンラクサキ</t>
    </rPh>
    <rPh sb="9" eb="11">
      <t>ヒッス</t>
    </rPh>
    <phoneticPr fontId="2"/>
  </si>
  <si>
    <t>⑤ 種目、資格記録</t>
    <rPh sb="2" eb="4">
      <t>シュモク</t>
    </rPh>
    <rPh sb="5" eb="7">
      <t>シカク</t>
    </rPh>
    <rPh sb="7" eb="9">
      <t>キロク</t>
    </rPh>
    <phoneticPr fontId="2"/>
  </si>
  <si>
    <t>他からのコピペは不可</t>
    <rPh sb="0" eb="1">
      <t>タ</t>
    </rPh>
    <rPh sb="8" eb="10">
      <t>フカ</t>
    </rPh>
    <phoneticPr fontId="2"/>
  </si>
  <si>
    <t>プルダウンから選択入力</t>
    <rPh sb="7" eb="9">
      <t>センタク</t>
    </rPh>
    <rPh sb="9" eb="11">
      <t>ニュウリョク</t>
    </rPh>
    <phoneticPr fontId="2"/>
  </si>
  <si>
    <r>
      <t xml:space="preserve">1分以上は5桁以上入力しないと記録なしとします。
　例　　11分00秒→110000
                  </t>
    </r>
    <r>
      <rPr>
        <b/>
        <sz val="11"/>
        <color rgb="FFFF0000"/>
        <rFont val="ＭＳ Ｐゴシック"/>
        <family val="3"/>
        <charset val="128"/>
      </rPr>
      <t xml:space="preserve"> =11'00"00</t>
    </r>
    <rPh sb="1" eb="2">
      <t>プン</t>
    </rPh>
    <rPh sb="2" eb="4">
      <t>イジョウ</t>
    </rPh>
    <rPh sb="6" eb="7">
      <t>ケタ</t>
    </rPh>
    <rPh sb="7" eb="9">
      <t>イジョウ</t>
    </rPh>
    <rPh sb="9" eb="11">
      <t>ニュウリョク</t>
    </rPh>
    <rPh sb="15" eb="17">
      <t>キロク</t>
    </rPh>
    <rPh sb="27" eb="28">
      <t>レイ</t>
    </rPh>
    <rPh sb="32" eb="33">
      <t>フン</t>
    </rPh>
    <rPh sb="35" eb="36">
      <t>ビョウ</t>
    </rPh>
    <phoneticPr fontId="2"/>
  </si>
  <si>
    <t>参加料合計</t>
    <rPh sb="0" eb="3">
      <t>サンカリョウ</t>
    </rPh>
    <rPh sb="3" eb="5">
      <t>ゴウケイ</t>
    </rPh>
    <phoneticPr fontId="2"/>
  </si>
  <si>
    <t>円</t>
    <rPh sb="0" eb="1">
      <t>エン</t>
    </rPh>
    <phoneticPr fontId="2"/>
  </si>
  <si>
    <t>計</t>
    <rPh sb="0" eb="1">
      <t>ケイ</t>
    </rPh>
    <phoneticPr fontId="2"/>
  </si>
  <si>
    <t>　　※申込ファイルアップロードについて</t>
    <rPh sb="3" eb="5">
      <t>モウシコミ</t>
    </rPh>
    <phoneticPr fontId="2"/>
  </si>
  <si>
    <t>団体名略称 日付（月日）</t>
    <rPh sb="0" eb="3">
      <t>ダンタイメイ</t>
    </rPh>
    <rPh sb="3" eb="5">
      <t>リャクショウ</t>
    </rPh>
    <rPh sb="6" eb="8">
      <t>ヒヅケ</t>
    </rPh>
    <rPh sb="9" eb="11">
      <t>ガッピ</t>
    </rPh>
    <phoneticPr fontId="2"/>
  </si>
  <si>
    <r>
      <t>　・申込ファイルは　　　</t>
    </r>
    <r>
      <rPr>
        <b/>
        <u/>
        <sz val="11"/>
        <color rgb="FFFF0000"/>
        <rFont val="ＭＳ Ｐゴシック"/>
        <family val="3"/>
        <charset val="128"/>
      </rPr>
      <t>○○中 04112.xlsx</t>
    </r>
    <r>
      <rPr>
        <b/>
        <sz val="11"/>
        <color theme="1" tint="4.9989318521683403E-2"/>
        <rFont val="ＭＳ Ｐゴシック"/>
        <family val="3"/>
        <charset val="128"/>
      </rPr>
      <t xml:space="preserve"> </t>
    </r>
    <r>
      <rPr>
        <sz val="11"/>
        <color theme="1" tint="4.9989318521683403E-2"/>
        <rFont val="ＭＳ Ｐゴシック"/>
        <family val="3"/>
        <charset val="128"/>
      </rPr>
      <t xml:space="preserve"> の形式に書き換えてください。</t>
    </r>
    <rPh sb="2" eb="4">
      <t>モウシコミ</t>
    </rPh>
    <rPh sb="14" eb="15">
      <t>チュウ</t>
    </rPh>
    <rPh sb="29" eb="31">
      <t>ケイシキ</t>
    </rPh>
    <rPh sb="32" eb="33">
      <t>カ</t>
    </rPh>
    <rPh sb="34" eb="35">
      <t>カ</t>
    </rPh>
    <phoneticPr fontId="2"/>
  </si>
  <si>
    <t>岐阜陸上競技協会</t>
    <rPh sb="0" eb="2">
      <t>ギフ</t>
    </rPh>
    <rPh sb="2" eb="8">
      <t>リクジョウキョウギキョウカイ</t>
    </rPh>
    <phoneticPr fontId="2"/>
  </si>
  <si>
    <t>→</t>
    <phoneticPr fontId="2"/>
  </si>
  <si>
    <t>岐阜陸協</t>
    <rPh sb="0" eb="2">
      <t>ギフ</t>
    </rPh>
    <rPh sb="2" eb="4">
      <t>リクキョウ</t>
    </rPh>
    <phoneticPr fontId="2"/>
  </si>
  <si>
    <t>　・指定されっていない限り　中学・高校の略称は　○○中、××高でお願いします。</t>
    <rPh sb="2" eb="4">
      <t>シテイ</t>
    </rPh>
    <rPh sb="11" eb="12">
      <t>カギ</t>
    </rPh>
    <rPh sb="14" eb="16">
      <t>チュウガク</t>
    </rPh>
    <rPh sb="17" eb="19">
      <t>コウコウ</t>
    </rPh>
    <rPh sb="20" eb="22">
      <t>リャクショウ</t>
    </rPh>
    <rPh sb="26" eb="27">
      <t>チュウ</t>
    </rPh>
    <rPh sb="30" eb="31">
      <t>コウ</t>
    </rPh>
    <rPh sb="33" eb="34">
      <t>ネガ</t>
    </rPh>
    <phoneticPr fontId="2"/>
  </si>
  <si>
    <t>団体略称とは陸連団体登録された正式な名称ですので勝手に変更しないでください。</t>
    <rPh sb="0" eb="4">
      <t>ダンタイリャクショウ</t>
    </rPh>
    <rPh sb="6" eb="8">
      <t>リクレン</t>
    </rPh>
    <rPh sb="8" eb="12">
      <t>ダンタイトウロク</t>
    </rPh>
    <rPh sb="15" eb="17">
      <t>セイシキ</t>
    </rPh>
    <rPh sb="18" eb="20">
      <t>メイショウ</t>
    </rPh>
    <rPh sb="24" eb="26">
      <t>カッテ</t>
    </rPh>
    <rPh sb="27" eb="29">
      <t>ヘンコウ</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</si>
  <si>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</si>
  <si>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</si>
  <si>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</si>
  <si>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3000m</t>
  </si>
  <si>
    <t>200m</t>
  </si>
  <si>
    <t>800m</t>
  </si>
  <si>
    <t>5000m</t>
  </si>
  <si>
    <t>400mH(0.914m)</t>
  </si>
  <si>
    <t>走高跳</t>
    <rPh sb="0" eb="3">
      <t>ハシリタカトビ</t>
    </rPh>
    <phoneticPr fontId="4"/>
  </si>
  <si>
    <t>三段跳</t>
    <rPh sb="0" eb="3">
      <t>サンダント</t>
    </rPh>
    <phoneticPr fontId="4"/>
  </si>
  <si>
    <t>砲丸投(7.260kg)</t>
    <rPh sb="0" eb="2">
      <t>ホウガン</t>
    </rPh>
    <rPh sb="2" eb="3">
      <t>ナ</t>
    </rPh>
    <phoneticPr fontId="4"/>
  </si>
  <si>
    <t>砲丸投(6.000kg)</t>
    <rPh sb="0" eb="2">
      <t>ホウガン</t>
    </rPh>
    <rPh sb="2" eb="3">
      <t>ナ</t>
    </rPh>
    <phoneticPr fontId="4"/>
  </si>
  <si>
    <t>砲丸投(5.000kg)</t>
    <rPh sb="0" eb="2">
      <t>ホウガン</t>
    </rPh>
    <rPh sb="2" eb="3">
      <t>ナ</t>
    </rPh>
    <phoneticPr fontId="4"/>
  </si>
  <si>
    <t>やり投(800kg)</t>
    <rPh sb="2" eb="3">
      <t>ナ</t>
    </rPh>
    <phoneticPr fontId="4"/>
  </si>
  <si>
    <r>
      <t>　・アップロード申込フォームの 団体名/団体名は　</t>
    </r>
    <r>
      <rPr>
        <b/>
        <sz val="11"/>
        <color rgb="FFFF0000"/>
        <rFont val="ＭＳ Ｐゴシック"/>
        <family val="3"/>
        <charset val="128"/>
      </rPr>
      <t>団体名略称</t>
    </r>
    <r>
      <rPr>
        <b/>
        <sz val="11"/>
        <color theme="1" tint="4.9989318521683403E-2"/>
        <rFont val="ＭＳ Ｐゴシック"/>
        <family val="3"/>
        <charset val="128"/>
      </rPr>
      <t>を入力してください。</t>
    </r>
    <rPh sb="8" eb="10">
      <t>モウシコミ</t>
    </rPh>
    <rPh sb="16" eb="19">
      <t>ダンタイメイ</t>
    </rPh>
    <rPh sb="20" eb="23">
      <t>ダンタイメイ</t>
    </rPh>
    <rPh sb="31" eb="33">
      <t>ニュウリョク</t>
    </rPh>
    <phoneticPr fontId="2"/>
  </si>
  <si>
    <t>やり投</t>
    <rPh sb="2" eb="3">
      <t>ナ</t>
    </rPh>
    <phoneticPr fontId="3"/>
  </si>
  <si>
    <t>澤田文吉記念棒高跳記録会兼春季陸上競技大会兼佐賀国ｽﾎﾟ選手選考会</t>
    <rPh sb="0" eb="2">
      <t>サワダ</t>
    </rPh>
    <rPh sb="2" eb="4">
      <t>ブンキチ</t>
    </rPh>
    <rPh sb="4" eb="6">
      <t>キネン</t>
    </rPh>
    <rPh sb="6" eb="9">
      <t>ボウタカトビ</t>
    </rPh>
    <rPh sb="9" eb="11">
      <t>キロク</t>
    </rPh>
    <rPh sb="11" eb="12">
      <t>カイ</t>
    </rPh>
    <rPh sb="12" eb="13">
      <t>ケン</t>
    </rPh>
    <rPh sb="13" eb="15">
      <t>シュンキ</t>
    </rPh>
    <rPh sb="15" eb="17">
      <t>リクジョウ</t>
    </rPh>
    <rPh sb="17" eb="19">
      <t>キョウギ</t>
    </rPh>
    <rPh sb="19" eb="21">
      <t>タイカイ</t>
    </rPh>
    <rPh sb="21" eb="22">
      <t>ケン</t>
    </rPh>
    <rPh sb="22" eb="24">
      <t>サガ</t>
    </rPh>
    <rPh sb="24" eb="25">
      <t>コク</t>
    </rPh>
    <rPh sb="27" eb="29">
      <t>センシュ</t>
    </rPh>
    <rPh sb="29" eb="32">
      <t>センコウカイ</t>
    </rPh>
    <phoneticPr fontId="2"/>
  </si>
  <si>
    <t>bbbbbbbbbbbbbbbbbbbhhhhhhhhhhhhhhhhhhhhhhhhhhhhhhhhhhhhhhhh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</si>
</sst>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right style="thin">
        <color indexed="64"/>
      </right>
      <top/>
      <bottom style="thin">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diagonalDown="1">
      <left/>
      <right/>
      <top/>
      <bottom/>
      <diagonal style="medium">
        <color rgb="FFFF0000"/>
      </diagonal>
    </border>
    <border>
      <left/>
      <right/>
      <top style="dotted">
        <color auto="1"/>
      </top>
      <bottom/>
      <diagonal/>
    </border>
  </borders>
  <cellStyleXfs count="2">
    <xf numFmtId="0" fontId="0" fillId="0" borderId="0"/>
    <xf numFmtId="0" fontId="1" fillId="0" borderId="0"/>
  </cellStyleXfs>
  <cellXfs count="248">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2"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7" fillId="2" borderId="0" xfId="0" applyFont="1" applyFill="1" applyAlignment="1">
      <alignment vertical="center"/>
    </xf>
    <xf numFmtId="0" fontId="11" fillId="2" borderId="0" xfId="0" applyFont="1" applyFill="1" applyAlignment="1" applyProtection="1">
      <alignment horizontal="left" vertical="center" shrinkToFit="1"/>
      <protection hidden="1"/>
    </xf>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7" fillId="2" borderId="33" xfId="0" applyFont="1" applyFill="1" applyBorder="1" applyAlignment="1" applyProtection="1">
      <alignment horizontal="center" shrinkToFit="1"/>
      <protection locked="0"/>
    </xf>
    <xf numFmtId="0" fontId="0" fillId="5" borderId="17" xfId="0" applyFill="1" applyBorder="1" applyAlignment="1">
      <alignment horizontal="center"/>
    </xf>
    <xf numFmtId="0" fontId="7" fillId="3" borderId="35" xfId="0" applyFont="1" applyFill="1" applyBorder="1" applyAlignment="1">
      <alignment horizontal="right"/>
    </xf>
    <xf numFmtId="0" fontId="7" fillId="0" borderId="33"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7" fontId="7" fillId="2" borderId="39" xfId="0" applyNumberFormat="1" applyFont="1" applyFill="1" applyBorder="1" applyAlignment="1" applyProtection="1">
      <alignment horizontal="center" shrinkToFit="1"/>
      <protection locked="0"/>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5" xfId="0" applyFont="1" applyFill="1" applyBorder="1"/>
    <xf numFmtId="0" fontId="8" fillId="2" borderId="25" xfId="0" applyFont="1" applyFill="1" applyBorder="1"/>
    <xf numFmtId="0" fontId="22" fillId="2" borderId="25" xfId="0" applyFont="1" applyFill="1" applyBorder="1" applyAlignment="1">
      <alignment horizontal="right"/>
    </xf>
    <xf numFmtId="0" fontId="7" fillId="9" borderId="33" xfId="0" applyFont="1" applyFill="1" applyBorder="1" applyAlignment="1">
      <alignment horizontal="center" vertical="center" shrinkToFit="1"/>
    </xf>
    <xf numFmtId="0" fontId="7" fillId="9" borderId="33" xfId="0" applyFont="1" applyFill="1" applyBorder="1" applyAlignment="1">
      <alignment horizontal="center"/>
    </xf>
    <xf numFmtId="0" fontId="16" fillId="2" borderId="49" xfId="0" applyFont="1" applyFill="1" applyBorder="1" applyAlignment="1">
      <alignment horizontal="center" shrinkToFit="1"/>
    </xf>
    <xf numFmtId="0" fontId="16" fillId="2" borderId="48" xfId="0" applyFont="1" applyFill="1" applyBorder="1" applyAlignment="1">
      <alignment horizontal="center" shrinkToFit="1"/>
    </xf>
    <xf numFmtId="0" fontId="7" fillId="7" borderId="33" xfId="0" applyFont="1" applyFill="1" applyBorder="1" applyAlignment="1" applyProtection="1">
      <alignment horizontal="center" shrinkToFit="1"/>
      <protection locked="0"/>
    </xf>
    <xf numFmtId="0" fontId="4" fillId="4" borderId="50" xfId="0" applyFont="1" applyFill="1" applyBorder="1" applyAlignment="1">
      <alignment horizontal="center"/>
    </xf>
    <xf numFmtId="0" fontId="0" fillId="4" borderId="37" xfId="0" applyFill="1" applyBorder="1"/>
    <xf numFmtId="0" fontId="0" fillId="4" borderId="33" xfId="0" applyFill="1" applyBorder="1"/>
    <xf numFmtId="0" fontId="4" fillId="10" borderId="50" xfId="0" applyFont="1" applyFill="1" applyBorder="1" applyAlignment="1">
      <alignment horizontal="center"/>
    </xf>
    <xf numFmtId="0" fontId="0" fillId="10" borderId="37" xfId="0" applyFill="1" applyBorder="1"/>
    <xf numFmtId="0" fontId="0" fillId="10" borderId="33" xfId="0" applyFill="1" applyBorder="1"/>
    <xf numFmtId="0" fontId="17" fillId="2" borderId="52" xfId="1" applyFont="1" applyFill="1" applyBorder="1" applyAlignment="1" applyProtection="1">
      <alignment horizontal="center" vertical="center" wrapText="1" shrinkToFit="1"/>
      <protection hidden="1"/>
    </xf>
    <xf numFmtId="0" fontId="22" fillId="2" borderId="52" xfId="1" applyFont="1" applyFill="1" applyBorder="1" applyAlignment="1" applyProtection="1">
      <alignment horizontal="center" vertical="center" wrapText="1"/>
      <protection hidden="1"/>
    </xf>
    <xf numFmtId="49" fontId="8" fillId="2" borderId="55" xfId="1" applyNumberFormat="1" applyFont="1" applyFill="1" applyBorder="1" applyAlignment="1" applyProtection="1">
      <alignment horizontal="center" vertical="center" wrapText="1" shrinkToFit="1"/>
      <protection hidden="1"/>
    </xf>
    <xf numFmtId="49" fontId="8" fillId="2" borderId="54" xfId="1" applyNumberFormat="1" applyFont="1" applyFill="1" applyBorder="1" applyAlignment="1" applyProtection="1">
      <alignment horizontal="center" vertical="center" wrapText="1" shrinkToFit="1"/>
      <protection hidden="1"/>
    </xf>
    <xf numFmtId="0" fontId="7" fillId="2" borderId="56" xfId="0" applyFont="1" applyFill="1" applyBorder="1" applyAlignment="1">
      <alignment horizontal="center" vertical="center" shrinkToFit="1"/>
    </xf>
    <xf numFmtId="0" fontId="7" fillId="2" borderId="57" xfId="0" applyFont="1" applyFill="1" applyBorder="1" applyAlignment="1">
      <alignment horizontal="center" vertical="center"/>
    </xf>
    <xf numFmtId="49" fontId="21" fillId="2" borderId="52" xfId="1" applyNumberFormat="1" applyFont="1" applyFill="1" applyBorder="1" applyAlignment="1" applyProtection="1">
      <alignment horizontal="center" vertical="center" shrinkToFit="1"/>
      <protection hidden="1"/>
    </xf>
    <xf numFmtId="0" fontId="7" fillId="7" borderId="37" xfId="0" applyFont="1" applyFill="1" applyBorder="1" applyAlignment="1" applyProtection="1">
      <alignment horizontal="center" shrinkToFit="1"/>
      <protection locked="0"/>
    </xf>
    <xf numFmtId="0" fontId="0" fillId="0" borderId="0" xfId="0" applyAlignment="1">
      <alignment horizontal="center"/>
    </xf>
    <xf numFmtId="0" fontId="7" fillId="2" borderId="59" xfId="0" applyFont="1" applyFill="1" applyBorder="1" applyAlignment="1">
      <alignment horizontal="center" vertical="center"/>
    </xf>
    <xf numFmtId="177" fontId="7" fillId="2" borderId="62" xfId="0" applyNumberFormat="1" applyFont="1" applyFill="1" applyBorder="1" applyAlignment="1" applyProtection="1">
      <alignment horizontal="center" shrinkToFit="1"/>
      <protection locked="0"/>
    </xf>
    <xf numFmtId="177" fontId="7" fillId="2" borderId="33" xfId="0" applyNumberFormat="1" applyFont="1" applyFill="1" applyBorder="1" applyAlignment="1" applyProtection="1">
      <alignment horizontal="center" shrinkToFit="1"/>
      <protection locked="0"/>
    </xf>
    <xf numFmtId="0" fontId="0" fillId="6" borderId="64" xfId="0" applyFill="1" applyBorder="1" applyAlignment="1" applyProtection="1">
      <alignment horizontal="center" shrinkToFit="1"/>
      <protection locked="0"/>
    </xf>
    <xf numFmtId="177" fontId="7" fillId="0" borderId="65" xfId="0" applyNumberFormat="1" applyFont="1" applyBorder="1" applyAlignment="1" applyProtection="1">
      <alignment horizontal="center" shrinkToFit="1"/>
      <protection locked="0"/>
    </xf>
    <xf numFmtId="177" fontId="7" fillId="0" borderId="39" xfId="0" applyNumberFormat="1" applyFont="1" applyBorder="1" applyAlignment="1" applyProtection="1">
      <alignment horizontal="center" shrinkToFit="1"/>
      <protection locked="0"/>
    </xf>
    <xf numFmtId="0" fontId="7" fillId="11" borderId="0" xfId="0" applyFont="1" applyFill="1"/>
    <xf numFmtId="0" fontId="12" fillId="11" borderId="77" xfId="0" applyFont="1" applyFill="1" applyBorder="1"/>
    <xf numFmtId="0" fontId="7" fillId="11" borderId="78" xfId="0" applyFont="1" applyFill="1" applyBorder="1"/>
    <xf numFmtId="0" fontId="7" fillId="11" borderId="79" xfId="0" applyFont="1" applyFill="1" applyBorder="1"/>
    <xf numFmtId="0" fontId="12" fillId="11" borderId="78" xfId="0" applyFont="1" applyFill="1" applyBorder="1" applyAlignment="1">
      <alignment horizontal="right"/>
    </xf>
    <xf numFmtId="0" fontId="12" fillId="11" borderId="78" xfId="0" applyFont="1" applyFill="1" applyBorder="1"/>
    <xf numFmtId="0" fontId="10" fillId="11" borderId="80" xfId="0" applyFont="1" applyFill="1" applyBorder="1"/>
    <xf numFmtId="0" fontId="7" fillId="11" borderId="81" xfId="0" applyFont="1" applyFill="1" applyBorder="1"/>
    <xf numFmtId="0" fontId="10" fillId="11" borderId="0" xfId="0" applyFont="1" applyFill="1"/>
    <xf numFmtId="0" fontId="7" fillId="11" borderId="80" xfId="0" applyFont="1" applyFill="1" applyBorder="1"/>
    <xf numFmtId="0" fontId="7" fillId="11" borderId="82" xfId="0" applyFont="1" applyFill="1" applyBorder="1"/>
    <xf numFmtId="0" fontId="7" fillId="11" borderId="83" xfId="0" applyFont="1" applyFill="1" applyBorder="1"/>
    <xf numFmtId="0" fontId="7" fillId="11" borderId="84" xfId="0" applyFont="1" applyFill="1" applyBorder="1"/>
    <xf numFmtId="0" fontId="10" fillId="11" borderId="80" xfId="0" applyFont="1" applyFill="1" applyBorder="1" applyAlignment="1">
      <alignment vertical="top"/>
    </xf>
    <xf numFmtId="0" fontId="28" fillId="11" borderId="80" xfId="0" applyFont="1" applyFill="1" applyBorder="1" applyAlignment="1">
      <alignment vertical="top"/>
    </xf>
    <xf numFmtId="0" fontId="24" fillId="8" borderId="0" xfId="0" applyFont="1" applyFill="1" applyAlignment="1">
      <alignment horizontal="center" shrinkToFit="1"/>
    </xf>
    <xf numFmtId="0" fontId="7" fillId="8" borderId="62" xfId="0" applyFont="1" applyFill="1" applyBorder="1" applyAlignment="1">
      <alignment horizontal="center" shrinkToFit="1"/>
    </xf>
    <xf numFmtId="0" fontId="24" fillId="6" borderId="62" xfId="0" applyFont="1" applyFill="1" applyBorder="1" applyAlignment="1">
      <alignment horizontal="center"/>
    </xf>
    <xf numFmtId="0" fontId="24" fillId="8" borderId="63" xfId="0" applyFont="1" applyFill="1" applyBorder="1" applyAlignment="1">
      <alignment horizontal="center" shrinkToFit="1"/>
    </xf>
    <xf numFmtId="49" fontId="24" fillId="8" borderId="62" xfId="0" applyNumberFormat="1" applyFont="1" applyFill="1" applyBorder="1" applyAlignment="1">
      <alignment horizontal="center" shrinkToFit="1"/>
    </xf>
    <xf numFmtId="0" fontId="24" fillId="8" borderId="62" xfId="0" applyFont="1" applyFill="1" applyBorder="1" applyAlignment="1">
      <alignment horizontal="left" shrinkToFit="1"/>
    </xf>
    <xf numFmtId="14" fontId="24" fillId="8" borderId="65" xfId="0" applyNumberFormat="1" applyFont="1" applyFill="1" applyBorder="1" applyAlignment="1">
      <alignment horizontal="left" shrinkToFit="1"/>
    </xf>
    <xf numFmtId="0" fontId="0" fillId="6" borderId="64" xfId="0" applyFill="1" applyBorder="1" applyAlignment="1">
      <alignment horizontal="center" shrinkToFit="1"/>
    </xf>
    <xf numFmtId="177" fontId="7" fillId="8" borderId="65" xfId="0" applyNumberFormat="1" applyFont="1" applyFill="1" applyBorder="1" applyAlignment="1">
      <alignment horizontal="center" shrinkToFit="1"/>
    </xf>
    <xf numFmtId="0" fontId="7" fillId="8" borderId="41" xfId="0" applyFont="1" applyFill="1" applyBorder="1" applyAlignment="1">
      <alignment horizontal="center" shrinkToFit="1"/>
    </xf>
    <xf numFmtId="177" fontId="24" fillId="6" borderId="40" xfId="0" applyNumberFormat="1" applyFont="1" applyFill="1" applyBorder="1" applyAlignment="1">
      <alignment horizontal="center" shrinkToFit="1"/>
    </xf>
    <xf numFmtId="177" fontId="24" fillId="8" borderId="45" xfId="0" applyNumberFormat="1" applyFont="1" applyFill="1" applyBorder="1" applyAlignment="1">
      <alignment horizontal="center" shrinkToFit="1"/>
    </xf>
    <xf numFmtId="177" fontId="24" fillId="6" borderId="45" xfId="0" applyNumberFormat="1" applyFont="1" applyFill="1" applyBorder="1" applyAlignment="1">
      <alignment horizontal="center" shrinkToFit="1"/>
    </xf>
    <xf numFmtId="177" fontId="24" fillId="8" borderId="75" xfId="0" applyNumberFormat="1" applyFont="1" applyFill="1" applyBorder="1" applyAlignment="1">
      <alignment horizontal="center" shrinkToFit="1"/>
    </xf>
    <xf numFmtId="0" fontId="7" fillId="8" borderId="52" xfId="0" applyFont="1" applyFill="1" applyBorder="1" applyAlignment="1">
      <alignment horizontal="center" shrinkToFit="1"/>
    </xf>
    <xf numFmtId="0" fontId="24" fillId="6" borderId="52" xfId="0" applyFont="1" applyFill="1" applyBorder="1" applyAlignment="1">
      <alignment horizontal="center"/>
    </xf>
    <xf numFmtId="0" fontId="24" fillId="8" borderId="58" xfId="0" applyFont="1" applyFill="1" applyBorder="1" applyAlignment="1">
      <alignment horizontal="center" shrinkToFit="1"/>
    </xf>
    <xf numFmtId="49" fontId="24" fillId="8" borderId="52" xfId="0" applyNumberFormat="1" applyFont="1" applyFill="1" applyBorder="1" applyAlignment="1">
      <alignment horizontal="center" shrinkToFit="1"/>
    </xf>
    <xf numFmtId="0" fontId="24" fillId="8" borderId="52" xfId="0" applyFont="1" applyFill="1" applyBorder="1" applyAlignment="1">
      <alignment horizontal="left" shrinkToFit="1"/>
    </xf>
    <xf numFmtId="14" fontId="24" fillId="8" borderId="59" xfId="0" applyNumberFormat="1" applyFont="1" applyFill="1" applyBorder="1" applyAlignment="1">
      <alignment horizontal="left" shrinkToFit="1"/>
    </xf>
    <xf numFmtId="0" fontId="0" fillId="6" borderId="56" xfId="0" applyFill="1" applyBorder="1" applyAlignment="1">
      <alignment horizontal="center" shrinkToFit="1"/>
    </xf>
    <xf numFmtId="177" fontId="7" fillId="8" borderId="59" xfId="0" applyNumberFormat="1" applyFont="1" applyFill="1" applyBorder="1" applyAlignment="1">
      <alignment horizontal="center" shrinkToFit="1"/>
    </xf>
    <xf numFmtId="0" fontId="7" fillId="8" borderId="59" xfId="0" applyFont="1" applyFill="1" applyBorder="1" applyAlignment="1">
      <alignment horizontal="center" shrinkToFit="1"/>
    </xf>
    <xf numFmtId="177" fontId="24" fillId="6" borderId="56" xfId="0" applyNumberFormat="1" applyFont="1" applyFill="1" applyBorder="1" applyAlignment="1">
      <alignment horizontal="center" shrinkToFit="1"/>
    </xf>
    <xf numFmtId="177" fontId="24" fillId="8" borderId="60" xfId="0" applyNumberFormat="1" applyFont="1" applyFill="1" applyBorder="1" applyAlignment="1">
      <alignment horizontal="center" shrinkToFit="1"/>
    </xf>
    <xf numFmtId="177" fontId="24" fillId="6" borderId="60" xfId="0" applyNumberFormat="1" applyFont="1" applyFill="1" applyBorder="1" applyAlignment="1">
      <alignment horizontal="center" shrinkToFit="1"/>
    </xf>
    <xf numFmtId="177" fontId="24" fillId="8" borderId="76" xfId="0" applyNumberFormat="1" applyFont="1" applyFill="1" applyBorder="1" applyAlignment="1">
      <alignment horizontal="center" shrinkToFit="1"/>
    </xf>
    <xf numFmtId="177" fontId="7" fillId="6" borderId="64" xfId="0" applyNumberFormat="1" applyFont="1" applyFill="1" applyBorder="1" applyAlignment="1">
      <alignment horizontal="center" shrinkToFit="1"/>
    </xf>
    <xf numFmtId="177" fontId="7" fillId="6" borderId="62" xfId="0" applyNumberFormat="1" applyFont="1" applyFill="1" applyBorder="1" applyAlignment="1">
      <alignment horizontal="center" shrinkToFit="1"/>
    </xf>
    <xf numFmtId="0" fontId="12" fillId="11" borderId="0" xfId="0" applyFont="1" applyFill="1"/>
    <xf numFmtId="0" fontId="10" fillId="11" borderId="0" xfId="0" applyFont="1" applyFill="1" applyAlignment="1">
      <alignment horizontal="left"/>
    </xf>
    <xf numFmtId="0" fontId="7" fillId="9" borderId="67" xfId="0" applyFont="1" applyFill="1" applyBorder="1"/>
    <xf numFmtId="0" fontId="7" fillId="9" borderId="71" xfId="0" applyFont="1" applyFill="1" applyBorder="1"/>
    <xf numFmtId="0" fontId="7" fillId="9" borderId="61" xfId="0" applyFont="1" applyFill="1" applyBorder="1" applyAlignment="1">
      <alignment horizontal="center" shrinkToFit="1"/>
    </xf>
    <xf numFmtId="0" fontId="7" fillId="9" borderId="56" xfId="0" applyFont="1" applyFill="1" applyBorder="1" applyAlignment="1">
      <alignment horizontal="center" shrinkToFit="1"/>
    </xf>
    <xf numFmtId="0" fontId="7" fillId="9" borderId="59" xfId="0" applyFont="1" applyFill="1" applyBorder="1" applyAlignment="1">
      <alignment horizontal="center" shrinkToFit="1"/>
    </xf>
    <xf numFmtId="0" fontId="7" fillId="9" borderId="57" xfId="0" applyFont="1" applyFill="1" applyBorder="1" applyAlignment="1">
      <alignment horizontal="center" shrinkToFit="1"/>
    </xf>
    <xf numFmtId="0" fontId="7" fillId="9" borderId="70"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71" xfId="0" applyFont="1" applyFill="1" applyBorder="1" applyAlignment="1">
      <alignment horizontal="center" shrinkToFit="1"/>
    </xf>
    <xf numFmtId="0" fontId="7" fillId="9" borderId="68"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44" xfId="0" applyFont="1" applyFill="1" applyBorder="1" applyAlignment="1">
      <alignment horizontal="center" shrinkToFit="1"/>
    </xf>
    <xf numFmtId="0" fontId="7" fillId="9" borderId="69" xfId="0" applyFont="1" applyFill="1" applyBorder="1" applyAlignment="1">
      <alignment horizontal="center" shrinkToFit="1"/>
    </xf>
    <xf numFmtId="0" fontId="7" fillId="9" borderId="42" xfId="0" applyFont="1" applyFill="1" applyBorder="1" applyAlignment="1">
      <alignment horizontal="center" shrinkToFit="1"/>
    </xf>
    <xf numFmtId="0" fontId="7" fillId="9" borderId="43" xfId="0" applyFont="1" applyFill="1" applyBorder="1" applyAlignment="1">
      <alignment horizontal="center" shrinkToFit="1"/>
    </xf>
    <xf numFmtId="0" fontId="7" fillId="9" borderId="47" xfId="0" applyFont="1" applyFill="1" applyBorder="1" applyAlignment="1">
      <alignment horizontal="center" shrinkToFit="1"/>
    </xf>
    <xf numFmtId="0" fontId="7" fillId="6" borderId="62" xfId="0" applyFont="1" applyFill="1" applyBorder="1" applyAlignment="1" applyProtection="1">
      <alignment horizontal="center"/>
      <protection locked="0"/>
    </xf>
    <xf numFmtId="0" fontId="7" fillId="0" borderId="62" xfId="0" applyFont="1" applyBorder="1" applyAlignment="1" applyProtection="1">
      <alignment horizontal="center" shrinkToFit="1"/>
      <protection locked="0"/>
    </xf>
    <xf numFmtId="0" fontId="7" fillId="2" borderId="62" xfId="0" applyFont="1" applyFill="1" applyBorder="1" applyAlignment="1" applyProtection="1">
      <alignment horizontal="center"/>
      <protection locked="0"/>
    </xf>
    <xf numFmtId="177" fontId="7" fillId="2" borderId="65" xfId="0" applyNumberFormat="1" applyFont="1" applyFill="1" applyBorder="1" applyAlignment="1" applyProtection="1">
      <alignment horizontal="center" shrinkToFit="1"/>
      <protection locked="0"/>
    </xf>
    <xf numFmtId="0" fontId="7" fillId="2" borderId="65" xfId="0" applyFont="1" applyFill="1" applyBorder="1" applyAlignment="1">
      <alignment horizontal="center" shrinkToFit="1"/>
    </xf>
    <xf numFmtId="0" fontId="7" fillId="6" borderId="33" xfId="0" applyFont="1" applyFill="1" applyBorder="1" applyAlignment="1" applyProtection="1">
      <alignment horizontal="center"/>
      <protection locked="0"/>
    </xf>
    <xf numFmtId="0" fontId="7" fillId="2" borderId="33" xfId="0" applyFont="1" applyFill="1" applyBorder="1" applyAlignment="1" applyProtection="1">
      <alignment horizontal="center"/>
      <protection locked="0"/>
    </xf>
    <xf numFmtId="0" fontId="0" fillId="6" borderId="38" xfId="0" applyFill="1" applyBorder="1" applyAlignment="1" applyProtection="1">
      <alignment horizontal="center" shrinkToFit="1"/>
      <protection locked="0"/>
    </xf>
    <xf numFmtId="0" fontId="7" fillId="2" borderId="39" xfId="0" applyFont="1" applyFill="1" applyBorder="1" applyAlignment="1">
      <alignment horizontal="center" shrinkToFit="1"/>
    </xf>
    <xf numFmtId="177" fontId="7" fillId="6" borderId="38" xfId="0" applyNumberFormat="1" applyFont="1" applyFill="1" applyBorder="1" applyAlignment="1">
      <alignment horizontal="center" shrinkToFit="1"/>
    </xf>
    <xf numFmtId="177" fontId="7" fillId="6" borderId="33" xfId="0" applyNumberFormat="1" applyFont="1" applyFill="1" applyBorder="1" applyAlignment="1">
      <alignment horizontal="center" shrinkToFit="1"/>
    </xf>
    <xf numFmtId="14" fontId="7" fillId="2" borderId="62" xfId="0" applyNumberFormat="1" applyFont="1" applyFill="1" applyBorder="1" applyAlignment="1" applyProtection="1">
      <alignment horizontal="center" shrinkToFit="1"/>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9" fillId="11" borderId="0" xfId="0" applyFont="1" applyFill="1"/>
    <xf numFmtId="0" fontId="27" fillId="11" borderId="0" xfId="0" applyFont="1" applyFill="1" applyAlignment="1">
      <alignment horizontal="center" vertical="center"/>
    </xf>
    <xf numFmtId="0" fontId="7" fillId="11" borderId="0" xfId="0" applyFont="1" applyFill="1" applyAlignment="1">
      <alignment vertical="center"/>
    </xf>
    <xf numFmtId="0" fontId="11" fillId="11" borderId="0" xfId="0" applyFont="1" applyFill="1" applyAlignment="1">
      <alignment vertical="center"/>
    </xf>
    <xf numFmtId="0" fontId="7" fillId="11" borderId="86" xfId="0" applyFont="1" applyFill="1" applyBorder="1"/>
    <xf numFmtId="0" fontId="30" fillId="3" borderId="0" xfId="0" applyFont="1" applyFill="1"/>
    <xf numFmtId="0" fontId="31" fillId="3" borderId="0" xfId="0" applyFont="1" applyFill="1" applyAlignment="1">
      <alignment vertical="top"/>
    </xf>
    <xf numFmtId="0" fontId="31" fillId="3" borderId="0" xfId="0" applyFont="1" applyFill="1"/>
    <xf numFmtId="0" fontId="23" fillId="11" borderId="0" xfId="0" applyFont="1" applyFill="1"/>
    <xf numFmtId="0" fontId="7" fillId="2" borderId="62" xfId="0" applyFont="1" applyFill="1" applyBorder="1" applyAlignment="1">
      <alignment horizontal="center" shrinkToFit="1"/>
    </xf>
    <xf numFmtId="0" fontId="7" fillId="2" borderId="33" xfId="0" applyFont="1" applyFill="1" applyBorder="1" applyAlignment="1">
      <alignment horizontal="center"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0" borderId="25" xfId="0" applyFont="1" applyBorder="1" applyAlignment="1" applyProtection="1">
      <alignment horizontal="center" shrinkToFit="1"/>
      <protection locked="0"/>
    </xf>
    <xf numFmtId="0" fontId="12" fillId="11" borderId="0" xfId="0" applyFont="1" applyFill="1" applyAlignment="1">
      <alignment horizontal="center" vertical="top"/>
    </xf>
    <xf numFmtId="0" fontId="7" fillId="11" borderId="0" xfId="0" applyFont="1" applyFill="1" applyAlignment="1">
      <alignment horizontal="center" vertical="top"/>
    </xf>
    <xf numFmtId="0" fontId="11" fillId="11" borderId="85" xfId="0" applyFont="1" applyFill="1" applyBorder="1" applyAlignment="1">
      <alignment horizontal="center" vertical="top" shrinkToFit="1"/>
    </xf>
    <xf numFmtId="0" fontId="11" fillId="2" borderId="25" xfId="0" applyFont="1" applyFill="1" applyBorder="1" applyAlignment="1" applyProtection="1">
      <alignment horizontal="center" shrinkToFit="1"/>
      <protection locked="0"/>
    </xf>
    <xf numFmtId="0" fontId="7" fillId="9" borderId="72" xfId="0" applyFont="1" applyFill="1" applyBorder="1" applyAlignment="1">
      <alignment horizontal="center"/>
    </xf>
    <xf numFmtId="0" fontId="7" fillId="9" borderId="73" xfId="0" applyFont="1" applyFill="1" applyBorder="1" applyAlignment="1">
      <alignment horizontal="center"/>
    </xf>
    <xf numFmtId="0" fontId="7" fillId="9" borderId="0" xfId="0" applyFont="1" applyFill="1" applyAlignment="1">
      <alignment horizontal="center"/>
    </xf>
    <xf numFmtId="0" fontId="12" fillId="2" borderId="46" xfId="0" applyFont="1" applyFill="1" applyBorder="1" applyAlignment="1">
      <alignment horizontal="center" vertical="center" textRotation="255"/>
    </xf>
    <xf numFmtId="0" fontId="12" fillId="2" borderId="53" xfId="0" applyFont="1" applyFill="1" applyBorder="1" applyAlignment="1">
      <alignment horizontal="center" vertical="center" textRotation="255"/>
    </xf>
    <xf numFmtId="0" fontId="7" fillId="0" borderId="46" xfId="0" applyFont="1" applyBorder="1" applyAlignment="1">
      <alignment horizontal="center" vertical="center" textRotation="255"/>
    </xf>
    <xf numFmtId="0" fontId="7" fillId="0" borderId="53" xfId="0" applyFont="1" applyBorder="1" applyAlignment="1">
      <alignment horizontal="center" vertical="center" textRotation="255"/>
    </xf>
    <xf numFmtId="0" fontId="10" fillId="7" borderId="34" xfId="0" applyFont="1" applyFill="1" applyBorder="1" applyAlignment="1">
      <alignment horizontal="center" vertical="center" wrapText="1" shrinkToFit="1"/>
    </xf>
    <xf numFmtId="0" fontId="10" fillId="7" borderId="60" xfId="0" applyFont="1" applyFill="1" applyBorder="1" applyAlignment="1">
      <alignment horizontal="center" vertical="center" wrapText="1" shrinkToFit="1"/>
    </xf>
    <xf numFmtId="0" fontId="23" fillId="2" borderId="72" xfId="0" applyFont="1" applyFill="1" applyBorder="1" applyAlignment="1">
      <alignment horizontal="center" shrinkToFit="1"/>
    </xf>
    <xf numFmtId="0" fontId="23" fillId="2" borderId="74" xfId="0" applyFont="1" applyFill="1" applyBorder="1" applyAlignment="1">
      <alignment horizontal="center" shrinkToFit="1"/>
    </xf>
    <xf numFmtId="0" fontId="23" fillId="2" borderId="73" xfId="0" applyFont="1" applyFill="1" applyBorder="1" applyAlignment="1">
      <alignment horizontal="center" shrinkToFit="1"/>
    </xf>
    <xf numFmtId="49" fontId="8" fillId="2" borderId="48" xfId="1" applyNumberFormat="1" applyFont="1" applyFill="1" applyBorder="1" applyAlignment="1" applyProtection="1">
      <alignment horizontal="center" vertical="center" shrinkToFit="1"/>
      <protection hidden="1"/>
    </xf>
    <xf numFmtId="49" fontId="8" fillId="2" borderId="54" xfId="1" applyNumberFormat="1" applyFont="1" applyFill="1" applyBorder="1" applyAlignment="1" applyProtection="1">
      <alignment horizontal="center" vertical="center" shrinkToFit="1"/>
      <protection hidden="1"/>
    </xf>
    <xf numFmtId="0" fontId="12" fillId="2" borderId="33" xfId="0" applyFont="1" applyFill="1" applyBorder="1" applyAlignment="1">
      <alignment horizontal="center"/>
    </xf>
    <xf numFmtId="0" fontId="17" fillId="2" borderId="46" xfId="1" applyFont="1" applyFill="1" applyBorder="1" applyAlignment="1" applyProtection="1">
      <alignment horizontal="center" vertical="center" wrapText="1" shrinkToFit="1"/>
      <protection hidden="1"/>
    </xf>
    <xf numFmtId="0" fontId="17" fillId="2" borderId="53" xfId="1" applyFont="1" applyFill="1" applyBorder="1" applyAlignment="1" applyProtection="1">
      <alignment horizontal="center" vertical="center" wrapText="1" shrinkToFit="1"/>
      <protection hidden="1"/>
    </xf>
    <xf numFmtId="0" fontId="22" fillId="2" borderId="46" xfId="1" applyFont="1" applyFill="1" applyBorder="1" applyAlignment="1" applyProtection="1">
      <alignment horizontal="center" vertical="center" textRotation="255"/>
      <protection hidden="1"/>
    </xf>
    <xf numFmtId="0" fontId="22" fillId="2" borderId="53" xfId="1" applyFont="1" applyFill="1" applyBorder="1" applyAlignment="1" applyProtection="1">
      <alignment horizontal="center" vertical="center" textRotation="255"/>
      <protection hidden="1"/>
    </xf>
    <xf numFmtId="49" fontId="8" fillId="2" borderId="36" xfId="1" applyNumberFormat="1" applyFont="1" applyFill="1" applyBorder="1" applyAlignment="1" applyProtection="1">
      <alignment horizontal="center" vertical="center" wrapText="1" shrinkToFit="1"/>
      <protection hidden="1"/>
    </xf>
    <xf numFmtId="49" fontId="8" fillId="2" borderId="66" xfId="1" applyNumberFormat="1" applyFont="1" applyFill="1" applyBorder="1" applyAlignment="1" applyProtection="1">
      <alignment horizontal="center" vertical="center" wrapText="1" shrinkToFit="1"/>
      <protection hidden="1"/>
    </xf>
    <xf numFmtId="0" fontId="7" fillId="2" borderId="36"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10" fillId="11" borderId="80" xfId="0" applyFont="1" applyFill="1" applyBorder="1" applyAlignment="1">
      <alignment horizontal="right" vertical="center" textRotation="255" wrapText="1"/>
    </xf>
    <xf numFmtId="0" fontId="10" fillId="11" borderId="0" xfId="0" applyFont="1" applyFill="1" applyAlignment="1">
      <alignment horizontal="right" vertical="center" textRotation="255"/>
    </xf>
    <xf numFmtId="0" fontId="10" fillId="11" borderId="80" xfId="0" applyFont="1" applyFill="1" applyBorder="1" applyAlignment="1">
      <alignment horizontal="right" vertical="center" textRotation="255"/>
    </xf>
    <xf numFmtId="0" fontId="23" fillId="11" borderId="0" xfId="0" applyFont="1" applyFill="1" applyAlignment="1">
      <alignment horizontal="left" vertical="top" wrapText="1"/>
    </xf>
    <xf numFmtId="31" fontId="11" fillId="2" borderId="0" xfId="0" applyNumberFormat="1" applyFont="1" applyFill="1" applyAlignment="1">
      <alignment horizontal="center" vertical="top"/>
    </xf>
    <xf numFmtId="0" fontId="22" fillId="2" borderId="0" xfId="0" applyFont="1" applyFill="1" applyAlignment="1" applyProtection="1">
      <alignment horizontal="center" shrinkToFit="1"/>
      <protection hidden="1"/>
    </xf>
    <xf numFmtId="0" fontId="22" fillId="0" borderId="0" xfId="0" applyFont="1" applyAlignment="1">
      <alignment horizontal="left"/>
    </xf>
    <xf numFmtId="176" fontId="15" fillId="0" borderId="0" xfId="0" applyNumberFormat="1" applyFont="1" applyAlignment="1">
      <alignment horizontal="center" vertical="top" shrinkToFit="1"/>
    </xf>
    <xf numFmtId="0" fontId="22" fillId="2" borderId="0" xfId="0" applyFont="1" applyFill="1" applyAlignment="1">
      <alignment horizontal="right" vertical="center"/>
    </xf>
    <xf numFmtId="0" fontId="14" fillId="2" borderId="25" xfId="0" applyFont="1" applyFill="1" applyBorder="1" applyAlignment="1" applyProtection="1">
      <alignment horizontal="center" shrinkToFit="1"/>
      <protection locked="0"/>
    </xf>
    <xf numFmtId="0" fontId="25" fillId="0" borderId="22" xfId="0" applyFont="1" applyBorder="1" applyAlignment="1">
      <alignment horizontal="center" vertical="center"/>
    </xf>
    <xf numFmtId="0" fontId="25" fillId="0" borderId="31" xfId="0" applyFont="1" applyBorder="1" applyAlignment="1">
      <alignment horizontal="center" vertical="center"/>
    </xf>
    <xf numFmtId="0" fontId="27" fillId="11" borderId="86" xfId="0" applyFont="1" applyFill="1" applyBorder="1" applyAlignment="1">
      <alignment horizontal="center" vertical="top"/>
    </xf>
    <xf numFmtId="0" fontId="27" fillId="11" borderId="0" xfId="0" applyFont="1" applyFill="1" applyAlignment="1">
      <alignment horizontal="center" vertical="top"/>
    </xf>
    <xf numFmtId="0" fontId="9" fillId="6" borderId="21" xfId="0" applyFont="1" applyFill="1" applyBorder="1" applyAlignment="1" applyProtection="1">
      <alignment horizontal="center" vertical="center"/>
      <protection locked="0"/>
    </xf>
    <xf numFmtId="0" fontId="9" fillId="6" borderId="51" xfId="0" applyFont="1" applyFill="1" applyBorder="1" applyAlignment="1" applyProtection="1">
      <alignment horizontal="center" vertical="center"/>
      <protection locked="0"/>
    </xf>
    <xf numFmtId="0" fontId="7" fillId="0" borderId="0" xfId="0" applyFont="1" applyAlignment="1">
      <alignment horizontal="center"/>
    </xf>
    <xf numFmtId="0" fontId="11" fillId="2" borderId="26" xfId="0" applyFont="1" applyFill="1" applyBorder="1" applyAlignment="1" applyProtection="1">
      <alignment horizontal="center" shrinkToFit="1"/>
      <protection locked="0"/>
    </xf>
  </cellXfs>
  <cellStyles count="2">
    <cellStyle name="標準" xfId="0" builtinId="0"/>
    <cellStyle name="標準_競技者" xfId="1" xr:uid="{00000000-0005-0000-0000-000001000000}"/>
  </cellStyles>
  <dxfs count="4">
    <dxf>
      <font>
        <color rgb="FFFF0000"/>
      </font>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3/09/relationships/Python" Target="pyth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17801</xdr:colOff>
          <xdr:row>24</xdr:row>
          <xdr:rowOff>209087</xdr:rowOff>
        </xdr:from>
        <xdr:to>
          <xdr:col>8</xdr:col>
          <xdr:colOff>230010</xdr:colOff>
          <xdr:row>29</xdr:row>
          <xdr:rowOff>140809</xdr:rowOff>
        </xdr:to>
        <xdr:pic>
          <xdr:nvPicPr>
            <xdr:cNvPr id="3" name="図 2">
              <a:extLst>
                <a:ext uri="{FF2B5EF4-FFF2-40B4-BE49-F238E27FC236}">
                  <a16:creationId xmlns:a16="http://schemas.microsoft.com/office/drawing/2014/main" id="{796DD1F2-B5FA-426A-B1AE-6395ABA16183}"/>
                </a:ext>
              </a:extLst>
            </xdr:cNvPr>
            <xdr:cNvPicPr>
              <a:picLocks noChangeAspect="1" noChangeArrowheads="1"/>
              <a:extLst>
                <a:ext uri="{84589F7E-364E-4C9E-8A38-B11213B215E9}">
                  <a14:cameraTool cellRange="$N$10:$V$13" spid="_x0000_s1245"/>
                </a:ext>
              </a:extLst>
            </xdr:cNvPicPr>
          </xdr:nvPicPr>
          <xdr:blipFill>
            <a:blip xmlns:r="http://schemas.openxmlformats.org/officeDocument/2006/relationships" r:embed="rId1"/>
            <a:srcRect/>
            <a:stretch>
              <a:fillRect/>
            </a:stretch>
          </xdr:blipFill>
          <xdr:spPr bwMode="auto">
            <a:xfrm>
              <a:off x="17801" y="5575611"/>
              <a:ext cx="5323185" cy="102361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492513</xdr:colOff>
          <xdr:row>17</xdr:row>
          <xdr:rowOff>35081</xdr:rowOff>
        </xdr:from>
        <xdr:to>
          <xdr:col>8</xdr:col>
          <xdr:colOff>511097</xdr:colOff>
          <xdr:row>20</xdr:row>
          <xdr:rowOff>127253</xdr:rowOff>
        </xdr:to>
        <xdr:pic>
          <xdr:nvPicPr>
            <xdr:cNvPr id="5" name="図 4">
              <a:extLst>
                <a:ext uri="{FF2B5EF4-FFF2-40B4-BE49-F238E27FC236}">
                  <a16:creationId xmlns:a16="http://schemas.microsoft.com/office/drawing/2014/main" id="{E03BDCB7-984C-C975-924A-3BD8CE977B00}"/>
                </a:ext>
              </a:extLst>
            </xdr:cNvPr>
            <xdr:cNvPicPr>
              <a:picLocks noChangeAspect="1" noChangeArrowheads="1"/>
              <a:extLst>
                <a:ext uri="{84589F7E-364E-4C9E-8A38-B11213B215E9}">
                  <a14:cameraTool cellRange="$W$4:$AA$7" spid="_x0000_s1246"/>
                </a:ext>
              </a:extLst>
            </xdr:cNvPicPr>
          </xdr:nvPicPr>
          <xdr:blipFill>
            <a:blip xmlns:r="http://schemas.openxmlformats.org/officeDocument/2006/relationships" r:embed="rId2"/>
            <a:srcRect/>
            <a:stretch>
              <a:fillRect/>
            </a:stretch>
          </xdr:blipFill>
          <xdr:spPr bwMode="auto">
            <a:xfrm>
              <a:off x="2908611" y="3856697"/>
              <a:ext cx="2713462" cy="754276"/>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302013</xdr:colOff>
      <xdr:row>12</xdr:row>
      <xdr:rowOff>81313</xdr:rowOff>
    </xdr:from>
    <xdr:to>
      <xdr:col>8</xdr:col>
      <xdr:colOff>592409</xdr:colOff>
      <xdr:row>15</xdr:row>
      <xdr:rowOff>135420</xdr:rowOff>
    </xdr:to>
    <xdr:pic>
      <xdr:nvPicPr>
        <xdr:cNvPr id="8" name="図 7">
          <a:extLst>
            <a:ext uri="{FF2B5EF4-FFF2-40B4-BE49-F238E27FC236}">
              <a16:creationId xmlns:a16="http://schemas.microsoft.com/office/drawing/2014/main" id="{C9C043D6-3F09-C17F-E00D-1876B3E12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2257" y="859575"/>
          <a:ext cx="2985274" cy="692979"/>
        </a:xfrm>
        <a:prstGeom prst="rect">
          <a:avLst/>
        </a:prstGeom>
        <a:solidFill>
          <a:srgbClr xmlns:mc="http://schemas.openxmlformats.org/markup-compatibility/2006" xmlns:a14="http://schemas.microsoft.com/office/drawing/2010/main" val="FFFFFF" mc:Ignorable="a14" a14:legacySpreadsheetColorIndex="9"/>
        </a:solidFill>
      </xdr:spPr>
    </xdr:pic>
    <xdr:clientData/>
  </xdr:twoCellAnchor>
  <xdr:twoCellAnchor editAs="oneCell">
    <xdr:from>
      <xdr:col>1</xdr:col>
      <xdr:colOff>162622</xdr:colOff>
      <xdr:row>12</xdr:row>
      <xdr:rowOff>69697</xdr:rowOff>
    </xdr:from>
    <xdr:to>
      <xdr:col>2</xdr:col>
      <xdr:colOff>592408</xdr:colOff>
      <xdr:row>19</xdr:row>
      <xdr:rowOff>78214</xdr:rowOff>
    </xdr:to>
    <xdr:pic>
      <xdr:nvPicPr>
        <xdr:cNvPr id="11" name="図 10">
          <a:extLst>
            <a:ext uri="{FF2B5EF4-FFF2-40B4-BE49-F238E27FC236}">
              <a16:creationId xmlns:a16="http://schemas.microsoft.com/office/drawing/2014/main" id="{19A7DB7F-4024-13AB-B04F-A87CC5FE45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6646" y="2811038"/>
          <a:ext cx="743414" cy="1530194"/>
        </a:xfrm>
        <a:prstGeom prst="rect">
          <a:avLst/>
        </a:prstGeom>
      </xdr:spPr>
    </xdr:pic>
    <xdr:clientData/>
  </xdr:twoCellAnchor>
  <xdr:twoCellAnchor editAs="oneCell">
    <xdr:from>
      <xdr:col>1</xdr:col>
      <xdr:colOff>313627</xdr:colOff>
      <xdr:row>35</xdr:row>
      <xdr:rowOff>92928</xdr:rowOff>
    </xdr:from>
    <xdr:to>
      <xdr:col>4</xdr:col>
      <xdr:colOff>69693</xdr:colOff>
      <xdr:row>51</xdr:row>
      <xdr:rowOff>24618</xdr:rowOff>
    </xdr:to>
    <xdr:pic>
      <xdr:nvPicPr>
        <xdr:cNvPr id="20" name="図 19">
          <a:extLst>
            <a:ext uri="{FF2B5EF4-FFF2-40B4-BE49-F238E27FC236}">
              <a16:creationId xmlns:a16="http://schemas.microsoft.com/office/drawing/2014/main" id="{A8BCBA83-6B08-AB46-4B2D-0CF45F5845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7651" y="7596769"/>
          <a:ext cx="1568140" cy="3277056"/>
        </a:xfrm>
        <a:prstGeom prst="rect">
          <a:avLst/>
        </a:prstGeom>
      </xdr:spPr>
    </xdr:pic>
    <xdr:clientData/>
  </xdr:twoCellAnchor>
  <xdr:twoCellAnchor editAs="oneCell">
    <xdr:from>
      <xdr:col>5</xdr:col>
      <xdr:colOff>615641</xdr:colOff>
      <xdr:row>35</xdr:row>
      <xdr:rowOff>139391</xdr:rowOff>
    </xdr:from>
    <xdr:to>
      <xdr:col>7</xdr:col>
      <xdr:colOff>209086</xdr:colOff>
      <xdr:row>41</xdr:row>
      <xdr:rowOff>129275</xdr:rowOff>
    </xdr:to>
    <xdr:pic>
      <xdr:nvPicPr>
        <xdr:cNvPr id="22" name="図 21">
          <a:extLst>
            <a:ext uri="{FF2B5EF4-FFF2-40B4-BE49-F238E27FC236}">
              <a16:creationId xmlns:a16="http://schemas.microsoft.com/office/drawing/2014/main" id="{37611584-02B5-11A0-846C-B21A4C91BF2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368598" y="6005397"/>
          <a:ext cx="940884" cy="1244396"/>
        </a:xfrm>
        <a:prstGeom prst="rect">
          <a:avLst/>
        </a:prstGeom>
      </xdr:spPr>
    </xdr:pic>
    <xdr:clientData/>
  </xdr:twoCellAnchor>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371709</xdr:colOff>
      <xdr:row>3</xdr:row>
      <xdr:rowOff>23232</xdr:rowOff>
    </xdr:from>
    <xdr:to>
      <xdr:col>5</xdr:col>
      <xdr:colOff>185855</xdr:colOff>
      <xdr:row>4</xdr:row>
      <xdr:rowOff>11616</xdr:rowOff>
    </xdr:to>
    <xdr:sp macro="" textlink="">
      <xdr:nvSpPr>
        <xdr:cNvPr id="9" name="楕円 8">
          <a:extLst>
            <a:ext uri="{FF2B5EF4-FFF2-40B4-BE49-F238E27FC236}">
              <a16:creationId xmlns:a16="http://schemas.microsoft.com/office/drawing/2014/main" id="{1DD28809-07E3-0E5D-0825-F2B77D221E58}"/>
            </a:ext>
          </a:extLst>
        </xdr:cNvPr>
        <xdr:cNvSpPr/>
      </xdr:nvSpPr>
      <xdr:spPr bwMode="auto">
        <a:xfrm>
          <a:off x="2334788" y="801494"/>
          <a:ext cx="940884" cy="232317"/>
        </a:xfrm>
        <a:prstGeom prst="ellipse">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I239"/>
  <sheetViews>
    <sheetView showZeros="0" tabSelected="1" zoomScale="82" zoomScaleNormal="82" zoomScaleSheetLayoutView="80" workbookViewId="0">
      <selection activeCell="O2" sqref="O2:P2"/>
    </sheetView>
  </sheetViews>
  <sheetFormatPr defaultColWidth="8.875" defaultRowHeight="13.5" x14ac:dyDescent="0.15"/>
  <cols>
    <col min="1" max="1" width="8" style="2" customWidth="1"/>
    <col min="2" max="2" width="4.125" style="2" customWidth="1"/>
    <col min="3" max="3" width="13.75" style="2" customWidth="1"/>
    <col min="4" max="4" width="5.875" style="2" customWidth="1"/>
    <col min="5" max="9" width="8.875" style="2"/>
    <col min="10" max="11" width="0" style="2" hidden="1" customWidth="1"/>
    <col min="12" max="12" width="5.125" style="3" hidden="1" customWidth="1"/>
    <col min="13" max="13" width="11.5" style="2" hidden="1" customWidth="1"/>
    <col min="14" max="14" width="3.5" style="2" customWidth="1"/>
    <col min="15" max="15" width="5.375" style="2" customWidth="1"/>
    <col min="16" max="17" width="3" style="2" customWidth="1"/>
    <col min="18" max="18" width="5.625" style="2" customWidth="1"/>
    <col min="19" max="21" width="11.75" style="2" customWidth="1"/>
    <col min="22" max="22" width="10.625" customWidth="1"/>
    <col min="23" max="24" width="11.125" style="2" customWidth="1"/>
    <col min="25" max="25" width="7" style="2" customWidth="1"/>
    <col min="26" max="27" width="8.875" style="2" customWidth="1"/>
    <col min="28" max="28" width="8.875" style="4" customWidth="1"/>
    <col min="29" max="29" width="8.875" style="2" customWidth="1"/>
    <col min="30" max="30" width="9.25" style="55" hidden="1" customWidth="1"/>
    <col min="31" max="33" width="9.75" style="57" hidden="1" customWidth="1"/>
    <col min="34" max="34" width="1.875" style="57" customWidth="1"/>
    <col min="35" max="35" width="3.875" style="2" customWidth="1"/>
    <col min="36" max="36" width="13" style="2" customWidth="1"/>
    <col min="37" max="37" width="4.625" style="2" customWidth="1"/>
    <col min="38" max="38" width="10.75" style="57" hidden="1" customWidth="1"/>
    <col min="39" max="39" width="13.125" style="57" customWidth="1"/>
    <col min="40" max="40" width="4.625" style="2" customWidth="1"/>
    <col min="41" max="41" width="4.25" style="2" customWidth="1"/>
    <col min="42" max="42" width="4.25" style="2" hidden="1" customWidth="1"/>
    <col min="43" max="43" width="9.25" style="55" hidden="1" customWidth="1"/>
    <col min="44" max="44" width="10" style="2" hidden="1" customWidth="1"/>
    <col min="45" max="45" width="3.75" style="2" hidden="1" customWidth="1"/>
    <col min="46" max="46" width="4.625" style="5" hidden="1" customWidth="1"/>
    <col min="47" max="49" width="8.625" style="2" hidden="1" customWidth="1"/>
    <col min="50" max="52" width="8.625" style="5" hidden="1" customWidth="1"/>
    <col min="53" max="53" width="8.625" style="54" hidden="1" customWidth="1"/>
    <col min="54" max="54" width="8.625" style="50" customWidth="1"/>
    <col min="55" max="56" width="8.625" style="5" customWidth="1"/>
    <col min="57" max="57" width="7.5" style="5" customWidth="1"/>
    <col min="58" max="58" width="10.125" style="5" customWidth="1"/>
    <col min="59" max="59" width="5.375" style="5" customWidth="1"/>
    <col min="60" max="60" width="5.5" style="5" customWidth="1"/>
    <col min="61" max="61" width="7.375" style="5" customWidth="1"/>
    <col min="62" max="101" width="8.875" style="5"/>
    <col min="102" max="16384" width="8.875" style="2"/>
  </cols>
  <sheetData>
    <row r="1" spans="1:101" ht="25.5" customHeight="1" x14ac:dyDescent="0.2">
      <c r="A1" s="189" t="s">
        <v>240</v>
      </c>
      <c r="B1" s="111"/>
      <c r="C1" s="111"/>
      <c r="D1" s="111"/>
      <c r="E1" s="111"/>
      <c r="F1" s="111"/>
      <c r="G1" s="111"/>
      <c r="H1" s="111"/>
      <c r="I1" s="111"/>
      <c r="O1" s="240" t="s">
        <v>191</v>
      </c>
      <c r="P1" s="241"/>
      <c r="V1" s="2"/>
      <c r="Z1" s="234">
        <f ca="1">TODAY()</f>
        <v>45736</v>
      </c>
      <c r="AA1" s="234"/>
      <c r="AB1" s="234"/>
      <c r="AD1" s="2" t="s">
        <v>265</v>
      </c>
      <c r="AF1" s="57" t="e">
        <f>VLOOKUP(O2,大会情報!$E$4:$F$8,2,FALSE)</f>
        <v>#N/A</v>
      </c>
      <c r="AI1" s="5"/>
      <c r="AJ1" s="5"/>
      <c r="AK1" s="5"/>
      <c r="AL1" s="5"/>
      <c r="AM1" s="5"/>
      <c r="AN1" s="5"/>
      <c r="AO1" s="5"/>
      <c r="AP1" s="5"/>
      <c r="AQ1" s="5"/>
      <c r="AR1" s="5"/>
      <c r="AS1" s="5"/>
      <c r="AU1" s="5"/>
      <c r="AV1" s="5"/>
      <c r="AW1" s="5"/>
    </row>
    <row r="2" spans="1:101" s="74" customFormat="1" ht="21" customHeight="1" x14ac:dyDescent="0.15">
      <c r="A2" s="191" t="s">
        <v>246</v>
      </c>
      <c r="B2" s="111"/>
      <c r="C2" s="111"/>
      <c r="D2" s="111"/>
      <c r="E2" s="111"/>
      <c r="F2" s="111"/>
      <c r="G2" s="111"/>
      <c r="H2" s="111"/>
      <c r="I2" s="111"/>
      <c r="J2" s="2"/>
      <c r="K2" s="2"/>
      <c r="L2" s="3" t="e">
        <f>VLOOKUP(O2,大会情報!$E$4:$I$8,5,FALSE)</f>
        <v>#N/A</v>
      </c>
      <c r="M2" s="3" t="e">
        <f>VLOOKUP(O2,大会情報!$E$4:$I$8,4,FALSE)</f>
        <v>#N/A</v>
      </c>
      <c r="O2" s="244"/>
      <c r="P2" s="245"/>
      <c r="Q2" s="237" t="s">
        <v>264</v>
      </c>
      <c r="R2" s="237"/>
      <c r="S2" s="237"/>
      <c r="T2" s="237"/>
      <c r="U2" s="237"/>
      <c r="V2" s="237"/>
      <c r="W2" s="237"/>
      <c r="X2" s="237"/>
      <c r="Y2" s="237"/>
      <c r="Z2" s="237"/>
      <c r="AA2" s="237"/>
      <c r="AB2" s="237"/>
      <c r="AC2" s="80"/>
      <c r="AI2" s="5"/>
      <c r="AJ2" s="5"/>
      <c r="AK2" s="5"/>
      <c r="AL2" s="5"/>
      <c r="AM2" s="5"/>
      <c r="AN2" s="5"/>
      <c r="AO2" s="5"/>
      <c r="AP2" s="5"/>
      <c r="AQ2" s="5"/>
      <c r="AR2" s="5"/>
      <c r="AS2" s="5"/>
      <c r="AT2" s="5"/>
      <c r="AU2" s="5"/>
      <c r="AV2" s="5"/>
      <c r="AW2" s="5"/>
      <c r="AX2" s="5"/>
      <c r="AY2" s="76"/>
      <c r="AZ2" s="76"/>
      <c r="BA2" s="77"/>
      <c r="BB2" s="78"/>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row>
    <row r="3" spans="1:101" s="74" customFormat="1" ht="15" customHeight="1" x14ac:dyDescent="0.15">
      <c r="A3" s="111" t="s">
        <v>262</v>
      </c>
      <c r="B3" s="111"/>
      <c r="C3" s="111"/>
      <c r="D3" s="111"/>
      <c r="E3" s="111"/>
      <c r="F3" s="197"/>
      <c r="G3" s="111"/>
      <c r="H3" s="111"/>
      <c r="I3" s="111"/>
      <c r="J3" s="2"/>
      <c r="K3" s="2"/>
      <c r="L3" s="3"/>
      <c r="M3" s="2"/>
      <c r="N3" s="73"/>
      <c r="Q3" s="75"/>
      <c r="S3" s="75"/>
      <c r="T3" s="75"/>
      <c r="U3" s="75"/>
      <c r="V3" s="75"/>
      <c r="W3" s="75"/>
      <c r="X3" s="75"/>
      <c r="Y3" s="75"/>
      <c r="Z3" s="75"/>
      <c r="AA3" s="75"/>
      <c r="AB3" s="75"/>
      <c r="AC3" s="80"/>
      <c r="AE3" s="75"/>
      <c r="AF3" s="75"/>
      <c r="AG3" s="75"/>
      <c r="AH3" s="75"/>
      <c r="AI3" s="5"/>
      <c r="AJ3" s="5"/>
      <c r="AK3" s="5"/>
      <c r="AL3" s="5"/>
      <c r="AM3" s="5"/>
      <c r="AN3" s="5"/>
      <c r="AO3" s="5"/>
      <c r="AP3" s="5"/>
      <c r="AQ3" s="5"/>
      <c r="AR3" s="5"/>
      <c r="AS3" s="5"/>
      <c r="AT3" s="5"/>
      <c r="AU3" s="5"/>
      <c r="AV3" s="5"/>
      <c r="AW3" s="5"/>
      <c r="AX3" s="5"/>
      <c r="AY3" s="76"/>
      <c r="AZ3" s="76"/>
      <c r="BA3" s="77"/>
      <c r="BB3" s="78"/>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row>
    <row r="4" spans="1:101" ht="18.75" customHeight="1" x14ac:dyDescent="0.2">
      <c r="A4" s="111"/>
      <c r="B4" s="205" t="s">
        <v>243</v>
      </c>
      <c r="C4" s="205"/>
      <c r="D4" s="190" t="s">
        <v>244</v>
      </c>
      <c r="E4" s="192" t="s">
        <v>245</v>
      </c>
      <c r="F4" s="111"/>
      <c r="G4" s="111"/>
      <c r="H4" s="111"/>
      <c r="I4" s="111"/>
      <c r="N4" s="56"/>
      <c r="O4" s="56"/>
      <c r="Q4" s="83"/>
      <c r="R4" s="84" t="s">
        <v>204</v>
      </c>
      <c r="S4" s="239"/>
      <c r="T4" s="239"/>
      <c r="U4" s="239"/>
      <c r="W4" s="238" t="s">
        <v>174</v>
      </c>
      <c r="X4" s="238"/>
      <c r="Y4" s="206"/>
      <c r="Z4" s="206"/>
      <c r="AA4" s="206"/>
      <c r="AD4" s="2"/>
      <c r="AI4" s="5"/>
      <c r="AJ4" s="5"/>
      <c r="AK4" s="5"/>
      <c r="AL4" s="5"/>
      <c r="AM4" s="5"/>
      <c r="AN4" s="5"/>
      <c r="AO4" s="5"/>
      <c r="AP4" s="5"/>
      <c r="AQ4" s="5"/>
      <c r="AR4" s="5"/>
      <c r="AS4" s="5"/>
      <c r="AU4" s="5"/>
      <c r="AV4" s="5"/>
      <c r="AW4" s="5"/>
    </row>
    <row r="5" spans="1:101" ht="15.75" customHeight="1" x14ac:dyDescent="0.15">
      <c r="A5" s="111" t="s">
        <v>242</v>
      </c>
      <c r="B5" s="111"/>
      <c r="C5" s="111"/>
      <c r="D5" s="111"/>
      <c r="E5" s="111"/>
      <c r="F5" s="111"/>
      <c r="G5" s="111"/>
      <c r="H5" s="111"/>
      <c r="I5" s="111"/>
      <c r="N5" s="56"/>
      <c r="O5" s="56"/>
      <c r="P5" s="56"/>
      <c r="S5" s="200"/>
      <c r="T5" s="200"/>
      <c r="U5" s="201"/>
      <c r="W5" s="235" t="s">
        <v>106</v>
      </c>
      <c r="X5" s="235"/>
      <c r="Y5" s="235"/>
      <c r="Z5" s="81"/>
      <c r="AA5" s="70"/>
      <c r="AB5" s="2"/>
      <c r="AD5" s="2"/>
      <c r="AF5" s="57" t="s">
        <v>1</v>
      </c>
      <c r="AG5" s="57">
        <f>SUM(AK12:AK35)</f>
        <v>0</v>
      </c>
      <c r="AI5" s="5"/>
      <c r="AJ5" s="5"/>
      <c r="AK5" s="5"/>
      <c r="AL5" s="5"/>
      <c r="AM5" s="5"/>
      <c r="AN5" s="5"/>
      <c r="AO5" s="5"/>
      <c r="AP5" s="5"/>
      <c r="AQ5" s="5"/>
      <c r="AR5" s="5"/>
      <c r="AS5" s="5"/>
      <c r="AU5" s="5"/>
      <c r="AV5" s="5"/>
      <c r="AW5" s="5"/>
    </row>
    <row r="6" spans="1:101" ht="19.5" customHeight="1" x14ac:dyDescent="0.2">
      <c r="A6" s="111"/>
      <c r="B6" s="111"/>
      <c r="C6" s="203" t="s">
        <v>241</v>
      </c>
      <c r="D6" s="204"/>
      <c r="E6" s="204"/>
      <c r="F6" s="111"/>
      <c r="G6" s="111"/>
      <c r="H6" s="111"/>
      <c r="I6" s="111"/>
      <c r="N6" s="56"/>
      <c r="O6" s="236" t="s">
        <v>205</v>
      </c>
      <c r="P6" s="236"/>
      <c r="Q6" s="236"/>
      <c r="R6" s="236"/>
      <c r="S6" s="202"/>
      <c r="T6" s="202"/>
      <c r="U6" s="202"/>
      <c r="W6" s="56"/>
      <c r="X6" s="59" t="s">
        <v>55</v>
      </c>
      <c r="Y6" s="206"/>
      <c r="Z6" s="206"/>
      <c r="AA6" s="206"/>
      <c r="AB6" s="2"/>
      <c r="AC6" s="57"/>
      <c r="AD6" s="2"/>
      <c r="AF6" s="57" t="s">
        <v>2</v>
      </c>
      <c r="AG6" s="57">
        <f>SUM(AN12:AN35)</f>
        <v>0</v>
      </c>
      <c r="AI6" s="194" t="s">
        <v>248</v>
      </c>
      <c r="AJ6" s="195" t="s">
        <v>249</v>
      </c>
      <c r="AK6" s="196"/>
      <c r="AL6" s="196"/>
      <c r="AM6" s="196"/>
      <c r="AN6" s="5"/>
      <c r="AO6" s="5"/>
      <c r="AP6" s="5"/>
      <c r="AQ6" s="5"/>
      <c r="AR6" s="5"/>
      <c r="AS6" s="5"/>
      <c r="AU6" s="5"/>
      <c r="AV6" s="5"/>
      <c r="AW6" s="5"/>
    </row>
    <row r="7" spans="1:101" ht="19.5" customHeight="1" x14ac:dyDescent="0.2">
      <c r="A7" s="155" t="s">
        <v>247</v>
      </c>
      <c r="B7" s="111"/>
      <c r="C7" s="111"/>
      <c r="D7" s="111"/>
      <c r="E7" s="111"/>
      <c r="F7" s="111"/>
      <c r="G7" s="111"/>
      <c r="H7" s="111"/>
      <c r="I7" s="111"/>
      <c r="N7" s="56"/>
      <c r="O7" s="246" t="s">
        <v>185</v>
      </c>
      <c r="P7" s="246"/>
      <c r="Q7" s="246"/>
      <c r="R7" s="246"/>
      <c r="S7" s="202"/>
      <c r="T7" s="202"/>
      <c r="U7" s="202"/>
      <c r="X7" s="55" t="s">
        <v>107</v>
      </c>
      <c r="Y7" s="247"/>
      <c r="Z7" s="247"/>
      <c r="AA7" s="247"/>
      <c r="AB7" s="58"/>
      <c r="AC7" s="69"/>
      <c r="AD7" s="2"/>
      <c r="AF7" s="57" t="s">
        <v>239</v>
      </c>
      <c r="AG7" s="57">
        <f>SUM(AG5:AG6)</f>
        <v>0</v>
      </c>
      <c r="AI7" s="5"/>
      <c r="AJ7" s="195" t="s">
        <v>250</v>
      </c>
      <c r="AK7" s="196"/>
      <c r="AL7" s="196"/>
      <c r="AM7" s="196"/>
      <c r="AN7" s="5"/>
      <c r="AO7" s="5"/>
      <c r="AP7" s="5"/>
      <c r="AQ7" s="5"/>
      <c r="AR7" s="5"/>
      <c r="AS7" s="5"/>
      <c r="AU7" s="5"/>
      <c r="AV7" s="5"/>
      <c r="AW7" s="5"/>
    </row>
    <row r="8" spans="1:101" ht="17.25" customHeight="1" x14ac:dyDescent="0.15">
      <c r="A8" s="111"/>
      <c r="B8" s="111"/>
      <c r="C8" s="111"/>
      <c r="D8" s="111"/>
      <c r="E8" s="111"/>
      <c r="F8" s="111"/>
      <c r="G8" s="111"/>
      <c r="H8" s="111"/>
      <c r="I8" s="111"/>
      <c r="O8" s="56"/>
      <c r="P8" s="56"/>
      <c r="Q8" s="56"/>
      <c r="T8" s="82"/>
      <c r="U8" s="82"/>
      <c r="W8" s="187" t="s">
        <v>221</v>
      </c>
      <c r="X8" s="71">
        <f>SUM(AK12:AK36)</f>
        <v>0</v>
      </c>
      <c r="Y8" s="188" t="s">
        <v>222</v>
      </c>
      <c r="Z8" s="71">
        <f>SUM(AN12:AN35)</f>
        <v>0</v>
      </c>
      <c r="AA8" s="3" t="s">
        <v>237</v>
      </c>
      <c r="AB8" s="4" t="str">
        <f>IF(X8+Z8=0,"",AF1*AG7)</f>
        <v/>
      </c>
      <c r="AC8" s="2" t="s">
        <v>238</v>
      </c>
      <c r="AD8" s="2"/>
      <c r="AH8" s="2"/>
      <c r="AI8" s="5"/>
      <c r="AJ8" s="5"/>
      <c r="AK8" s="5"/>
      <c r="AL8" s="5"/>
      <c r="AM8" s="5"/>
      <c r="AN8" s="5"/>
      <c r="AO8" s="5"/>
      <c r="AP8" s="5"/>
      <c r="AQ8" s="5"/>
      <c r="AR8" s="5"/>
      <c r="AS8" s="5"/>
      <c r="AU8" s="5"/>
      <c r="AV8" s="5"/>
      <c r="AW8" s="5"/>
    </row>
    <row r="9" spans="1:101" ht="17.25" customHeight="1" x14ac:dyDescent="0.15">
      <c r="A9" s="193"/>
      <c r="B9" s="242" t="s">
        <v>231</v>
      </c>
      <c r="C9" s="242"/>
      <c r="D9" s="242"/>
      <c r="E9" s="242"/>
      <c r="F9" s="242"/>
      <c r="G9" s="242"/>
      <c r="H9" s="242"/>
      <c r="I9" s="193"/>
      <c r="O9" s="56"/>
      <c r="P9" s="56"/>
      <c r="Q9" s="56"/>
      <c r="X9" s="55"/>
      <c r="Y9" s="3"/>
      <c r="AD9" s="2"/>
      <c r="AE9" s="2"/>
      <c r="AF9" s="2"/>
      <c r="AG9" s="2"/>
      <c r="AH9" s="2"/>
      <c r="AI9" s="209" t="s">
        <v>220</v>
      </c>
      <c r="AJ9" s="209"/>
      <c r="AK9" s="209"/>
      <c r="AL9" s="209"/>
      <c r="AM9" s="209"/>
      <c r="AN9" s="209"/>
      <c r="AO9" s="5"/>
      <c r="AP9" s="5"/>
      <c r="AQ9" s="5"/>
      <c r="AR9" s="5"/>
      <c r="AS9" s="5"/>
      <c r="AU9" s="5"/>
      <c r="AV9" s="5"/>
      <c r="AW9" s="5"/>
      <c r="AX9" s="54"/>
      <c r="AY9" s="50"/>
      <c r="BA9" s="5"/>
      <c r="BB9" s="5"/>
      <c r="CU9" s="2"/>
      <c r="CV9" s="2"/>
      <c r="CW9" s="2"/>
    </row>
    <row r="10" spans="1:101" ht="15.75" customHeight="1" thickBot="1" x14ac:dyDescent="0.2">
      <c r="A10" s="111"/>
      <c r="B10" s="243"/>
      <c r="C10" s="243"/>
      <c r="D10" s="243"/>
      <c r="E10" s="243"/>
      <c r="F10" s="243"/>
      <c r="G10" s="243"/>
      <c r="H10" s="243"/>
      <c r="I10" s="111"/>
      <c r="O10" s="212" t="s">
        <v>175</v>
      </c>
      <c r="P10" s="210" t="s">
        <v>41</v>
      </c>
      <c r="Q10" s="224" t="s">
        <v>0</v>
      </c>
      <c r="R10" s="222" t="s">
        <v>3</v>
      </c>
      <c r="S10" s="221" t="s">
        <v>183</v>
      </c>
      <c r="T10" s="221"/>
      <c r="U10" s="221"/>
      <c r="V10" s="219" t="s">
        <v>184</v>
      </c>
      <c r="W10" s="87" t="s">
        <v>192</v>
      </c>
      <c r="X10" s="88" t="s">
        <v>193</v>
      </c>
      <c r="Y10" s="226" t="s">
        <v>219</v>
      </c>
      <c r="Z10" s="216" t="s">
        <v>216</v>
      </c>
      <c r="AA10" s="217"/>
      <c r="AB10" s="217"/>
      <c r="AC10" s="218"/>
      <c r="AD10" s="228" t="s">
        <v>111</v>
      </c>
      <c r="AE10" s="214" t="s">
        <v>59</v>
      </c>
      <c r="AF10" s="2"/>
      <c r="AG10" s="2"/>
      <c r="AH10" s="2"/>
      <c r="AI10" s="157"/>
      <c r="AJ10" s="207" t="s">
        <v>137</v>
      </c>
      <c r="AK10" s="208"/>
      <c r="AL10" s="158"/>
      <c r="AM10" s="207" t="s">
        <v>138</v>
      </c>
      <c r="AN10" s="208"/>
      <c r="AO10" s="5"/>
      <c r="AP10" s="5"/>
      <c r="AQ10" s="5"/>
      <c r="AR10" s="5"/>
      <c r="AS10" s="5"/>
      <c r="AU10" s="5"/>
      <c r="AV10" s="5"/>
      <c r="AW10" s="5"/>
      <c r="AX10" s="54"/>
      <c r="AY10" s="50"/>
      <c r="BA10" s="5"/>
      <c r="BB10" s="5"/>
      <c r="CU10" s="2"/>
      <c r="CV10" s="2"/>
      <c r="CW10" s="2"/>
    </row>
    <row r="11" spans="1:101" ht="15.75" customHeight="1" thickBot="1" x14ac:dyDescent="0.2">
      <c r="A11" s="112" t="s">
        <v>226</v>
      </c>
      <c r="B11" s="113"/>
      <c r="C11" s="113"/>
      <c r="D11" s="114"/>
      <c r="E11" s="115" t="s">
        <v>224</v>
      </c>
      <c r="F11" s="116" t="s">
        <v>225</v>
      </c>
      <c r="G11" s="113"/>
      <c r="H11" s="113"/>
      <c r="I11" s="114"/>
      <c r="M11" s="85" t="s">
        <v>203</v>
      </c>
      <c r="O11" s="213"/>
      <c r="P11" s="211"/>
      <c r="Q11" s="225"/>
      <c r="R11" s="223"/>
      <c r="S11" s="96" t="s">
        <v>180</v>
      </c>
      <c r="T11" s="97" t="s">
        <v>181</v>
      </c>
      <c r="U11" s="97" t="s">
        <v>182</v>
      </c>
      <c r="V11" s="220"/>
      <c r="W11" s="98" t="s">
        <v>217</v>
      </c>
      <c r="X11" s="99" t="s">
        <v>208</v>
      </c>
      <c r="Y11" s="227"/>
      <c r="Z11" s="100" t="s">
        <v>206</v>
      </c>
      <c r="AA11" s="101" t="s">
        <v>208</v>
      </c>
      <c r="AB11" s="102" t="s">
        <v>207</v>
      </c>
      <c r="AC11" s="105" t="s">
        <v>208</v>
      </c>
      <c r="AD11" s="229"/>
      <c r="AE11" s="215"/>
      <c r="AF11" s="2"/>
      <c r="AG11" s="2"/>
      <c r="AH11" s="2"/>
      <c r="AI11" s="159"/>
      <c r="AJ11" s="160" t="s">
        <v>217</v>
      </c>
      <c r="AK11" s="161" t="s">
        <v>218</v>
      </c>
      <c r="AL11" s="162"/>
      <c r="AM11" s="160" t="s">
        <v>217</v>
      </c>
      <c r="AN11" s="161" t="s">
        <v>218</v>
      </c>
      <c r="AO11" s="5"/>
      <c r="AP11" s="5"/>
      <c r="AQ11" s="5"/>
      <c r="AR11" s="5"/>
      <c r="AS11" s="5"/>
      <c r="AU11" s="5"/>
      <c r="AV11" s="5"/>
      <c r="AW11" s="5"/>
      <c r="AX11" s="54"/>
      <c r="AY11" s="50"/>
      <c r="BA11" s="5"/>
      <c r="BB11" s="5"/>
      <c r="CU11" s="2"/>
      <c r="CV11" s="2"/>
      <c r="CW11" s="2"/>
    </row>
    <row r="12" spans="1:101" ht="15.75" customHeight="1" thickTop="1" x14ac:dyDescent="0.15">
      <c r="A12" s="117" t="s">
        <v>227</v>
      </c>
      <c r="B12" s="111"/>
      <c r="C12" s="111"/>
      <c r="D12" s="118"/>
      <c r="E12" s="111"/>
      <c r="F12" s="119" t="s">
        <v>228</v>
      </c>
      <c r="G12" s="111"/>
      <c r="H12" s="111"/>
      <c r="I12" s="118"/>
      <c r="L12" s="3" t="str">
        <f t="shared" ref="L12:L13" si="0">O12&amp;P12</f>
        <v>一大男</v>
      </c>
      <c r="M12" s="86"/>
      <c r="N12" s="126" t="s">
        <v>186</v>
      </c>
      <c r="O12" s="127" t="s">
        <v>158</v>
      </c>
      <c r="P12" s="128" t="s">
        <v>1</v>
      </c>
      <c r="Q12" s="129">
        <v>2</v>
      </c>
      <c r="R12" s="130" t="s">
        <v>187</v>
      </c>
      <c r="S12" s="131" t="s">
        <v>188</v>
      </c>
      <c r="T12" s="131" t="s">
        <v>189</v>
      </c>
      <c r="U12" s="131" t="s">
        <v>190</v>
      </c>
      <c r="V12" s="132">
        <v>36809</v>
      </c>
      <c r="W12" s="133" t="s">
        <v>136</v>
      </c>
      <c r="X12" s="134">
        <v>54000</v>
      </c>
      <c r="Y12" s="135">
        <v>2</v>
      </c>
      <c r="Z12" s="136"/>
      <c r="AA12" s="137"/>
      <c r="AB12" s="138"/>
      <c r="AC12" s="139"/>
      <c r="AD12" s="68"/>
      <c r="AE12" s="89"/>
      <c r="AF12" s="2"/>
      <c r="AG12" s="2" t="str">
        <f>"男"&amp;AJ12</f>
        <v>男</v>
      </c>
      <c r="AH12" s="2"/>
      <c r="AI12" s="163">
        <v>1</v>
      </c>
      <c r="AJ12" s="164" t="str">
        <f>IF(O2="","",(VLOOKUP(AI12,種目２,$L$2,FALSE)))</f>
        <v/>
      </c>
      <c r="AK12" s="165">
        <f t="shared" ref="AK12:AK35" si="1">COUNTIF($AF$14:$AF$133,AG12)</f>
        <v>0</v>
      </c>
      <c r="AL12" s="166" t="str">
        <f>"女"&amp;AM12</f>
        <v>女</v>
      </c>
      <c r="AM12" s="164" t="str">
        <f t="shared" ref="AM12:AM35" si="2">IF($O$2="","",(VLOOKUP(AI12,種目２,$M$2,FALSE)))</f>
        <v/>
      </c>
      <c r="AN12" s="165">
        <f>COUNTIF($AF$14:$AF$133,AL12)</f>
        <v>0</v>
      </c>
      <c r="AO12" s="5"/>
      <c r="AP12" s="5"/>
      <c r="AQ12" s="5"/>
      <c r="AR12" s="5"/>
      <c r="AS12" s="5"/>
      <c r="AU12" s="5"/>
      <c r="AV12" s="5"/>
      <c r="AW12" s="5"/>
      <c r="AX12" s="54"/>
      <c r="AY12" s="50"/>
      <c r="BA12" s="5"/>
      <c r="BB12" s="5"/>
      <c r="CU12" s="2"/>
      <c r="CV12" s="2"/>
      <c r="CW12" s="2"/>
    </row>
    <row r="13" spans="1:101" ht="15.75" customHeight="1" thickBot="1" x14ac:dyDescent="0.2">
      <c r="A13" s="120"/>
      <c r="B13" s="111"/>
      <c r="C13" s="111"/>
      <c r="D13" s="118"/>
      <c r="E13" s="111"/>
      <c r="F13" s="111"/>
      <c r="G13" s="111"/>
      <c r="H13" s="111"/>
      <c r="I13" s="118"/>
      <c r="L13" s="3" t="str">
        <f t="shared" si="0"/>
        <v>一大男</v>
      </c>
      <c r="M13" s="86"/>
      <c r="N13" s="126" t="s">
        <v>186</v>
      </c>
      <c r="O13" s="140" t="s">
        <v>223</v>
      </c>
      <c r="P13" s="141" t="s">
        <v>1</v>
      </c>
      <c r="Q13" s="142">
        <v>2</v>
      </c>
      <c r="R13" s="143" t="s">
        <v>187</v>
      </c>
      <c r="S13" s="144" t="s">
        <v>188</v>
      </c>
      <c r="T13" s="144" t="s">
        <v>189</v>
      </c>
      <c r="U13" s="144" t="s">
        <v>190</v>
      </c>
      <c r="V13" s="145">
        <v>36809</v>
      </c>
      <c r="W13" s="146" t="s">
        <v>161</v>
      </c>
      <c r="X13" s="147">
        <v>1633</v>
      </c>
      <c r="Y13" s="148">
        <v>2</v>
      </c>
      <c r="Z13" s="149"/>
      <c r="AA13" s="150"/>
      <c r="AB13" s="151"/>
      <c r="AC13" s="152"/>
      <c r="AD13" s="68"/>
      <c r="AE13" s="89"/>
      <c r="AF13" s="2"/>
      <c r="AG13" s="2" t="str">
        <f t="shared" ref="AG13:AG35" si="3">"男"&amp;AJ13</f>
        <v>男</v>
      </c>
      <c r="AH13" s="2"/>
      <c r="AI13" s="167">
        <v>2</v>
      </c>
      <c r="AJ13" s="168" t="str">
        <f t="shared" ref="AJ13:AJ35" si="4">IF($O$2="","",(VLOOKUP(AI13,種目２,$L$2,FALSE)))</f>
        <v/>
      </c>
      <c r="AK13" s="169">
        <f t="shared" si="1"/>
        <v>0</v>
      </c>
      <c r="AL13" s="170" t="str">
        <f t="shared" ref="AL13:AL35" si="5">"女"&amp;AM13</f>
        <v>女</v>
      </c>
      <c r="AM13" s="168" t="str">
        <f t="shared" si="2"/>
        <v/>
      </c>
      <c r="AN13" s="169">
        <f t="shared" ref="AN13:AN35" si="6">COUNTIF($AF$14:$AF$133,AL13)</f>
        <v>0</v>
      </c>
      <c r="AO13" s="5"/>
      <c r="AP13" s="5"/>
      <c r="AQ13" s="5"/>
      <c r="AR13" s="5"/>
      <c r="AS13" s="5"/>
      <c r="AU13" s="5"/>
      <c r="AV13" s="5"/>
      <c r="AW13" s="5"/>
      <c r="AX13" s="54"/>
      <c r="AY13" s="50"/>
      <c r="BA13" s="5"/>
      <c r="BB13" s="5"/>
      <c r="CU13" s="2"/>
      <c r="CV13" s="2"/>
      <c r="CW13" s="2"/>
    </row>
    <row r="14" spans="1:101" ht="17.25" customHeight="1" thickTop="1" x14ac:dyDescent="0.15">
      <c r="A14" s="120"/>
      <c r="B14" s="111"/>
      <c r="C14" s="111"/>
      <c r="D14" s="118"/>
      <c r="E14" s="111"/>
      <c r="F14" s="111"/>
      <c r="G14" s="111"/>
      <c r="H14" s="111"/>
      <c r="I14" s="118"/>
      <c r="J14" s="2" t="str">
        <f>K14</f>
        <v/>
      </c>
      <c r="K14" s="2" t="str">
        <f>P14&amp;R14</f>
        <v/>
      </c>
      <c r="L14" s="3" t="str">
        <f>O14&amp;P14</f>
        <v/>
      </c>
      <c r="M14" s="86"/>
      <c r="N14" s="71">
        <v>1</v>
      </c>
      <c r="O14" s="198" t="str">
        <f>IF(P14="","",$O$2)</f>
        <v/>
      </c>
      <c r="P14" s="175"/>
      <c r="Q14" s="176"/>
      <c r="R14" s="177"/>
      <c r="S14" s="176"/>
      <c r="T14" s="176"/>
      <c r="U14" s="176"/>
      <c r="V14" s="186"/>
      <c r="W14" s="108"/>
      <c r="X14" s="178"/>
      <c r="Y14" s="179" t="str">
        <f>IF(W14="","",(COUNTIF($J$14:$J$133,K14)))</f>
        <v/>
      </c>
      <c r="Z14" s="153"/>
      <c r="AA14" s="106"/>
      <c r="AB14" s="154"/>
      <c r="AC14" s="109"/>
      <c r="AD14" s="72" t="str">
        <f>IF(R14="","",$S$6)</f>
        <v/>
      </c>
      <c r="AE14" s="103"/>
      <c r="AF14" s="2" t="str">
        <f>P14&amp;W14</f>
        <v/>
      </c>
      <c r="AG14" s="2" t="str">
        <f t="shared" si="3"/>
        <v>男</v>
      </c>
      <c r="AH14" s="2"/>
      <c r="AI14" s="167">
        <v>3</v>
      </c>
      <c r="AJ14" s="168" t="str">
        <f t="shared" si="4"/>
        <v/>
      </c>
      <c r="AK14" s="169">
        <f t="shared" si="1"/>
        <v>0</v>
      </c>
      <c r="AL14" s="170" t="str">
        <f t="shared" si="5"/>
        <v>女</v>
      </c>
      <c r="AM14" s="168" t="str">
        <f t="shared" si="2"/>
        <v/>
      </c>
      <c r="AN14" s="169">
        <f t="shared" si="6"/>
        <v>0</v>
      </c>
      <c r="AO14" s="5"/>
      <c r="AP14" s="5"/>
      <c r="AQ14" s="5"/>
      <c r="AR14" s="5"/>
      <c r="AS14" s="5"/>
      <c r="AU14" s="5"/>
      <c r="AV14" s="5"/>
      <c r="AW14" s="5"/>
      <c r="AX14" s="54"/>
      <c r="AY14" s="50"/>
      <c r="BA14" s="5"/>
      <c r="BB14" s="5"/>
      <c r="CU14" s="2"/>
      <c r="CV14" s="2"/>
      <c r="CW14" s="2"/>
    </row>
    <row r="15" spans="1:101" ht="17.25" customHeight="1" x14ac:dyDescent="0.15">
      <c r="A15" s="120"/>
      <c r="B15" s="111"/>
      <c r="C15" s="111"/>
      <c r="D15" s="118"/>
      <c r="E15" s="111"/>
      <c r="F15" s="111"/>
      <c r="G15" s="111"/>
      <c r="H15" s="111"/>
      <c r="I15" s="118"/>
      <c r="J15" s="2" t="str">
        <f t="shared" ref="J15:J78" si="7">K15</f>
        <v/>
      </c>
      <c r="K15" s="2" t="str">
        <f t="shared" ref="K15:K78" si="8">P15&amp;R15</f>
        <v/>
      </c>
      <c r="L15" s="3" t="str">
        <f t="shared" ref="L15:L78" si="9">O15&amp;P15</f>
        <v/>
      </c>
      <c r="M15" s="86"/>
      <c r="N15" s="71" t="str">
        <f>IF(P15="","",N14+1)</f>
        <v/>
      </c>
      <c r="O15" s="199" t="str">
        <f t="shared" ref="O15:O78" si="10">IF(P15="","",$O$2)</f>
        <v/>
      </c>
      <c r="P15" s="180"/>
      <c r="Q15" s="65"/>
      <c r="R15" s="181"/>
      <c r="S15" s="65"/>
      <c r="T15" s="65"/>
      <c r="U15" s="65"/>
      <c r="V15" s="62"/>
      <c r="W15" s="182"/>
      <c r="X15" s="79"/>
      <c r="Y15" s="183" t="str">
        <f t="shared" ref="Y15" si="11">IF(W15="","",(COUNTIF($J$14:$J$133,K15)))</f>
        <v/>
      </c>
      <c r="Z15" s="184"/>
      <c r="AA15" s="107"/>
      <c r="AB15" s="185"/>
      <c r="AC15" s="110"/>
      <c r="AD15" s="72" t="str">
        <f t="shared" ref="AD15:AD78" si="12">IF(R15="","",$S$6)</f>
        <v/>
      </c>
      <c r="AE15" s="89"/>
      <c r="AF15" s="2" t="str">
        <f t="shared" ref="AF15:AF78" si="13">P15&amp;W15</f>
        <v/>
      </c>
      <c r="AG15" s="2" t="str">
        <f t="shared" si="3"/>
        <v>男</v>
      </c>
      <c r="AH15" s="2"/>
      <c r="AI15" s="167">
        <v>4</v>
      </c>
      <c r="AJ15" s="168" t="str">
        <f t="shared" si="4"/>
        <v/>
      </c>
      <c r="AK15" s="169">
        <f t="shared" si="1"/>
        <v>0</v>
      </c>
      <c r="AL15" s="170" t="str">
        <f t="shared" si="5"/>
        <v>女</v>
      </c>
      <c r="AM15" s="168" t="str">
        <f t="shared" si="2"/>
        <v/>
      </c>
      <c r="AN15" s="169">
        <f t="shared" si="6"/>
        <v>0</v>
      </c>
      <c r="AO15" s="5"/>
      <c r="AP15" s="5"/>
      <c r="AQ15" s="5"/>
      <c r="AR15" s="5"/>
      <c r="AS15" s="5"/>
      <c r="AU15" s="5"/>
      <c r="AV15" s="5"/>
      <c r="AW15" s="5"/>
      <c r="AX15" s="54"/>
      <c r="AY15" s="50"/>
      <c r="BA15" s="5"/>
      <c r="BB15" s="5"/>
      <c r="CU15" s="2"/>
      <c r="CV15" s="2"/>
      <c r="CW15" s="2"/>
    </row>
    <row r="16" spans="1:101" ht="17.25" customHeight="1" x14ac:dyDescent="0.15">
      <c r="A16" s="120"/>
      <c r="B16" s="111"/>
      <c r="C16" s="111"/>
      <c r="D16" s="118"/>
      <c r="E16" s="111"/>
      <c r="F16" s="111"/>
      <c r="G16" s="111"/>
      <c r="H16" s="111"/>
      <c r="I16" s="118"/>
      <c r="J16" s="2" t="str">
        <f t="shared" si="7"/>
        <v/>
      </c>
      <c r="K16" s="2" t="str">
        <f t="shared" si="8"/>
        <v/>
      </c>
      <c r="L16" s="3" t="str">
        <f t="shared" si="9"/>
        <v/>
      </c>
      <c r="M16" s="86"/>
      <c r="N16" s="71" t="str">
        <f t="shared" ref="N16:N79" si="14">IF(P16="","",N15+1)</f>
        <v/>
      </c>
      <c r="O16" s="199" t="str">
        <f t="shared" si="10"/>
        <v/>
      </c>
      <c r="P16" s="180"/>
      <c r="Q16" s="65"/>
      <c r="R16" s="181"/>
      <c r="S16" s="65"/>
      <c r="T16" s="65"/>
      <c r="U16" s="65"/>
      <c r="V16" s="62"/>
      <c r="W16" s="182"/>
      <c r="X16" s="79"/>
      <c r="Y16" s="183" t="str">
        <f t="shared" ref="Y16" si="15">IF(W16="","",(COUNTIF($J$14:$J$133,K16)))</f>
        <v/>
      </c>
      <c r="Z16" s="184"/>
      <c r="AA16" s="107"/>
      <c r="AB16" s="185"/>
      <c r="AC16" s="110"/>
      <c r="AD16" s="72" t="str">
        <f t="shared" si="12"/>
        <v/>
      </c>
      <c r="AE16" s="89"/>
      <c r="AF16" s="2" t="str">
        <f t="shared" si="13"/>
        <v/>
      </c>
      <c r="AG16" s="2" t="str">
        <f t="shared" si="3"/>
        <v>男</v>
      </c>
      <c r="AH16" s="2"/>
      <c r="AI16" s="167">
        <v>5</v>
      </c>
      <c r="AJ16" s="168" t="str">
        <f t="shared" si="4"/>
        <v/>
      </c>
      <c r="AK16" s="169">
        <f t="shared" si="1"/>
        <v>0</v>
      </c>
      <c r="AL16" s="170" t="str">
        <f t="shared" si="5"/>
        <v>女</v>
      </c>
      <c r="AM16" s="168" t="str">
        <f t="shared" si="2"/>
        <v/>
      </c>
      <c r="AN16" s="169">
        <f t="shared" si="6"/>
        <v>0</v>
      </c>
      <c r="AO16" s="5"/>
      <c r="AP16" s="5"/>
      <c r="AQ16" s="5"/>
      <c r="AR16" s="5"/>
      <c r="AS16" s="5"/>
      <c r="AU16" s="5"/>
      <c r="AV16" s="5"/>
      <c r="AW16" s="5"/>
      <c r="AX16" s="54"/>
      <c r="AY16" s="50"/>
      <c r="BA16" s="5"/>
      <c r="BB16" s="5"/>
      <c r="CU16" s="2"/>
      <c r="CV16" s="2"/>
      <c r="CW16" s="2"/>
    </row>
    <row r="17" spans="1:101" ht="17.25" customHeight="1" x14ac:dyDescent="0.15">
      <c r="A17" s="120"/>
      <c r="B17" s="111"/>
      <c r="C17" s="111"/>
      <c r="D17" s="118"/>
      <c r="E17" s="111"/>
      <c r="F17" s="119" t="s">
        <v>232</v>
      </c>
      <c r="G17" s="111"/>
      <c r="H17" s="111"/>
      <c r="I17" s="118"/>
      <c r="J17" s="2" t="str">
        <f t="shared" si="7"/>
        <v/>
      </c>
      <c r="K17" s="2" t="str">
        <f t="shared" si="8"/>
        <v/>
      </c>
      <c r="L17" s="3" t="str">
        <f t="shared" si="9"/>
        <v/>
      </c>
      <c r="M17" s="86"/>
      <c r="N17" s="71" t="str">
        <f t="shared" si="14"/>
        <v/>
      </c>
      <c r="O17" s="199" t="str">
        <f t="shared" si="10"/>
        <v/>
      </c>
      <c r="P17" s="180"/>
      <c r="Q17" s="65"/>
      <c r="R17" s="181"/>
      <c r="S17" s="65"/>
      <c r="T17" s="65"/>
      <c r="U17" s="65"/>
      <c r="V17" s="62"/>
      <c r="W17" s="182"/>
      <c r="X17" s="79"/>
      <c r="Y17" s="183" t="str">
        <f t="shared" ref="Y17:Y80" si="16">IF(W17="","",(COUNTIF($J$14:$J$133,K17)))</f>
        <v/>
      </c>
      <c r="Z17" s="184"/>
      <c r="AA17" s="107"/>
      <c r="AB17" s="185"/>
      <c r="AC17" s="110"/>
      <c r="AD17" s="72" t="str">
        <f t="shared" si="12"/>
        <v/>
      </c>
      <c r="AE17" s="89"/>
      <c r="AF17" s="2" t="str">
        <f t="shared" si="13"/>
        <v/>
      </c>
      <c r="AG17" s="2" t="str">
        <f t="shared" si="3"/>
        <v>男</v>
      </c>
      <c r="AH17" s="2"/>
      <c r="AI17" s="167">
        <v>6</v>
      </c>
      <c r="AJ17" s="168" t="str">
        <f t="shared" si="4"/>
        <v/>
      </c>
      <c r="AK17" s="169">
        <f t="shared" si="1"/>
        <v>0</v>
      </c>
      <c r="AL17" s="170" t="str">
        <f t="shared" si="5"/>
        <v>女</v>
      </c>
      <c r="AM17" s="168" t="str">
        <f t="shared" si="2"/>
        <v/>
      </c>
      <c r="AN17" s="169">
        <f t="shared" si="6"/>
        <v>0</v>
      </c>
      <c r="AO17" s="5"/>
      <c r="AP17" s="5"/>
      <c r="AQ17" s="5"/>
      <c r="AR17" s="5"/>
      <c r="AS17" s="5"/>
      <c r="AU17" s="5"/>
      <c r="AV17" s="5"/>
      <c r="AW17" s="5"/>
      <c r="AX17" s="54"/>
      <c r="AY17" s="50"/>
      <c r="BA17" s="5"/>
      <c r="BB17" s="5"/>
      <c r="CU17" s="2"/>
      <c r="CV17" s="2"/>
      <c r="CW17" s="2"/>
    </row>
    <row r="18" spans="1:101" ht="17.25" customHeight="1" x14ac:dyDescent="0.15">
      <c r="A18" s="120"/>
      <c r="B18" s="111"/>
      <c r="C18" s="111"/>
      <c r="D18" s="118"/>
      <c r="E18" s="111"/>
      <c r="F18" s="111"/>
      <c r="G18" s="111"/>
      <c r="H18" s="111"/>
      <c r="I18" s="118"/>
      <c r="J18" s="2" t="str">
        <f t="shared" si="7"/>
        <v/>
      </c>
      <c r="K18" s="2" t="str">
        <f t="shared" si="8"/>
        <v/>
      </c>
      <c r="L18" s="3" t="str">
        <f t="shared" si="9"/>
        <v/>
      </c>
      <c r="M18" s="86"/>
      <c r="N18" s="71" t="str">
        <f t="shared" si="14"/>
        <v/>
      </c>
      <c r="O18" s="199" t="str">
        <f t="shared" si="10"/>
        <v/>
      </c>
      <c r="P18" s="180"/>
      <c r="Q18" s="65"/>
      <c r="R18" s="181"/>
      <c r="S18" s="65"/>
      <c r="T18" s="65"/>
      <c r="U18" s="65"/>
      <c r="V18" s="62"/>
      <c r="W18" s="182"/>
      <c r="X18" s="79"/>
      <c r="Y18" s="183" t="str">
        <f t="shared" si="16"/>
        <v/>
      </c>
      <c r="Z18" s="184"/>
      <c r="AA18" s="107"/>
      <c r="AB18" s="185"/>
      <c r="AC18" s="110"/>
      <c r="AD18" s="72" t="str">
        <f t="shared" si="12"/>
        <v/>
      </c>
      <c r="AE18" s="89"/>
      <c r="AF18" s="2" t="str">
        <f t="shared" si="13"/>
        <v/>
      </c>
      <c r="AG18" s="2" t="str">
        <f t="shared" si="3"/>
        <v>男</v>
      </c>
      <c r="AH18" s="2"/>
      <c r="AI18" s="167">
        <v>7</v>
      </c>
      <c r="AJ18" s="168" t="str">
        <f t="shared" si="4"/>
        <v/>
      </c>
      <c r="AK18" s="169">
        <f t="shared" si="1"/>
        <v>0</v>
      </c>
      <c r="AL18" s="170" t="str">
        <f t="shared" si="5"/>
        <v>女</v>
      </c>
      <c r="AM18" s="168" t="str">
        <f t="shared" si="2"/>
        <v/>
      </c>
      <c r="AN18" s="169">
        <f t="shared" si="6"/>
        <v>0</v>
      </c>
      <c r="AO18" s="5"/>
      <c r="AP18" s="5"/>
      <c r="AQ18" s="5"/>
      <c r="AR18" s="5"/>
      <c r="AS18" s="5"/>
      <c r="AU18" s="5"/>
      <c r="AV18" s="5"/>
      <c r="AW18" s="5"/>
      <c r="AX18" s="54"/>
      <c r="AY18" s="50"/>
      <c r="BA18" s="5"/>
      <c r="BB18" s="5"/>
      <c r="CU18" s="2"/>
      <c r="CV18" s="2"/>
      <c r="CW18" s="2"/>
    </row>
    <row r="19" spans="1:101" ht="17.25" customHeight="1" x14ac:dyDescent="0.15">
      <c r="A19" s="120"/>
      <c r="B19" s="111"/>
      <c r="C19" s="111"/>
      <c r="D19" s="118"/>
      <c r="E19" s="111"/>
      <c r="F19" s="111"/>
      <c r="G19" s="111"/>
      <c r="H19" s="111"/>
      <c r="I19" s="118"/>
      <c r="J19" s="2" t="str">
        <f t="shared" si="7"/>
        <v/>
      </c>
      <c r="K19" s="2" t="str">
        <f t="shared" si="8"/>
        <v/>
      </c>
      <c r="L19" s="3" t="str">
        <f t="shared" si="9"/>
        <v/>
      </c>
      <c r="M19" s="86"/>
      <c r="N19" s="71" t="str">
        <f t="shared" si="14"/>
        <v/>
      </c>
      <c r="O19" s="199" t="str">
        <f t="shared" si="10"/>
        <v/>
      </c>
      <c r="P19" s="180"/>
      <c r="Q19" s="65"/>
      <c r="R19" s="181"/>
      <c r="S19" s="65"/>
      <c r="T19" s="65"/>
      <c r="U19" s="65"/>
      <c r="V19" s="62"/>
      <c r="W19" s="182"/>
      <c r="X19" s="79"/>
      <c r="Y19" s="183" t="str">
        <f t="shared" si="16"/>
        <v/>
      </c>
      <c r="Z19" s="184"/>
      <c r="AA19" s="107"/>
      <c r="AB19" s="185"/>
      <c r="AC19" s="110"/>
      <c r="AD19" s="72" t="str">
        <f t="shared" si="12"/>
        <v/>
      </c>
      <c r="AE19" s="89"/>
      <c r="AF19" s="2" t="str">
        <f t="shared" si="13"/>
        <v/>
      </c>
      <c r="AG19" s="2" t="str">
        <f t="shared" si="3"/>
        <v>男</v>
      </c>
      <c r="AH19" s="2"/>
      <c r="AI19" s="167">
        <v>8</v>
      </c>
      <c r="AJ19" s="168" t="str">
        <f t="shared" si="4"/>
        <v/>
      </c>
      <c r="AK19" s="169">
        <f t="shared" si="1"/>
        <v>0</v>
      </c>
      <c r="AL19" s="170" t="str">
        <f t="shared" si="5"/>
        <v>女</v>
      </c>
      <c r="AM19" s="168" t="str">
        <f t="shared" si="2"/>
        <v/>
      </c>
      <c r="AN19" s="169">
        <f t="shared" si="6"/>
        <v>0</v>
      </c>
      <c r="AO19" s="5"/>
      <c r="AP19" s="5"/>
      <c r="AQ19" s="5"/>
      <c r="AR19" s="5"/>
      <c r="AS19" s="5"/>
      <c r="AU19" s="5"/>
      <c r="AV19" s="5"/>
      <c r="AW19" s="5"/>
      <c r="AX19" s="54"/>
      <c r="AY19" s="50"/>
      <c r="BA19" s="5"/>
      <c r="BB19" s="5"/>
      <c r="CU19" s="2"/>
      <c r="CV19" s="2"/>
      <c r="CW19" s="2"/>
    </row>
    <row r="20" spans="1:101" ht="17.25" customHeight="1" x14ac:dyDescent="0.15">
      <c r="A20" s="120"/>
      <c r="B20" s="111"/>
      <c r="C20" s="111"/>
      <c r="D20" s="118"/>
      <c r="E20" s="111"/>
      <c r="F20" s="111"/>
      <c r="G20" s="111"/>
      <c r="H20" s="111"/>
      <c r="I20" s="118"/>
      <c r="J20" s="2" t="str">
        <f t="shared" si="7"/>
        <v/>
      </c>
      <c r="K20" s="2" t="str">
        <f t="shared" si="8"/>
        <v/>
      </c>
      <c r="L20" s="3" t="str">
        <f t="shared" si="9"/>
        <v/>
      </c>
      <c r="M20" s="86"/>
      <c r="N20" s="71" t="str">
        <f t="shared" si="14"/>
        <v/>
      </c>
      <c r="O20" s="199" t="str">
        <f t="shared" si="10"/>
        <v/>
      </c>
      <c r="P20" s="180"/>
      <c r="Q20" s="65"/>
      <c r="R20" s="181"/>
      <c r="S20" s="65"/>
      <c r="T20" s="65"/>
      <c r="U20" s="65"/>
      <c r="V20" s="62"/>
      <c r="W20" s="182"/>
      <c r="X20" s="79"/>
      <c r="Y20" s="183" t="str">
        <f t="shared" si="16"/>
        <v/>
      </c>
      <c r="Z20" s="184"/>
      <c r="AA20" s="107"/>
      <c r="AB20" s="185"/>
      <c r="AC20" s="110"/>
      <c r="AD20" s="72" t="str">
        <f t="shared" si="12"/>
        <v/>
      </c>
      <c r="AE20" s="89"/>
      <c r="AF20" s="2" t="str">
        <f t="shared" si="13"/>
        <v/>
      </c>
      <c r="AG20" s="2" t="str">
        <f t="shared" si="3"/>
        <v>男</v>
      </c>
      <c r="AH20" s="2"/>
      <c r="AI20" s="167">
        <v>9</v>
      </c>
      <c r="AJ20" s="168" t="str">
        <f t="shared" si="4"/>
        <v/>
      </c>
      <c r="AK20" s="169">
        <f t="shared" si="1"/>
        <v>0</v>
      </c>
      <c r="AL20" s="170" t="str">
        <f t="shared" si="5"/>
        <v>女</v>
      </c>
      <c r="AM20" s="168" t="str">
        <f t="shared" si="2"/>
        <v/>
      </c>
      <c r="AN20" s="169">
        <f t="shared" si="6"/>
        <v>0</v>
      </c>
      <c r="AO20" s="5"/>
      <c r="AP20" s="5"/>
      <c r="AQ20" s="5"/>
      <c r="AR20" s="5"/>
      <c r="AS20" s="5"/>
      <c r="AU20" s="5"/>
      <c r="AV20" s="5"/>
      <c r="AW20" s="5"/>
      <c r="AX20" s="54"/>
      <c r="AY20" s="50"/>
      <c r="BA20" s="5"/>
      <c r="BB20" s="5"/>
      <c r="CU20" s="2"/>
      <c r="CV20" s="2"/>
      <c r="CW20" s="2"/>
    </row>
    <row r="21" spans="1:101" ht="17.25" customHeight="1" thickBot="1" x14ac:dyDescent="0.2">
      <c r="A21" s="121"/>
      <c r="B21" s="122"/>
      <c r="C21" s="122"/>
      <c r="D21" s="123"/>
      <c r="E21" s="122"/>
      <c r="F21" s="122"/>
      <c r="G21" s="122"/>
      <c r="H21" s="122"/>
      <c r="I21" s="123"/>
      <c r="J21" s="2" t="str">
        <f t="shared" si="7"/>
        <v/>
      </c>
      <c r="K21" s="2" t="str">
        <f t="shared" si="8"/>
        <v/>
      </c>
      <c r="L21" s="3" t="str">
        <f t="shared" si="9"/>
        <v/>
      </c>
      <c r="M21" s="86"/>
      <c r="N21" s="71" t="str">
        <f t="shared" si="14"/>
        <v/>
      </c>
      <c r="O21" s="199" t="str">
        <f t="shared" si="10"/>
        <v/>
      </c>
      <c r="P21" s="180"/>
      <c r="Q21" s="65"/>
      <c r="R21" s="181"/>
      <c r="S21" s="65"/>
      <c r="T21" s="65"/>
      <c r="U21" s="65"/>
      <c r="V21" s="62"/>
      <c r="W21" s="182"/>
      <c r="X21" s="79"/>
      <c r="Y21" s="183" t="str">
        <f t="shared" si="16"/>
        <v/>
      </c>
      <c r="Z21" s="184"/>
      <c r="AA21" s="107"/>
      <c r="AB21" s="185"/>
      <c r="AC21" s="110"/>
      <c r="AD21" s="72" t="str">
        <f t="shared" si="12"/>
        <v/>
      </c>
      <c r="AE21" s="89"/>
      <c r="AF21" s="2" t="str">
        <f t="shared" si="13"/>
        <v/>
      </c>
      <c r="AG21" s="2" t="str">
        <f t="shared" si="3"/>
        <v>男</v>
      </c>
      <c r="AH21" s="2"/>
      <c r="AI21" s="167">
        <v>10</v>
      </c>
      <c r="AJ21" s="168" t="str">
        <f t="shared" si="4"/>
        <v/>
      </c>
      <c r="AK21" s="169">
        <f t="shared" si="1"/>
        <v>0</v>
      </c>
      <c r="AL21" s="170" t="str">
        <f t="shared" si="5"/>
        <v>女</v>
      </c>
      <c r="AM21" s="168" t="str">
        <f t="shared" si="2"/>
        <v/>
      </c>
      <c r="AN21" s="169">
        <f t="shared" si="6"/>
        <v>0</v>
      </c>
      <c r="AO21" s="5"/>
      <c r="AP21" s="5"/>
      <c r="AQ21" s="5"/>
      <c r="AR21" s="5"/>
      <c r="AS21" s="5"/>
      <c r="AU21" s="5"/>
      <c r="AV21" s="5" t="s">
        <v>131</v>
      </c>
      <c r="AW21" s="5" t="s">
        <v>132</v>
      </c>
      <c r="AX21" s="54"/>
      <c r="AY21" s="50"/>
      <c r="BA21" s="5"/>
      <c r="BB21" s="5"/>
      <c r="CU21" s="2"/>
      <c r="CV21" s="2"/>
      <c r="CW21" s="2"/>
    </row>
    <row r="22" spans="1:101" ht="17.25" customHeight="1" x14ac:dyDescent="0.15">
      <c r="A22" s="111"/>
      <c r="B22" s="111"/>
      <c r="C22" s="111"/>
      <c r="D22" s="111"/>
      <c r="E22" s="111"/>
      <c r="F22" s="111"/>
      <c r="G22" s="111"/>
      <c r="H22" s="111"/>
      <c r="I22" s="111"/>
      <c r="J22" s="2" t="str">
        <f t="shared" si="7"/>
        <v/>
      </c>
      <c r="K22" s="2" t="str">
        <f t="shared" si="8"/>
        <v/>
      </c>
      <c r="L22" s="3" t="str">
        <f t="shared" si="9"/>
        <v/>
      </c>
      <c r="M22" s="86"/>
      <c r="N22" s="71" t="str">
        <f t="shared" si="14"/>
        <v/>
      </c>
      <c r="O22" s="199" t="str">
        <f t="shared" si="10"/>
        <v/>
      </c>
      <c r="P22" s="180"/>
      <c r="Q22" s="65"/>
      <c r="R22" s="181"/>
      <c r="S22" s="65"/>
      <c r="T22" s="65"/>
      <c r="U22" s="65"/>
      <c r="V22" s="62"/>
      <c r="W22" s="182"/>
      <c r="X22" s="79"/>
      <c r="Y22" s="183" t="str">
        <f t="shared" si="16"/>
        <v/>
      </c>
      <c r="Z22" s="184"/>
      <c r="AA22" s="107"/>
      <c r="AB22" s="185"/>
      <c r="AC22" s="110"/>
      <c r="AD22" s="72" t="str">
        <f t="shared" si="12"/>
        <v/>
      </c>
      <c r="AE22" s="89"/>
      <c r="AF22" s="2" t="str">
        <f t="shared" si="13"/>
        <v/>
      </c>
      <c r="AG22" s="2" t="str">
        <f t="shared" si="3"/>
        <v>男</v>
      </c>
      <c r="AH22" s="2"/>
      <c r="AI22" s="167">
        <v>11</v>
      </c>
      <c r="AJ22" s="168" t="str">
        <f t="shared" si="4"/>
        <v/>
      </c>
      <c r="AK22" s="169">
        <f t="shared" si="1"/>
        <v>0</v>
      </c>
      <c r="AL22" s="170" t="str">
        <f t="shared" si="5"/>
        <v>女</v>
      </c>
      <c r="AM22" s="168" t="str">
        <f t="shared" si="2"/>
        <v/>
      </c>
      <c r="AN22" s="169">
        <f t="shared" si="6"/>
        <v>0</v>
      </c>
      <c r="AO22" s="5"/>
      <c r="AP22" s="5"/>
      <c r="AQ22" s="5"/>
      <c r="AR22" s="5"/>
      <c r="AS22" s="5"/>
      <c r="AU22" s="5"/>
      <c r="AV22" s="5" t="str">
        <f t="shared" ref="AV22:AV53" si="17">T14&amp;AA14</f>
        <v/>
      </c>
      <c r="AW22" s="5" t="str">
        <f t="shared" ref="AW22:AW53" si="18">T14&amp;Z14</f>
        <v/>
      </c>
      <c r="AX22" s="54" t="s">
        <v>114</v>
      </c>
      <c r="AY22" s="50">
        <f>COUNTIF($AV$22:$AV$141,AX22)</f>
        <v>0</v>
      </c>
      <c r="AZ22" s="50">
        <f>COUNTIF($AW$22:$AW$141,AX22)</f>
        <v>0</v>
      </c>
      <c r="BA22" s="5" t="s">
        <v>130</v>
      </c>
      <c r="BB22" s="5"/>
      <c r="CV22" s="2"/>
      <c r="CW22" s="2"/>
    </row>
    <row r="23" spans="1:101" ht="17.25" customHeight="1" thickBot="1" x14ac:dyDescent="0.2">
      <c r="A23" s="111"/>
      <c r="B23" s="111"/>
      <c r="C23" s="111"/>
      <c r="D23" s="111"/>
      <c r="E23" s="111"/>
      <c r="F23" s="111"/>
      <c r="G23" s="111"/>
      <c r="H23" s="111"/>
      <c r="I23" s="111"/>
      <c r="J23" s="2" t="str">
        <f t="shared" si="7"/>
        <v/>
      </c>
      <c r="K23" s="2" t="str">
        <f t="shared" si="8"/>
        <v/>
      </c>
      <c r="L23" s="3" t="str">
        <f t="shared" si="9"/>
        <v/>
      </c>
      <c r="M23" s="86"/>
      <c r="N23" s="71" t="str">
        <f t="shared" si="14"/>
        <v/>
      </c>
      <c r="O23" s="199" t="str">
        <f t="shared" si="10"/>
        <v/>
      </c>
      <c r="P23" s="180"/>
      <c r="Q23" s="65"/>
      <c r="R23" s="181"/>
      <c r="S23" s="65"/>
      <c r="T23" s="65"/>
      <c r="U23" s="65"/>
      <c r="V23" s="62"/>
      <c r="W23" s="182"/>
      <c r="X23" s="79"/>
      <c r="Y23" s="183" t="str">
        <f t="shared" si="16"/>
        <v/>
      </c>
      <c r="Z23" s="184"/>
      <c r="AA23" s="107"/>
      <c r="AB23" s="185"/>
      <c r="AC23" s="110"/>
      <c r="AD23" s="72" t="str">
        <f t="shared" si="12"/>
        <v/>
      </c>
      <c r="AE23" s="89"/>
      <c r="AF23" s="2" t="str">
        <f t="shared" si="13"/>
        <v/>
      </c>
      <c r="AG23" s="2" t="str">
        <f t="shared" si="3"/>
        <v>男</v>
      </c>
      <c r="AH23" s="2"/>
      <c r="AI23" s="167">
        <v>12</v>
      </c>
      <c r="AJ23" s="168" t="str">
        <f t="shared" si="4"/>
        <v/>
      </c>
      <c r="AK23" s="169">
        <f t="shared" si="1"/>
        <v>0</v>
      </c>
      <c r="AL23" s="170" t="str">
        <f t="shared" si="5"/>
        <v>女</v>
      </c>
      <c r="AM23" s="168" t="str">
        <f t="shared" si="2"/>
        <v/>
      </c>
      <c r="AN23" s="169">
        <f t="shared" si="6"/>
        <v>0</v>
      </c>
      <c r="AO23" s="5"/>
      <c r="AP23" s="5"/>
      <c r="AQ23" s="5"/>
      <c r="AR23" s="5"/>
      <c r="AS23" s="5"/>
      <c r="AU23" s="5"/>
      <c r="AV23" s="5" t="str">
        <f t="shared" si="17"/>
        <v/>
      </c>
      <c r="AW23" s="5" t="str">
        <f t="shared" si="18"/>
        <v/>
      </c>
      <c r="AX23" s="54" t="s">
        <v>113</v>
      </c>
      <c r="AY23" s="50">
        <f>COUNTIF($AV$22:$AV$141,AX23)</f>
        <v>0</v>
      </c>
      <c r="AZ23" s="50">
        <f t="shared" ref="AZ23:AZ39" si="19">COUNTIF($AW$22:$AW$141,AX23)</f>
        <v>0</v>
      </c>
      <c r="BA23" s="5"/>
      <c r="BB23" s="5"/>
      <c r="CV23" s="2"/>
      <c r="CW23" s="2"/>
    </row>
    <row r="24" spans="1:101" ht="17.25" customHeight="1" x14ac:dyDescent="0.15">
      <c r="A24" s="112" t="s">
        <v>229</v>
      </c>
      <c r="B24" s="113"/>
      <c r="C24" s="113"/>
      <c r="D24" s="113"/>
      <c r="E24" s="113"/>
      <c r="F24" s="113"/>
      <c r="G24" s="113"/>
      <c r="H24" s="113"/>
      <c r="I24" s="114"/>
      <c r="J24" s="2" t="str">
        <f t="shared" si="7"/>
        <v/>
      </c>
      <c r="K24" s="2" t="str">
        <f t="shared" si="8"/>
        <v/>
      </c>
      <c r="L24" s="3" t="str">
        <f t="shared" si="9"/>
        <v/>
      </c>
      <c r="M24" s="86"/>
      <c r="N24" s="71" t="str">
        <f t="shared" si="14"/>
        <v/>
      </c>
      <c r="O24" s="199" t="str">
        <f t="shared" si="10"/>
        <v/>
      </c>
      <c r="P24" s="180"/>
      <c r="Q24" s="65"/>
      <c r="R24" s="181"/>
      <c r="S24" s="65"/>
      <c r="T24" s="65"/>
      <c r="U24" s="65"/>
      <c r="V24" s="62"/>
      <c r="W24" s="182"/>
      <c r="X24" s="79"/>
      <c r="Y24" s="183" t="str">
        <f t="shared" si="16"/>
        <v/>
      </c>
      <c r="Z24" s="184"/>
      <c r="AA24" s="107"/>
      <c r="AB24" s="185"/>
      <c r="AC24" s="110"/>
      <c r="AD24" s="72" t="str">
        <f t="shared" si="12"/>
        <v/>
      </c>
      <c r="AE24" s="89"/>
      <c r="AF24" s="2" t="str">
        <f t="shared" si="13"/>
        <v/>
      </c>
      <c r="AG24" s="2" t="str">
        <f t="shared" si="3"/>
        <v>男</v>
      </c>
      <c r="AH24" s="2"/>
      <c r="AI24" s="167">
        <v>13</v>
      </c>
      <c r="AJ24" s="168" t="str">
        <f t="shared" si="4"/>
        <v/>
      </c>
      <c r="AK24" s="169">
        <f t="shared" si="1"/>
        <v>0</v>
      </c>
      <c r="AL24" s="170" t="str">
        <f t="shared" si="5"/>
        <v>女</v>
      </c>
      <c r="AM24" s="168" t="str">
        <f t="shared" si="2"/>
        <v/>
      </c>
      <c r="AN24" s="169">
        <f t="shared" si="6"/>
        <v>0</v>
      </c>
      <c r="AO24" s="5"/>
      <c r="AP24" s="5"/>
      <c r="AQ24" s="5"/>
      <c r="AR24" s="5"/>
      <c r="AS24" s="5"/>
      <c r="AU24" s="5"/>
      <c r="AV24" s="5" t="str">
        <f t="shared" si="17"/>
        <v/>
      </c>
      <c r="AW24" s="5" t="str">
        <f t="shared" si="18"/>
        <v/>
      </c>
      <c r="AX24" s="54" t="s">
        <v>115</v>
      </c>
      <c r="AY24" s="50">
        <f t="shared" ref="AY24:AY39" si="20">COUNTIF($AV$22:$AV$141,AX24)</f>
        <v>0</v>
      </c>
      <c r="AZ24" s="50">
        <f>COUNTIF($AW$22:$AW$141,AX24)</f>
        <v>0</v>
      </c>
      <c r="BA24" s="5"/>
      <c r="BB24" s="5"/>
      <c r="CV24" s="2"/>
      <c r="CW24" s="2"/>
    </row>
    <row r="25" spans="1:101" ht="17.25" customHeight="1" x14ac:dyDescent="0.15">
      <c r="A25" s="124"/>
      <c r="B25" s="111"/>
      <c r="C25" s="111"/>
      <c r="D25" s="111"/>
      <c r="E25" s="111"/>
      <c r="F25" s="111"/>
      <c r="G25" s="111"/>
      <c r="H25" s="111"/>
      <c r="I25" s="118"/>
      <c r="J25" s="2" t="str">
        <f t="shared" si="7"/>
        <v/>
      </c>
      <c r="K25" s="2" t="str">
        <f t="shared" si="8"/>
        <v/>
      </c>
      <c r="L25" s="3" t="str">
        <f t="shared" si="9"/>
        <v/>
      </c>
      <c r="M25" s="86"/>
      <c r="N25" s="71" t="str">
        <f t="shared" si="14"/>
        <v/>
      </c>
      <c r="O25" s="199" t="str">
        <f t="shared" si="10"/>
        <v/>
      </c>
      <c r="P25" s="180"/>
      <c r="Q25" s="65"/>
      <c r="R25" s="181"/>
      <c r="S25" s="65"/>
      <c r="T25" s="65"/>
      <c r="U25" s="65"/>
      <c r="V25" s="62"/>
      <c r="W25" s="182"/>
      <c r="X25" s="79"/>
      <c r="Y25" s="183" t="str">
        <f t="shared" si="16"/>
        <v/>
      </c>
      <c r="Z25" s="184"/>
      <c r="AA25" s="107"/>
      <c r="AB25" s="185"/>
      <c r="AC25" s="110"/>
      <c r="AD25" s="72" t="str">
        <f t="shared" si="12"/>
        <v/>
      </c>
      <c r="AE25" s="89"/>
      <c r="AF25" s="2" t="str">
        <f t="shared" si="13"/>
        <v/>
      </c>
      <c r="AG25" s="2" t="str">
        <f t="shared" si="3"/>
        <v>男</v>
      </c>
      <c r="AH25" s="2"/>
      <c r="AI25" s="167">
        <v>14</v>
      </c>
      <c r="AJ25" s="168" t="str">
        <f t="shared" si="4"/>
        <v/>
      </c>
      <c r="AK25" s="169">
        <f t="shared" si="1"/>
        <v>0</v>
      </c>
      <c r="AL25" s="170" t="str">
        <f t="shared" si="5"/>
        <v>女</v>
      </c>
      <c r="AM25" s="168" t="str">
        <f t="shared" si="2"/>
        <v/>
      </c>
      <c r="AN25" s="169">
        <f t="shared" si="6"/>
        <v>0</v>
      </c>
      <c r="AO25" s="5"/>
      <c r="AP25" s="5"/>
      <c r="AQ25" s="5"/>
      <c r="AR25" s="5"/>
      <c r="AS25" s="5"/>
      <c r="AU25" s="5"/>
      <c r="AV25" s="5" t="str">
        <f t="shared" si="17"/>
        <v/>
      </c>
      <c r="AW25" s="5" t="str">
        <f t="shared" si="18"/>
        <v/>
      </c>
      <c r="AX25" s="54" t="s">
        <v>116</v>
      </c>
      <c r="AY25" s="50">
        <f t="shared" si="20"/>
        <v>0</v>
      </c>
      <c r="AZ25" s="50">
        <f t="shared" si="19"/>
        <v>0</v>
      </c>
      <c r="BA25" s="5"/>
      <c r="BB25" s="5"/>
      <c r="CV25" s="2"/>
      <c r="CW25" s="2"/>
    </row>
    <row r="26" spans="1:101" ht="17.25" customHeight="1" x14ac:dyDescent="0.15">
      <c r="A26" s="120"/>
      <c r="B26" s="111"/>
      <c r="C26" s="111"/>
      <c r="D26" s="111"/>
      <c r="E26" s="111"/>
      <c r="F26" s="111"/>
      <c r="G26" s="111"/>
      <c r="H26" s="111"/>
      <c r="I26" s="118"/>
      <c r="J26" s="2" t="str">
        <f t="shared" si="7"/>
        <v/>
      </c>
      <c r="K26" s="2" t="str">
        <f t="shared" si="8"/>
        <v/>
      </c>
      <c r="L26" s="3" t="str">
        <f t="shared" si="9"/>
        <v/>
      </c>
      <c r="M26" s="86"/>
      <c r="N26" s="71" t="str">
        <f t="shared" si="14"/>
        <v/>
      </c>
      <c r="O26" s="199" t="str">
        <f t="shared" si="10"/>
        <v/>
      </c>
      <c r="P26" s="180"/>
      <c r="Q26" s="65"/>
      <c r="R26" s="181"/>
      <c r="S26" s="65"/>
      <c r="T26" s="65"/>
      <c r="U26" s="65"/>
      <c r="V26" s="62"/>
      <c r="W26" s="182"/>
      <c r="X26" s="79"/>
      <c r="Y26" s="183" t="str">
        <f t="shared" si="16"/>
        <v/>
      </c>
      <c r="Z26" s="184"/>
      <c r="AA26" s="107"/>
      <c r="AB26" s="185"/>
      <c r="AC26" s="110"/>
      <c r="AD26" s="72" t="str">
        <f t="shared" si="12"/>
        <v/>
      </c>
      <c r="AE26" s="89"/>
      <c r="AF26" s="2" t="str">
        <f t="shared" si="13"/>
        <v/>
      </c>
      <c r="AG26" s="2" t="str">
        <f t="shared" si="3"/>
        <v>男</v>
      </c>
      <c r="AH26" s="2"/>
      <c r="AI26" s="167">
        <v>15</v>
      </c>
      <c r="AJ26" s="168" t="str">
        <f t="shared" si="4"/>
        <v/>
      </c>
      <c r="AK26" s="169">
        <f t="shared" si="1"/>
        <v>0</v>
      </c>
      <c r="AL26" s="170" t="str">
        <f t="shared" si="5"/>
        <v>女</v>
      </c>
      <c r="AM26" s="168" t="str">
        <f t="shared" si="2"/>
        <v/>
      </c>
      <c r="AN26" s="169">
        <f t="shared" si="6"/>
        <v>0</v>
      </c>
      <c r="AO26" s="5"/>
      <c r="AP26" s="5"/>
      <c r="AQ26" s="5"/>
      <c r="AR26" s="5"/>
      <c r="AS26" s="5"/>
      <c r="AU26" s="5"/>
      <c r="AV26" s="5" t="str">
        <f t="shared" si="17"/>
        <v/>
      </c>
      <c r="AW26" s="5" t="str">
        <f t="shared" si="18"/>
        <v/>
      </c>
      <c r="AX26" s="54" t="s">
        <v>117</v>
      </c>
      <c r="AY26" s="50">
        <f t="shared" si="20"/>
        <v>0</v>
      </c>
      <c r="AZ26" s="50">
        <f t="shared" si="19"/>
        <v>0</v>
      </c>
      <c r="BA26" s="5"/>
      <c r="BB26" s="5"/>
      <c r="CV26" s="2"/>
      <c r="CW26" s="2"/>
    </row>
    <row r="27" spans="1:101" ht="17.25" customHeight="1" x14ac:dyDescent="0.15">
      <c r="A27" s="120"/>
      <c r="B27" s="111"/>
      <c r="C27" s="111"/>
      <c r="D27" s="111"/>
      <c r="E27" s="111"/>
      <c r="F27" s="111"/>
      <c r="G27" s="111"/>
      <c r="H27" s="111"/>
      <c r="I27" s="118"/>
      <c r="J27" s="2" t="str">
        <f t="shared" si="7"/>
        <v/>
      </c>
      <c r="K27" s="2" t="str">
        <f t="shared" si="8"/>
        <v/>
      </c>
      <c r="L27" s="3" t="str">
        <f t="shared" si="9"/>
        <v/>
      </c>
      <c r="M27" s="86"/>
      <c r="N27" s="71" t="str">
        <f t="shared" si="14"/>
        <v/>
      </c>
      <c r="O27" s="199" t="str">
        <f t="shared" si="10"/>
        <v/>
      </c>
      <c r="P27" s="180"/>
      <c r="Q27" s="65"/>
      <c r="R27" s="181"/>
      <c r="S27" s="65"/>
      <c r="T27" s="65"/>
      <c r="U27" s="65"/>
      <c r="V27" s="62"/>
      <c r="W27" s="182"/>
      <c r="X27" s="79"/>
      <c r="Y27" s="183" t="str">
        <f t="shared" si="16"/>
        <v/>
      </c>
      <c r="Z27" s="184"/>
      <c r="AA27" s="107"/>
      <c r="AB27" s="185"/>
      <c r="AC27" s="110"/>
      <c r="AD27" s="72" t="str">
        <f t="shared" si="12"/>
        <v/>
      </c>
      <c r="AE27" s="89"/>
      <c r="AF27" s="2" t="str">
        <f t="shared" si="13"/>
        <v/>
      </c>
      <c r="AG27" s="2" t="str">
        <f t="shared" si="3"/>
        <v>男</v>
      </c>
      <c r="AH27" s="2"/>
      <c r="AI27" s="167">
        <v>16</v>
      </c>
      <c r="AJ27" s="168" t="str">
        <f t="shared" si="4"/>
        <v/>
      </c>
      <c r="AK27" s="169">
        <f t="shared" si="1"/>
        <v>0</v>
      </c>
      <c r="AL27" s="170" t="str">
        <f t="shared" si="5"/>
        <v>女</v>
      </c>
      <c r="AM27" s="168" t="str">
        <f t="shared" si="2"/>
        <v/>
      </c>
      <c r="AN27" s="169">
        <f t="shared" si="6"/>
        <v>0</v>
      </c>
      <c r="AO27" s="5"/>
      <c r="AP27" s="5"/>
      <c r="AQ27" s="5"/>
      <c r="AR27" s="5"/>
      <c r="AS27" s="5"/>
      <c r="AU27" s="5"/>
      <c r="AV27" s="5" t="str">
        <f t="shared" si="17"/>
        <v/>
      </c>
      <c r="AW27" s="5" t="str">
        <f t="shared" si="18"/>
        <v/>
      </c>
      <c r="AX27" s="54" t="s">
        <v>118</v>
      </c>
      <c r="AY27" s="50">
        <f t="shared" si="20"/>
        <v>0</v>
      </c>
      <c r="AZ27" s="50">
        <f t="shared" si="19"/>
        <v>0</v>
      </c>
      <c r="BA27" s="5"/>
      <c r="BB27" s="5"/>
      <c r="CV27" s="2"/>
      <c r="CW27" s="2"/>
    </row>
    <row r="28" spans="1:101" ht="17.25" customHeight="1" x14ac:dyDescent="0.15">
      <c r="A28" s="120"/>
      <c r="B28" s="111"/>
      <c r="C28" s="111"/>
      <c r="D28" s="111"/>
      <c r="E28" s="111"/>
      <c r="F28" s="111"/>
      <c r="G28" s="111"/>
      <c r="H28" s="111"/>
      <c r="I28" s="118"/>
      <c r="J28" s="2" t="str">
        <f t="shared" si="7"/>
        <v/>
      </c>
      <c r="K28" s="2" t="str">
        <f t="shared" si="8"/>
        <v/>
      </c>
      <c r="L28" s="3" t="str">
        <f t="shared" si="9"/>
        <v/>
      </c>
      <c r="M28" s="86"/>
      <c r="N28" s="71" t="str">
        <f t="shared" si="14"/>
        <v/>
      </c>
      <c r="O28" s="199" t="str">
        <f t="shared" si="10"/>
        <v/>
      </c>
      <c r="P28" s="180"/>
      <c r="Q28" s="65"/>
      <c r="R28" s="181"/>
      <c r="S28" s="65"/>
      <c r="T28" s="65"/>
      <c r="U28" s="65"/>
      <c r="V28" s="62"/>
      <c r="W28" s="182"/>
      <c r="X28" s="79"/>
      <c r="Y28" s="183" t="str">
        <f t="shared" si="16"/>
        <v/>
      </c>
      <c r="Z28" s="184"/>
      <c r="AA28" s="107"/>
      <c r="AB28" s="185"/>
      <c r="AC28" s="110"/>
      <c r="AD28" s="72" t="str">
        <f t="shared" si="12"/>
        <v/>
      </c>
      <c r="AE28" s="89"/>
      <c r="AF28" s="2" t="str">
        <f t="shared" si="13"/>
        <v/>
      </c>
      <c r="AG28" s="2" t="str">
        <f t="shared" si="3"/>
        <v>男</v>
      </c>
      <c r="AH28" s="2"/>
      <c r="AI28" s="167">
        <v>17</v>
      </c>
      <c r="AJ28" s="168" t="str">
        <f t="shared" si="4"/>
        <v/>
      </c>
      <c r="AK28" s="169">
        <f t="shared" si="1"/>
        <v>0</v>
      </c>
      <c r="AL28" s="170" t="str">
        <f t="shared" si="5"/>
        <v>女</v>
      </c>
      <c r="AM28" s="168" t="str">
        <f t="shared" si="2"/>
        <v/>
      </c>
      <c r="AN28" s="169">
        <f t="shared" si="6"/>
        <v>0</v>
      </c>
      <c r="AO28" s="5"/>
      <c r="AP28" s="5"/>
      <c r="AQ28" s="5"/>
      <c r="AR28" s="5"/>
      <c r="AS28" s="5"/>
      <c r="AU28" s="5"/>
      <c r="AV28" s="5" t="str">
        <f t="shared" si="17"/>
        <v/>
      </c>
      <c r="AW28" s="5" t="str">
        <f t="shared" si="18"/>
        <v/>
      </c>
      <c r="AX28" s="54" t="s">
        <v>119</v>
      </c>
      <c r="AY28" s="50">
        <f t="shared" si="20"/>
        <v>0</v>
      </c>
      <c r="AZ28" s="50">
        <f t="shared" si="19"/>
        <v>0</v>
      </c>
      <c r="BA28" s="5"/>
      <c r="BB28" s="5"/>
      <c r="CV28" s="2"/>
      <c r="CW28" s="2"/>
    </row>
    <row r="29" spans="1:101" ht="16.5" customHeight="1" x14ac:dyDescent="0.15">
      <c r="A29" s="120"/>
      <c r="B29" s="111"/>
      <c r="C29" s="111"/>
      <c r="D29" s="111"/>
      <c r="E29" s="111"/>
      <c r="F29" s="111"/>
      <c r="G29" s="111"/>
      <c r="H29" s="111"/>
      <c r="I29" s="118"/>
      <c r="J29" s="2" t="str">
        <f t="shared" si="7"/>
        <v/>
      </c>
      <c r="K29" s="2" t="str">
        <f t="shared" si="8"/>
        <v/>
      </c>
      <c r="L29" s="3" t="str">
        <f t="shared" si="9"/>
        <v/>
      </c>
      <c r="M29" s="86"/>
      <c r="N29" s="71" t="str">
        <f t="shared" si="14"/>
        <v/>
      </c>
      <c r="O29" s="199" t="str">
        <f t="shared" si="10"/>
        <v/>
      </c>
      <c r="P29" s="180"/>
      <c r="Q29" s="65"/>
      <c r="R29" s="181"/>
      <c r="S29" s="65"/>
      <c r="T29" s="65"/>
      <c r="U29" s="65"/>
      <c r="V29" s="62"/>
      <c r="W29" s="182"/>
      <c r="X29" s="79"/>
      <c r="Y29" s="183" t="str">
        <f t="shared" si="16"/>
        <v/>
      </c>
      <c r="Z29" s="184"/>
      <c r="AA29" s="107"/>
      <c r="AB29" s="185"/>
      <c r="AC29" s="110"/>
      <c r="AD29" s="72" t="str">
        <f t="shared" si="12"/>
        <v/>
      </c>
      <c r="AE29" s="89"/>
      <c r="AF29" s="2" t="str">
        <f t="shared" si="13"/>
        <v/>
      </c>
      <c r="AG29" s="2" t="str">
        <f t="shared" si="3"/>
        <v>男</v>
      </c>
      <c r="AH29" s="2"/>
      <c r="AI29" s="167">
        <v>18</v>
      </c>
      <c r="AJ29" s="168" t="str">
        <f t="shared" si="4"/>
        <v/>
      </c>
      <c r="AK29" s="169">
        <f t="shared" si="1"/>
        <v>0</v>
      </c>
      <c r="AL29" s="170" t="str">
        <f t="shared" si="5"/>
        <v>女</v>
      </c>
      <c r="AM29" s="168" t="str">
        <f t="shared" si="2"/>
        <v/>
      </c>
      <c r="AN29" s="169">
        <f t="shared" si="6"/>
        <v>0</v>
      </c>
      <c r="AO29" s="5"/>
      <c r="AP29" s="5"/>
      <c r="AQ29" s="5"/>
      <c r="AR29" s="5"/>
      <c r="AS29" s="5"/>
      <c r="AU29" s="5"/>
      <c r="AV29" s="5" t="str">
        <f t="shared" si="17"/>
        <v/>
      </c>
      <c r="AW29" s="5" t="str">
        <f t="shared" si="18"/>
        <v/>
      </c>
      <c r="AX29" s="54" t="s">
        <v>120</v>
      </c>
      <c r="AY29" s="50">
        <f t="shared" si="20"/>
        <v>0</v>
      </c>
      <c r="AZ29" s="50">
        <f t="shared" si="19"/>
        <v>0</v>
      </c>
      <c r="BA29" s="5"/>
      <c r="BB29" s="5"/>
      <c r="CV29" s="2"/>
      <c r="CW29" s="2"/>
    </row>
    <row r="30" spans="1:101" ht="16.5" customHeight="1" x14ac:dyDescent="0.15">
      <c r="A30" s="120"/>
      <c r="B30" s="111"/>
      <c r="C30" s="111"/>
      <c r="D30" s="111"/>
      <c r="E30" s="111"/>
      <c r="F30" s="111"/>
      <c r="G30" s="111"/>
      <c r="H30" s="111"/>
      <c r="I30" s="118"/>
      <c r="J30" s="2" t="str">
        <f t="shared" si="7"/>
        <v/>
      </c>
      <c r="K30" s="2" t="str">
        <f t="shared" si="8"/>
        <v/>
      </c>
      <c r="L30" s="3" t="str">
        <f t="shared" si="9"/>
        <v/>
      </c>
      <c r="M30" s="86"/>
      <c r="N30" s="71" t="str">
        <f t="shared" si="14"/>
        <v/>
      </c>
      <c r="O30" s="199" t="str">
        <f t="shared" si="10"/>
        <v/>
      </c>
      <c r="P30" s="180"/>
      <c r="Q30" s="65"/>
      <c r="R30" s="181"/>
      <c r="S30" s="65"/>
      <c r="T30" s="65"/>
      <c r="U30" s="65"/>
      <c r="V30" s="62"/>
      <c r="W30" s="182"/>
      <c r="X30" s="79"/>
      <c r="Y30" s="183" t="str">
        <f t="shared" si="16"/>
        <v/>
      </c>
      <c r="Z30" s="184"/>
      <c r="AA30" s="107"/>
      <c r="AB30" s="185"/>
      <c r="AC30" s="110"/>
      <c r="AD30" s="72" t="str">
        <f t="shared" si="12"/>
        <v/>
      </c>
      <c r="AE30" s="89"/>
      <c r="AF30" s="2" t="str">
        <f t="shared" si="13"/>
        <v/>
      </c>
      <c r="AG30" s="2" t="str">
        <f t="shared" si="3"/>
        <v>男</v>
      </c>
      <c r="AH30" s="2"/>
      <c r="AI30" s="167">
        <v>19</v>
      </c>
      <c r="AJ30" s="168" t="str">
        <f t="shared" si="4"/>
        <v/>
      </c>
      <c r="AK30" s="169">
        <f t="shared" si="1"/>
        <v>0</v>
      </c>
      <c r="AL30" s="170" t="str">
        <f t="shared" si="5"/>
        <v>女</v>
      </c>
      <c r="AM30" s="168" t="str">
        <f t="shared" si="2"/>
        <v/>
      </c>
      <c r="AN30" s="169">
        <f t="shared" si="6"/>
        <v>0</v>
      </c>
      <c r="AO30" s="5"/>
      <c r="AP30" s="5"/>
      <c r="AQ30" s="5"/>
      <c r="AR30" s="5"/>
      <c r="AS30" s="5"/>
      <c r="AU30" s="5"/>
      <c r="AV30" s="5" t="str">
        <f t="shared" si="17"/>
        <v/>
      </c>
      <c r="AW30" s="5" t="str">
        <f t="shared" si="18"/>
        <v/>
      </c>
      <c r="AX30" s="54" t="s">
        <v>121</v>
      </c>
      <c r="AY30" s="50">
        <f t="shared" si="20"/>
        <v>0</v>
      </c>
      <c r="AZ30" s="50">
        <f t="shared" si="19"/>
        <v>0</v>
      </c>
      <c r="BA30" s="5"/>
      <c r="BB30" s="5"/>
      <c r="CV30" s="2"/>
      <c r="CW30" s="2"/>
    </row>
    <row r="31" spans="1:101" ht="16.5" customHeight="1" x14ac:dyDescent="0.15">
      <c r="A31" s="125" t="s">
        <v>230</v>
      </c>
      <c r="B31" s="111"/>
      <c r="C31" s="111"/>
      <c r="D31" s="111"/>
      <c r="E31" s="111"/>
      <c r="F31" s="111"/>
      <c r="G31" s="111"/>
      <c r="H31" s="111"/>
      <c r="I31" s="118"/>
      <c r="J31" s="2" t="str">
        <f t="shared" si="7"/>
        <v/>
      </c>
      <c r="K31" s="2" t="str">
        <f t="shared" si="8"/>
        <v/>
      </c>
      <c r="L31" s="3" t="str">
        <f t="shared" si="9"/>
        <v/>
      </c>
      <c r="M31" s="86"/>
      <c r="N31" s="71" t="str">
        <f t="shared" si="14"/>
        <v/>
      </c>
      <c r="O31" s="199" t="str">
        <f t="shared" si="10"/>
        <v/>
      </c>
      <c r="P31" s="180"/>
      <c r="Q31" s="65"/>
      <c r="R31" s="181"/>
      <c r="S31" s="65"/>
      <c r="T31" s="65"/>
      <c r="U31" s="65"/>
      <c r="V31" s="62"/>
      <c r="W31" s="182"/>
      <c r="X31" s="79"/>
      <c r="Y31" s="183" t="str">
        <f t="shared" si="16"/>
        <v/>
      </c>
      <c r="Z31" s="184"/>
      <c r="AA31" s="107"/>
      <c r="AB31" s="185"/>
      <c r="AC31" s="110"/>
      <c r="AD31" s="72" t="str">
        <f t="shared" si="12"/>
        <v/>
      </c>
      <c r="AE31" s="89"/>
      <c r="AF31" s="2" t="str">
        <f t="shared" si="13"/>
        <v/>
      </c>
      <c r="AG31" s="2" t="str">
        <f t="shared" si="3"/>
        <v>男</v>
      </c>
      <c r="AH31" s="2"/>
      <c r="AI31" s="167">
        <v>20</v>
      </c>
      <c r="AJ31" s="168" t="str">
        <f t="shared" si="4"/>
        <v/>
      </c>
      <c r="AK31" s="169">
        <f t="shared" si="1"/>
        <v>0</v>
      </c>
      <c r="AL31" s="170" t="str">
        <f t="shared" si="5"/>
        <v>女</v>
      </c>
      <c r="AM31" s="168" t="str">
        <f t="shared" si="2"/>
        <v/>
      </c>
      <c r="AN31" s="169">
        <f t="shared" si="6"/>
        <v>0</v>
      </c>
      <c r="AO31" s="5"/>
      <c r="AP31" s="5"/>
      <c r="AQ31" s="5"/>
      <c r="AR31" s="5"/>
      <c r="AS31" s="5"/>
      <c r="AU31" s="5"/>
      <c r="AV31" s="5" t="str">
        <f t="shared" si="17"/>
        <v/>
      </c>
      <c r="AW31" s="5" t="str">
        <f t="shared" si="18"/>
        <v/>
      </c>
      <c r="AX31" s="54" t="s">
        <v>122</v>
      </c>
      <c r="AY31" s="50">
        <f t="shared" si="20"/>
        <v>0</v>
      </c>
      <c r="AZ31" s="50">
        <f t="shared" si="19"/>
        <v>0</v>
      </c>
      <c r="BA31" s="5"/>
      <c r="BB31" s="5"/>
      <c r="CV31" s="2"/>
      <c r="CW31" s="2"/>
    </row>
    <row r="32" spans="1:101" ht="16.5" customHeight="1" thickBot="1" x14ac:dyDescent="0.2">
      <c r="A32" s="121"/>
      <c r="B32" s="122"/>
      <c r="C32" s="122"/>
      <c r="D32" s="122"/>
      <c r="E32" s="122"/>
      <c r="F32" s="122"/>
      <c r="G32" s="122"/>
      <c r="H32" s="122"/>
      <c r="I32" s="123"/>
      <c r="J32" s="2" t="str">
        <f t="shared" si="7"/>
        <v/>
      </c>
      <c r="K32" s="2" t="str">
        <f t="shared" si="8"/>
        <v/>
      </c>
      <c r="L32" s="3" t="str">
        <f t="shared" si="9"/>
        <v/>
      </c>
      <c r="M32" s="86"/>
      <c r="N32" s="71" t="str">
        <f t="shared" si="14"/>
        <v/>
      </c>
      <c r="O32" s="199" t="str">
        <f t="shared" si="10"/>
        <v/>
      </c>
      <c r="P32" s="180"/>
      <c r="Q32" s="65"/>
      <c r="R32" s="181"/>
      <c r="S32" s="65"/>
      <c r="T32" s="65"/>
      <c r="U32" s="65"/>
      <c r="V32" s="62"/>
      <c r="W32" s="182"/>
      <c r="X32" s="79"/>
      <c r="Y32" s="183" t="str">
        <f t="shared" si="16"/>
        <v/>
      </c>
      <c r="Z32" s="184"/>
      <c r="AA32" s="107"/>
      <c r="AB32" s="185"/>
      <c r="AC32" s="110"/>
      <c r="AD32" s="72" t="str">
        <f t="shared" si="12"/>
        <v/>
      </c>
      <c r="AE32" s="89"/>
      <c r="AF32" s="2" t="str">
        <f t="shared" si="13"/>
        <v/>
      </c>
      <c r="AG32" s="2" t="str">
        <f t="shared" si="3"/>
        <v>男</v>
      </c>
      <c r="AH32" s="2"/>
      <c r="AI32" s="167">
        <v>21</v>
      </c>
      <c r="AJ32" s="168" t="str">
        <f t="shared" si="4"/>
        <v/>
      </c>
      <c r="AK32" s="169">
        <f t="shared" si="1"/>
        <v>0</v>
      </c>
      <c r="AL32" s="170" t="str">
        <f t="shared" si="5"/>
        <v>女</v>
      </c>
      <c r="AM32" s="168" t="str">
        <f t="shared" si="2"/>
        <v/>
      </c>
      <c r="AN32" s="169">
        <f t="shared" si="6"/>
        <v>0</v>
      </c>
      <c r="AO32" s="5"/>
      <c r="AP32" s="5"/>
      <c r="AQ32" s="5"/>
      <c r="AR32" s="5"/>
      <c r="AS32" s="5"/>
      <c r="AU32" s="5"/>
      <c r="AV32" s="5" t="str">
        <f t="shared" si="17"/>
        <v/>
      </c>
      <c r="AW32" s="5" t="str">
        <f t="shared" si="18"/>
        <v/>
      </c>
      <c r="AX32" s="54" t="s">
        <v>112</v>
      </c>
      <c r="AY32" s="50">
        <f t="shared" si="20"/>
        <v>0</v>
      </c>
      <c r="AZ32" s="50">
        <f t="shared" si="19"/>
        <v>0</v>
      </c>
      <c r="BA32" s="5"/>
      <c r="BB32" s="5"/>
      <c r="CV32" s="2"/>
      <c r="CW32" s="2"/>
    </row>
    <row r="33" spans="1:101" ht="16.5" customHeight="1" thickBot="1" x14ac:dyDescent="0.2">
      <c r="A33" s="111"/>
      <c r="B33" s="111"/>
      <c r="C33" s="111"/>
      <c r="D33" s="111"/>
      <c r="E33" s="111"/>
      <c r="F33" s="111"/>
      <c r="G33" s="111"/>
      <c r="H33" s="111"/>
      <c r="I33" s="111"/>
      <c r="J33" s="2" t="str">
        <f t="shared" si="7"/>
        <v/>
      </c>
      <c r="K33" s="2" t="str">
        <f t="shared" si="8"/>
        <v/>
      </c>
      <c r="L33" s="3" t="str">
        <f t="shared" si="9"/>
        <v/>
      </c>
      <c r="M33" s="86"/>
      <c r="N33" s="71" t="str">
        <f t="shared" si="14"/>
        <v/>
      </c>
      <c r="O33" s="199" t="str">
        <f t="shared" si="10"/>
        <v/>
      </c>
      <c r="P33" s="180"/>
      <c r="Q33" s="65"/>
      <c r="R33" s="181"/>
      <c r="S33" s="65"/>
      <c r="T33" s="65"/>
      <c r="U33" s="65"/>
      <c r="V33" s="62"/>
      <c r="W33" s="182"/>
      <c r="X33" s="79"/>
      <c r="Y33" s="183" t="str">
        <f t="shared" si="16"/>
        <v/>
      </c>
      <c r="Z33" s="184"/>
      <c r="AA33" s="107"/>
      <c r="AB33" s="185"/>
      <c r="AC33" s="110"/>
      <c r="AD33" s="72" t="str">
        <f t="shared" si="12"/>
        <v/>
      </c>
      <c r="AE33" s="89"/>
      <c r="AF33" s="2" t="str">
        <f t="shared" si="13"/>
        <v/>
      </c>
      <c r="AG33" s="2" t="str">
        <f t="shared" si="3"/>
        <v>男</v>
      </c>
      <c r="AH33" s="2"/>
      <c r="AI33" s="167">
        <v>22</v>
      </c>
      <c r="AJ33" s="168" t="str">
        <f t="shared" si="4"/>
        <v/>
      </c>
      <c r="AK33" s="169">
        <f t="shared" si="1"/>
        <v>0</v>
      </c>
      <c r="AL33" s="170" t="str">
        <f t="shared" si="5"/>
        <v>女</v>
      </c>
      <c r="AM33" s="168" t="str">
        <f t="shared" si="2"/>
        <v/>
      </c>
      <c r="AN33" s="169">
        <f t="shared" si="6"/>
        <v>0</v>
      </c>
      <c r="AO33" s="5"/>
      <c r="AP33" s="5"/>
      <c r="AQ33" s="5"/>
      <c r="AR33" s="5"/>
      <c r="AS33" s="5"/>
      <c r="AU33" s="5"/>
      <c r="AV33" s="5" t="str">
        <f t="shared" si="17"/>
        <v/>
      </c>
      <c r="AW33" s="5" t="str">
        <f t="shared" si="18"/>
        <v/>
      </c>
      <c r="AX33" s="54" t="s">
        <v>123</v>
      </c>
      <c r="AY33" s="50">
        <f t="shared" si="20"/>
        <v>0</v>
      </c>
      <c r="AZ33" s="50">
        <f t="shared" si="19"/>
        <v>0</v>
      </c>
      <c r="BA33" s="5"/>
      <c r="BB33" s="5"/>
      <c r="CU33" s="2"/>
      <c r="CV33" s="2"/>
      <c r="CW33" s="2"/>
    </row>
    <row r="34" spans="1:101" ht="16.5" customHeight="1" x14ac:dyDescent="0.15">
      <c r="A34" s="112" t="s">
        <v>233</v>
      </c>
      <c r="B34" s="113"/>
      <c r="C34" s="113"/>
      <c r="D34" s="113"/>
      <c r="E34" s="113"/>
      <c r="F34" s="113"/>
      <c r="G34" s="113"/>
      <c r="H34" s="113"/>
      <c r="I34" s="114"/>
      <c r="J34" s="2" t="str">
        <f t="shared" si="7"/>
        <v/>
      </c>
      <c r="K34" s="2" t="str">
        <f t="shared" si="8"/>
        <v/>
      </c>
      <c r="L34" s="3" t="str">
        <f t="shared" si="9"/>
        <v/>
      </c>
      <c r="M34" s="86"/>
      <c r="N34" s="71" t="str">
        <f t="shared" si="14"/>
        <v/>
      </c>
      <c r="O34" s="199" t="str">
        <f t="shared" si="10"/>
        <v/>
      </c>
      <c r="P34" s="180"/>
      <c r="Q34" s="65"/>
      <c r="R34" s="181"/>
      <c r="S34" s="65"/>
      <c r="T34" s="65"/>
      <c r="U34" s="65"/>
      <c r="V34" s="62"/>
      <c r="W34" s="182"/>
      <c r="X34" s="79"/>
      <c r="Y34" s="183" t="str">
        <f t="shared" si="16"/>
        <v/>
      </c>
      <c r="Z34" s="184"/>
      <c r="AA34" s="107"/>
      <c r="AB34" s="185"/>
      <c r="AC34" s="110"/>
      <c r="AD34" s="72" t="str">
        <f t="shared" si="12"/>
        <v/>
      </c>
      <c r="AE34" s="89"/>
      <c r="AF34" s="2" t="str">
        <f t="shared" si="13"/>
        <v/>
      </c>
      <c r="AG34" s="2" t="str">
        <f t="shared" si="3"/>
        <v>男</v>
      </c>
      <c r="AH34" s="2"/>
      <c r="AI34" s="167">
        <v>23</v>
      </c>
      <c r="AJ34" s="168" t="str">
        <f t="shared" si="4"/>
        <v/>
      </c>
      <c r="AK34" s="169">
        <f t="shared" si="1"/>
        <v>0</v>
      </c>
      <c r="AL34" s="170" t="str">
        <f t="shared" si="5"/>
        <v>女</v>
      </c>
      <c r="AM34" s="168" t="str">
        <f t="shared" si="2"/>
        <v/>
      </c>
      <c r="AN34" s="169">
        <f t="shared" si="6"/>
        <v>0</v>
      </c>
      <c r="AO34" s="5"/>
      <c r="AP34" s="5"/>
      <c r="AQ34" s="5"/>
      <c r="AR34" s="5"/>
      <c r="AS34" s="5"/>
      <c r="AU34" s="5"/>
      <c r="AV34" s="5" t="str">
        <f t="shared" si="17"/>
        <v/>
      </c>
      <c r="AW34" s="5" t="str">
        <f t="shared" si="18"/>
        <v/>
      </c>
      <c r="AX34" s="54" t="s">
        <v>124</v>
      </c>
      <c r="AY34" s="50">
        <f t="shared" si="20"/>
        <v>0</v>
      </c>
      <c r="AZ34" s="50">
        <f t="shared" si="19"/>
        <v>0</v>
      </c>
      <c r="BA34" s="5"/>
      <c r="BB34" s="5"/>
      <c r="CU34" s="2"/>
      <c r="CV34" s="2"/>
      <c r="CW34" s="2"/>
    </row>
    <row r="35" spans="1:101" ht="16.5" customHeight="1" x14ac:dyDescent="0.15">
      <c r="A35" s="120"/>
      <c r="B35" s="156"/>
      <c r="C35" s="156" t="s">
        <v>234</v>
      </c>
      <c r="D35" s="111"/>
      <c r="E35" s="111"/>
      <c r="F35" s="111"/>
      <c r="G35" s="111"/>
      <c r="H35" s="111"/>
      <c r="I35" s="118"/>
      <c r="J35" s="2" t="str">
        <f t="shared" si="7"/>
        <v/>
      </c>
      <c r="K35" s="2" t="str">
        <f t="shared" si="8"/>
        <v/>
      </c>
      <c r="L35" s="3" t="str">
        <f t="shared" si="9"/>
        <v/>
      </c>
      <c r="M35" s="86"/>
      <c r="N35" s="71" t="str">
        <f t="shared" si="14"/>
        <v/>
      </c>
      <c r="O35" s="199" t="str">
        <f t="shared" si="10"/>
        <v/>
      </c>
      <c r="P35" s="180"/>
      <c r="Q35" s="65"/>
      <c r="R35" s="181"/>
      <c r="S35" s="65"/>
      <c r="T35" s="65"/>
      <c r="U35" s="65"/>
      <c r="V35" s="62"/>
      <c r="W35" s="182"/>
      <c r="X35" s="79"/>
      <c r="Y35" s="183" t="str">
        <f t="shared" si="16"/>
        <v/>
      </c>
      <c r="Z35" s="184"/>
      <c r="AA35" s="107"/>
      <c r="AB35" s="185"/>
      <c r="AC35" s="110"/>
      <c r="AD35" s="72" t="str">
        <f t="shared" si="12"/>
        <v/>
      </c>
      <c r="AE35" s="89"/>
      <c r="AF35" s="2" t="str">
        <f t="shared" si="13"/>
        <v/>
      </c>
      <c r="AG35" s="2" t="str">
        <f t="shared" si="3"/>
        <v>男</v>
      </c>
      <c r="AH35" s="2"/>
      <c r="AI35" s="171">
        <v>24</v>
      </c>
      <c r="AJ35" s="172" t="str">
        <f t="shared" si="4"/>
        <v/>
      </c>
      <c r="AK35" s="173">
        <f t="shared" si="1"/>
        <v>0</v>
      </c>
      <c r="AL35" s="174" t="str">
        <f t="shared" si="5"/>
        <v>女</v>
      </c>
      <c r="AM35" s="172" t="str">
        <f t="shared" si="2"/>
        <v/>
      </c>
      <c r="AN35" s="173">
        <f t="shared" si="6"/>
        <v>0</v>
      </c>
      <c r="AO35" s="5"/>
      <c r="AP35" s="5"/>
      <c r="AQ35" s="5"/>
      <c r="AR35" s="5"/>
      <c r="AS35" s="5"/>
      <c r="AU35" s="5"/>
      <c r="AV35" s="5" t="str">
        <f t="shared" si="17"/>
        <v/>
      </c>
      <c r="AW35" s="5" t="str">
        <f t="shared" si="18"/>
        <v/>
      </c>
      <c r="AX35" s="54" t="s">
        <v>125</v>
      </c>
      <c r="AY35" s="50">
        <f t="shared" si="20"/>
        <v>0</v>
      </c>
      <c r="AZ35" s="50">
        <f t="shared" si="19"/>
        <v>0</v>
      </c>
      <c r="BA35" s="5"/>
      <c r="BB35" s="5"/>
      <c r="CU35" s="2"/>
      <c r="CV35" s="2"/>
      <c r="CW35" s="2"/>
    </row>
    <row r="36" spans="1:101" ht="16.5" customHeight="1" x14ac:dyDescent="0.15">
      <c r="A36" s="120"/>
      <c r="B36" s="111"/>
      <c r="C36" s="111"/>
      <c r="D36" s="111"/>
      <c r="E36" s="111"/>
      <c r="F36" s="111"/>
      <c r="G36" s="111"/>
      <c r="H36" s="111"/>
      <c r="I36" s="118"/>
      <c r="J36" s="2" t="str">
        <f t="shared" si="7"/>
        <v/>
      </c>
      <c r="K36" s="2" t="str">
        <f t="shared" si="8"/>
        <v/>
      </c>
      <c r="L36" s="3" t="str">
        <f t="shared" si="9"/>
        <v/>
      </c>
      <c r="M36" s="86"/>
      <c r="N36" s="71" t="str">
        <f t="shared" si="14"/>
        <v/>
      </c>
      <c r="O36" s="199" t="str">
        <f t="shared" si="10"/>
        <v/>
      </c>
      <c r="P36" s="180"/>
      <c r="Q36" s="65"/>
      <c r="R36" s="181"/>
      <c r="S36" s="65"/>
      <c r="T36" s="65"/>
      <c r="U36" s="65"/>
      <c r="V36" s="62"/>
      <c r="W36" s="182"/>
      <c r="X36" s="79"/>
      <c r="Y36" s="183" t="str">
        <f t="shared" si="16"/>
        <v/>
      </c>
      <c r="Z36" s="184"/>
      <c r="AA36" s="107"/>
      <c r="AB36" s="185"/>
      <c r="AC36" s="110"/>
      <c r="AD36" s="72" t="str">
        <f t="shared" si="12"/>
        <v/>
      </c>
      <c r="AE36" s="89"/>
      <c r="AF36" s="2" t="str">
        <f t="shared" si="13"/>
        <v/>
      </c>
      <c r="AG36" s="2"/>
      <c r="AH36" s="2"/>
      <c r="AI36" s="5"/>
      <c r="AJ36" s="5"/>
      <c r="AK36" s="50"/>
      <c r="AL36" s="5"/>
      <c r="AM36" s="5"/>
      <c r="AN36" s="5"/>
      <c r="AO36" s="5"/>
      <c r="AP36" s="5"/>
      <c r="AQ36" s="5"/>
      <c r="AR36" s="5"/>
      <c r="AS36" s="5"/>
      <c r="AU36" s="5"/>
      <c r="AV36" s="5" t="str">
        <f t="shared" si="17"/>
        <v/>
      </c>
      <c r="AW36" s="5" t="str">
        <f t="shared" si="18"/>
        <v/>
      </c>
      <c r="AX36" s="54" t="s">
        <v>126</v>
      </c>
      <c r="AY36" s="50">
        <f t="shared" si="20"/>
        <v>0</v>
      </c>
      <c r="AZ36" s="50">
        <f t="shared" si="19"/>
        <v>0</v>
      </c>
      <c r="BA36" s="5"/>
      <c r="BB36" s="5"/>
      <c r="CU36" s="2"/>
      <c r="CV36" s="2"/>
      <c r="CW36" s="2"/>
    </row>
    <row r="37" spans="1:101" ht="16.5" customHeight="1" x14ac:dyDescent="0.15">
      <c r="A37" s="230" t="s">
        <v>235</v>
      </c>
      <c r="B37" s="231"/>
      <c r="C37" s="111"/>
      <c r="D37" s="111"/>
      <c r="E37" s="111"/>
      <c r="F37" s="111"/>
      <c r="G37" s="111"/>
      <c r="H37" s="111"/>
      <c r="I37" s="118"/>
      <c r="J37" s="2" t="str">
        <f t="shared" si="7"/>
        <v/>
      </c>
      <c r="K37" s="2" t="str">
        <f t="shared" si="8"/>
        <v/>
      </c>
      <c r="L37" s="3" t="str">
        <f t="shared" si="9"/>
        <v/>
      </c>
      <c r="M37" s="86"/>
      <c r="N37" s="71" t="str">
        <f t="shared" si="14"/>
        <v/>
      </c>
      <c r="O37" s="199" t="str">
        <f t="shared" si="10"/>
        <v/>
      </c>
      <c r="P37" s="180"/>
      <c r="Q37" s="65"/>
      <c r="R37" s="181"/>
      <c r="S37" s="65"/>
      <c r="T37" s="65"/>
      <c r="U37" s="65"/>
      <c r="V37" s="62"/>
      <c r="W37" s="182"/>
      <c r="X37" s="79"/>
      <c r="Y37" s="183" t="str">
        <f t="shared" si="16"/>
        <v/>
      </c>
      <c r="Z37" s="184"/>
      <c r="AA37" s="107"/>
      <c r="AB37" s="185"/>
      <c r="AC37" s="110"/>
      <c r="AD37" s="72" t="str">
        <f t="shared" si="12"/>
        <v/>
      </c>
      <c r="AE37" s="89"/>
      <c r="AF37" s="2" t="str">
        <f t="shared" si="13"/>
        <v/>
      </c>
      <c r="AG37" s="2"/>
      <c r="AH37" s="2"/>
      <c r="AI37" s="5"/>
      <c r="AJ37" s="5"/>
      <c r="AK37" s="5"/>
      <c r="AL37" s="5"/>
      <c r="AM37" s="5"/>
      <c r="AN37" s="5"/>
      <c r="AO37" s="5"/>
      <c r="AP37" s="5"/>
      <c r="AQ37" s="5"/>
      <c r="AR37" s="5"/>
      <c r="AS37" s="5"/>
      <c r="AU37" s="5"/>
      <c r="AV37" s="5" t="str">
        <f t="shared" si="17"/>
        <v/>
      </c>
      <c r="AW37" s="5" t="str">
        <f t="shared" si="18"/>
        <v/>
      </c>
      <c r="AX37" s="54" t="s">
        <v>127</v>
      </c>
      <c r="AY37" s="50">
        <f t="shared" si="20"/>
        <v>0</v>
      </c>
      <c r="AZ37" s="50">
        <f t="shared" si="19"/>
        <v>0</v>
      </c>
      <c r="BA37" s="5"/>
      <c r="BB37" s="5"/>
      <c r="CU37" s="2"/>
      <c r="CV37" s="2"/>
      <c r="CW37" s="2"/>
    </row>
    <row r="38" spans="1:101" ht="16.5" customHeight="1" x14ac:dyDescent="0.15">
      <c r="A38" s="232"/>
      <c r="B38" s="231"/>
      <c r="C38" s="111"/>
      <c r="D38" s="111"/>
      <c r="E38" s="111"/>
      <c r="F38" s="111"/>
      <c r="G38" s="111"/>
      <c r="H38" s="111"/>
      <c r="I38" s="118"/>
      <c r="J38" s="2" t="str">
        <f t="shared" si="7"/>
        <v/>
      </c>
      <c r="K38" s="2" t="str">
        <f t="shared" si="8"/>
        <v/>
      </c>
      <c r="L38" s="3" t="str">
        <f t="shared" si="9"/>
        <v/>
      </c>
      <c r="M38" s="86"/>
      <c r="N38" s="71" t="str">
        <f t="shared" si="14"/>
        <v/>
      </c>
      <c r="O38" s="199" t="str">
        <f t="shared" si="10"/>
        <v/>
      </c>
      <c r="P38" s="180"/>
      <c r="Q38" s="65"/>
      <c r="R38" s="181"/>
      <c r="S38" s="65"/>
      <c r="T38" s="65"/>
      <c r="U38" s="65"/>
      <c r="V38" s="62"/>
      <c r="W38" s="182"/>
      <c r="X38" s="79"/>
      <c r="Y38" s="183" t="str">
        <f t="shared" si="16"/>
        <v/>
      </c>
      <c r="Z38" s="184"/>
      <c r="AA38" s="107"/>
      <c r="AB38" s="185"/>
      <c r="AC38" s="110"/>
      <c r="AD38" s="72" t="str">
        <f t="shared" si="12"/>
        <v/>
      </c>
      <c r="AE38" s="89"/>
      <c r="AF38" s="2" t="str">
        <f t="shared" si="13"/>
        <v/>
      </c>
      <c r="AG38" s="2"/>
      <c r="AH38" s="2"/>
      <c r="AI38" s="5"/>
      <c r="AJ38" s="5"/>
      <c r="AK38" s="5"/>
      <c r="AL38" s="5"/>
      <c r="AM38" s="5"/>
      <c r="AN38" s="5"/>
      <c r="AO38" s="5"/>
      <c r="AP38" s="5"/>
      <c r="AQ38" s="5"/>
      <c r="AR38" s="5"/>
      <c r="AS38" s="5"/>
      <c r="AU38" s="5"/>
      <c r="AV38" s="5" t="str">
        <f t="shared" si="17"/>
        <v/>
      </c>
      <c r="AW38" s="5" t="str">
        <f t="shared" si="18"/>
        <v/>
      </c>
      <c r="AX38" s="54" t="s">
        <v>128</v>
      </c>
      <c r="AY38" s="50">
        <f t="shared" si="20"/>
        <v>0</v>
      </c>
      <c r="AZ38" s="50">
        <f t="shared" si="19"/>
        <v>0</v>
      </c>
      <c r="BA38" s="5"/>
      <c r="BB38" s="5"/>
      <c r="CU38" s="2"/>
      <c r="CV38" s="2"/>
      <c r="CW38" s="2"/>
    </row>
    <row r="39" spans="1:101" ht="16.5" customHeight="1" x14ac:dyDescent="0.15">
      <c r="A39" s="232"/>
      <c r="B39" s="231"/>
      <c r="C39" s="111"/>
      <c r="D39" s="111"/>
      <c r="E39" s="111"/>
      <c r="F39" s="111"/>
      <c r="G39" s="111"/>
      <c r="H39" s="111"/>
      <c r="I39" s="118"/>
      <c r="J39" s="2" t="str">
        <f t="shared" si="7"/>
        <v/>
      </c>
      <c r="K39" s="2" t="str">
        <f t="shared" si="8"/>
        <v/>
      </c>
      <c r="L39" s="3" t="str">
        <f t="shared" si="9"/>
        <v/>
      </c>
      <c r="M39" s="86"/>
      <c r="N39" s="71" t="str">
        <f t="shared" si="14"/>
        <v/>
      </c>
      <c r="O39" s="199" t="str">
        <f t="shared" si="10"/>
        <v/>
      </c>
      <c r="P39" s="180"/>
      <c r="Q39" s="65"/>
      <c r="R39" s="181"/>
      <c r="S39" s="65"/>
      <c r="T39" s="65"/>
      <c r="U39" s="65"/>
      <c r="V39" s="62"/>
      <c r="W39" s="182"/>
      <c r="X39" s="79"/>
      <c r="Y39" s="183" t="str">
        <f t="shared" si="16"/>
        <v/>
      </c>
      <c r="Z39" s="184"/>
      <c r="AA39" s="107"/>
      <c r="AB39" s="185"/>
      <c r="AC39" s="110"/>
      <c r="AD39" s="72" t="str">
        <f t="shared" si="12"/>
        <v/>
      </c>
      <c r="AE39" s="89"/>
      <c r="AF39" s="2" t="str">
        <f t="shared" si="13"/>
        <v/>
      </c>
      <c r="AG39" s="2"/>
      <c r="AH39" s="2"/>
      <c r="AI39" s="5"/>
      <c r="AJ39" s="5"/>
      <c r="AK39" s="5"/>
      <c r="AL39" s="5"/>
      <c r="AM39" s="5"/>
      <c r="AN39" s="5"/>
      <c r="AO39" s="5"/>
      <c r="AP39" s="5"/>
      <c r="AQ39" s="5"/>
      <c r="AR39" s="5"/>
      <c r="AS39" s="5"/>
      <c r="AU39" s="5"/>
      <c r="AV39" s="5" t="str">
        <f t="shared" si="17"/>
        <v/>
      </c>
      <c r="AW39" s="5" t="str">
        <f t="shared" si="18"/>
        <v/>
      </c>
      <c r="AX39" s="54" t="s">
        <v>129</v>
      </c>
      <c r="AY39" s="50">
        <f t="shared" si="20"/>
        <v>0</v>
      </c>
      <c r="AZ39" s="50">
        <f t="shared" si="19"/>
        <v>0</v>
      </c>
      <c r="BA39" s="5"/>
      <c r="BB39" s="5"/>
      <c r="CU39" s="2"/>
      <c r="CV39" s="2"/>
      <c r="CW39" s="2"/>
    </row>
    <row r="40" spans="1:101" ht="16.5" customHeight="1" x14ac:dyDescent="0.15">
      <c r="A40" s="232"/>
      <c r="B40" s="231"/>
      <c r="C40" s="111"/>
      <c r="D40" s="111"/>
      <c r="E40" s="111"/>
      <c r="F40" s="111"/>
      <c r="G40" s="111"/>
      <c r="H40" s="111"/>
      <c r="I40" s="118"/>
      <c r="J40" s="2" t="str">
        <f t="shared" si="7"/>
        <v/>
      </c>
      <c r="K40" s="2" t="str">
        <f t="shared" si="8"/>
        <v/>
      </c>
      <c r="L40" s="3" t="str">
        <f t="shared" si="9"/>
        <v/>
      </c>
      <c r="M40" s="86"/>
      <c r="N40" s="71" t="str">
        <f t="shared" si="14"/>
        <v/>
      </c>
      <c r="O40" s="199" t="str">
        <f t="shared" si="10"/>
        <v/>
      </c>
      <c r="P40" s="180"/>
      <c r="Q40" s="65"/>
      <c r="R40" s="181"/>
      <c r="S40" s="65"/>
      <c r="T40" s="65"/>
      <c r="U40" s="65"/>
      <c r="V40" s="62"/>
      <c r="W40" s="182"/>
      <c r="X40" s="79"/>
      <c r="Y40" s="183" t="str">
        <f t="shared" si="16"/>
        <v/>
      </c>
      <c r="Z40" s="184"/>
      <c r="AA40" s="107"/>
      <c r="AB40" s="185"/>
      <c r="AC40" s="110"/>
      <c r="AD40" s="72" t="str">
        <f t="shared" si="12"/>
        <v/>
      </c>
      <c r="AE40" s="89"/>
      <c r="AF40" s="2" t="str">
        <f t="shared" si="13"/>
        <v/>
      </c>
      <c r="AG40" s="2"/>
      <c r="AH40" s="2"/>
      <c r="AI40" s="5"/>
      <c r="AJ40" s="5"/>
      <c r="AK40" s="5"/>
      <c r="AL40" s="5"/>
      <c r="AM40" s="5"/>
      <c r="AN40" s="5"/>
      <c r="AO40" s="5"/>
      <c r="AP40" s="5"/>
      <c r="AQ40" s="5"/>
      <c r="AR40" s="5"/>
      <c r="AS40" s="5"/>
      <c r="AU40" s="5"/>
      <c r="AV40" s="5" t="str">
        <f t="shared" si="17"/>
        <v/>
      </c>
      <c r="AW40" s="5" t="str">
        <f t="shared" si="18"/>
        <v/>
      </c>
      <c r="AX40" s="54"/>
      <c r="AY40" s="50"/>
      <c r="BA40" s="5"/>
      <c r="BB40" s="5"/>
      <c r="CU40" s="2"/>
      <c r="CV40" s="2"/>
      <c r="CW40" s="2"/>
    </row>
    <row r="41" spans="1:101" ht="16.5" customHeight="1" x14ac:dyDescent="0.15">
      <c r="A41" s="232"/>
      <c r="B41" s="231"/>
      <c r="C41" s="111"/>
      <c r="D41" s="111"/>
      <c r="E41" s="111"/>
      <c r="F41" s="111"/>
      <c r="G41" s="111"/>
      <c r="H41" s="111"/>
      <c r="I41" s="118"/>
      <c r="J41" s="2" t="str">
        <f t="shared" si="7"/>
        <v/>
      </c>
      <c r="K41" s="2" t="str">
        <f t="shared" si="8"/>
        <v/>
      </c>
      <c r="L41" s="3" t="str">
        <f t="shared" si="9"/>
        <v/>
      </c>
      <c r="M41" s="86"/>
      <c r="N41" s="71" t="str">
        <f t="shared" si="14"/>
        <v/>
      </c>
      <c r="O41" s="199" t="str">
        <f t="shared" si="10"/>
        <v/>
      </c>
      <c r="P41" s="180"/>
      <c r="Q41" s="65"/>
      <c r="R41" s="181"/>
      <c r="S41" s="65"/>
      <c r="T41" s="65"/>
      <c r="U41" s="65"/>
      <c r="V41" s="62"/>
      <c r="W41" s="182"/>
      <c r="X41" s="79"/>
      <c r="Y41" s="183" t="str">
        <f t="shared" si="16"/>
        <v/>
      </c>
      <c r="Z41" s="184"/>
      <c r="AA41" s="107"/>
      <c r="AB41" s="185"/>
      <c r="AC41" s="110"/>
      <c r="AD41" s="72" t="str">
        <f t="shared" si="12"/>
        <v/>
      </c>
      <c r="AE41" s="89"/>
      <c r="AF41" s="2" t="str">
        <f t="shared" si="13"/>
        <v/>
      </c>
      <c r="AG41" s="2"/>
      <c r="AH41" s="2"/>
      <c r="AI41" s="5"/>
      <c r="AJ41" s="5"/>
      <c r="AK41" s="5"/>
      <c r="AL41" s="5"/>
      <c r="AM41" s="5"/>
      <c r="AN41" s="5"/>
      <c r="AO41" s="5"/>
      <c r="AP41" s="5"/>
      <c r="AQ41" s="5"/>
      <c r="AR41" s="5"/>
      <c r="AS41" s="5"/>
      <c r="AU41" s="5"/>
      <c r="AV41" s="5" t="str">
        <f t="shared" si="17"/>
        <v/>
      </c>
      <c r="AW41" s="5" t="str">
        <f t="shared" si="18"/>
        <v/>
      </c>
      <c r="AX41" s="54"/>
      <c r="AY41" s="50"/>
      <c r="BA41" s="5"/>
      <c r="BB41" s="5"/>
      <c r="CU41" s="2"/>
      <c r="CV41" s="2"/>
      <c r="CW41" s="2"/>
    </row>
    <row r="42" spans="1:101" ht="16.5" customHeight="1" x14ac:dyDescent="0.15">
      <c r="A42" s="232"/>
      <c r="B42" s="231"/>
      <c r="C42" s="111"/>
      <c r="D42" s="111"/>
      <c r="E42" s="111"/>
      <c r="F42" s="111"/>
      <c r="G42" s="111"/>
      <c r="H42" s="111"/>
      <c r="I42" s="118"/>
      <c r="J42" s="2" t="str">
        <f t="shared" si="7"/>
        <v/>
      </c>
      <c r="K42" s="2" t="str">
        <f t="shared" si="8"/>
        <v/>
      </c>
      <c r="L42" s="3" t="str">
        <f t="shared" si="9"/>
        <v/>
      </c>
      <c r="M42" s="86"/>
      <c r="N42" s="71" t="str">
        <f t="shared" si="14"/>
        <v/>
      </c>
      <c r="O42" s="199" t="str">
        <f t="shared" si="10"/>
        <v/>
      </c>
      <c r="P42" s="180"/>
      <c r="Q42" s="65"/>
      <c r="R42" s="181"/>
      <c r="S42" s="65"/>
      <c r="T42" s="65"/>
      <c r="U42" s="65"/>
      <c r="V42" s="62"/>
      <c r="W42" s="182"/>
      <c r="X42" s="79"/>
      <c r="Y42" s="183" t="str">
        <f t="shared" si="16"/>
        <v/>
      </c>
      <c r="Z42" s="184"/>
      <c r="AA42" s="107"/>
      <c r="AB42" s="185"/>
      <c r="AC42" s="110"/>
      <c r="AD42" s="72" t="str">
        <f t="shared" si="12"/>
        <v/>
      </c>
      <c r="AE42" s="89"/>
      <c r="AF42" s="2" t="str">
        <f t="shared" si="13"/>
        <v/>
      </c>
      <c r="AG42" s="2"/>
      <c r="AH42" s="2"/>
      <c r="AI42" s="5"/>
      <c r="AJ42" s="5"/>
      <c r="AK42" s="5"/>
      <c r="AL42" s="5"/>
      <c r="AM42" s="5"/>
      <c r="AN42" s="5"/>
      <c r="AO42" s="5"/>
      <c r="AP42" s="5"/>
      <c r="AQ42" s="5"/>
      <c r="AR42" s="5"/>
      <c r="AS42" s="5"/>
      <c r="AU42" s="5"/>
      <c r="AV42" s="5" t="str">
        <f t="shared" si="17"/>
        <v/>
      </c>
      <c r="AW42" s="5" t="str">
        <f t="shared" si="18"/>
        <v/>
      </c>
      <c r="AX42" s="54"/>
      <c r="AY42" s="50"/>
      <c r="BA42" s="5"/>
      <c r="BB42" s="5"/>
      <c r="CU42" s="2"/>
      <c r="CV42" s="2"/>
      <c r="CW42" s="2"/>
    </row>
    <row r="43" spans="1:101" ht="16.5" customHeight="1" x14ac:dyDescent="0.15">
      <c r="A43" s="232"/>
      <c r="B43" s="231"/>
      <c r="C43" s="111"/>
      <c r="D43" s="111"/>
      <c r="E43" s="111"/>
      <c r="F43" s="233" t="s">
        <v>236</v>
      </c>
      <c r="G43" s="233"/>
      <c r="H43" s="233"/>
      <c r="I43" s="118"/>
      <c r="J43" s="2" t="str">
        <f t="shared" si="7"/>
        <v/>
      </c>
      <c r="K43" s="2" t="str">
        <f t="shared" si="8"/>
        <v/>
      </c>
      <c r="L43" s="3" t="str">
        <f t="shared" si="9"/>
        <v/>
      </c>
      <c r="M43" s="86"/>
      <c r="N43" s="71" t="str">
        <f t="shared" si="14"/>
        <v/>
      </c>
      <c r="O43" s="199" t="str">
        <f t="shared" si="10"/>
        <v/>
      </c>
      <c r="P43" s="180"/>
      <c r="Q43" s="65"/>
      <c r="R43" s="181"/>
      <c r="S43" s="65"/>
      <c r="T43" s="65"/>
      <c r="U43" s="65"/>
      <c r="V43" s="62"/>
      <c r="W43" s="182"/>
      <c r="X43" s="79"/>
      <c r="Y43" s="183" t="str">
        <f t="shared" si="16"/>
        <v/>
      </c>
      <c r="Z43" s="184"/>
      <c r="AA43" s="107"/>
      <c r="AB43" s="185"/>
      <c r="AC43" s="110"/>
      <c r="AD43" s="72" t="str">
        <f t="shared" si="12"/>
        <v/>
      </c>
      <c r="AE43" s="89"/>
      <c r="AF43" s="2" t="str">
        <f t="shared" si="13"/>
        <v/>
      </c>
      <c r="AG43" s="2"/>
      <c r="AH43" s="2"/>
      <c r="AI43" s="5"/>
      <c r="AJ43" s="5"/>
      <c r="AK43" s="5"/>
      <c r="AL43" s="5"/>
      <c r="AM43" s="5"/>
      <c r="AN43" s="5"/>
      <c r="AO43" s="5"/>
      <c r="AP43" s="5"/>
      <c r="AQ43" s="5"/>
      <c r="AR43" s="5"/>
      <c r="AS43" s="5"/>
      <c r="AU43" s="5"/>
      <c r="AV43" s="5" t="str">
        <f t="shared" si="17"/>
        <v/>
      </c>
      <c r="AW43" s="5" t="str">
        <f t="shared" si="18"/>
        <v/>
      </c>
      <c r="AX43" s="54"/>
      <c r="AY43" s="50"/>
      <c r="BA43" s="5"/>
      <c r="BB43" s="5"/>
      <c r="CU43" s="2"/>
      <c r="CV43" s="2"/>
      <c r="CW43" s="2"/>
    </row>
    <row r="44" spans="1:101" ht="16.5" customHeight="1" x14ac:dyDescent="0.15">
      <c r="A44" s="232"/>
      <c r="B44" s="231"/>
      <c r="C44" s="111"/>
      <c r="D44" s="111"/>
      <c r="E44" s="111"/>
      <c r="F44" s="233"/>
      <c r="G44" s="233"/>
      <c r="H44" s="233"/>
      <c r="I44" s="118"/>
      <c r="J44" s="2" t="str">
        <f t="shared" si="7"/>
        <v/>
      </c>
      <c r="K44" s="2" t="str">
        <f t="shared" si="8"/>
        <v/>
      </c>
      <c r="L44" s="3" t="str">
        <f t="shared" si="9"/>
        <v/>
      </c>
      <c r="M44" s="86"/>
      <c r="N44" s="71" t="str">
        <f t="shared" si="14"/>
        <v/>
      </c>
      <c r="O44" s="199" t="str">
        <f t="shared" si="10"/>
        <v/>
      </c>
      <c r="P44" s="180"/>
      <c r="Q44" s="65"/>
      <c r="R44" s="181"/>
      <c r="S44" s="65"/>
      <c r="T44" s="65"/>
      <c r="U44" s="65"/>
      <c r="V44" s="62"/>
      <c r="W44" s="182"/>
      <c r="X44" s="79"/>
      <c r="Y44" s="183" t="str">
        <f t="shared" si="16"/>
        <v/>
      </c>
      <c r="Z44" s="184"/>
      <c r="AA44" s="107"/>
      <c r="AB44" s="185"/>
      <c r="AC44" s="110"/>
      <c r="AD44" s="72" t="str">
        <f t="shared" si="12"/>
        <v/>
      </c>
      <c r="AE44" s="89"/>
      <c r="AF44" s="2" t="str">
        <f t="shared" si="13"/>
        <v/>
      </c>
      <c r="AG44" s="2"/>
      <c r="AH44" s="2"/>
      <c r="AI44" s="5"/>
      <c r="AJ44" s="5"/>
      <c r="AK44" s="5"/>
      <c r="AL44" s="5"/>
      <c r="AM44" s="5"/>
      <c r="AN44" s="5"/>
      <c r="AO44" s="5"/>
      <c r="AP44" s="5"/>
      <c r="AQ44" s="5"/>
      <c r="AR44" s="5"/>
      <c r="AS44" s="5"/>
      <c r="AU44" s="5"/>
      <c r="AV44" s="5" t="str">
        <f t="shared" si="17"/>
        <v/>
      </c>
      <c r="AW44" s="5" t="str">
        <f t="shared" si="18"/>
        <v/>
      </c>
      <c r="AX44" s="54"/>
      <c r="AY44" s="50"/>
      <c r="BA44" s="5"/>
      <c r="BB44" s="5"/>
      <c r="CU44" s="2"/>
      <c r="CV44" s="2"/>
      <c r="CW44" s="2"/>
    </row>
    <row r="45" spans="1:101" ht="16.5" customHeight="1" x14ac:dyDescent="0.15">
      <c r="A45" s="232"/>
      <c r="B45" s="231"/>
      <c r="C45" s="111"/>
      <c r="D45" s="111"/>
      <c r="E45" s="111"/>
      <c r="F45" s="233"/>
      <c r="G45" s="233"/>
      <c r="H45" s="233"/>
      <c r="I45" s="118"/>
      <c r="J45" s="2" t="str">
        <f t="shared" si="7"/>
        <v/>
      </c>
      <c r="K45" s="2" t="str">
        <f t="shared" si="8"/>
        <v/>
      </c>
      <c r="L45" s="3" t="str">
        <f t="shared" si="9"/>
        <v/>
      </c>
      <c r="M45" s="86"/>
      <c r="N45" s="71" t="str">
        <f t="shared" si="14"/>
        <v/>
      </c>
      <c r="O45" s="199" t="str">
        <f t="shared" si="10"/>
        <v/>
      </c>
      <c r="P45" s="180"/>
      <c r="Q45" s="65"/>
      <c r="R45" s="181"/>
      <c r="S45" s="65"/>
      <c r="T45" s="65"/>
      <c r="U45" s="65"/>
      <c r="V45" s="62"/>
      <c r="W45" s="182"/>
      <c r="X45" s="79"/>
      <c r="Y45" s="183" t="str">
        <f t="shared" si="16"/>
        <v/>
      </c>
      <c r="Z45" s="184"/>
      <c r="AA45" s="107"/>
      <c r="AB45" s="185"/>
      <c r="AC45" s="110"/>
      <c r="AD45" s="72" t="str">
        <f t="shared" si="12"/>
        <v/>
      </c>
      <c r="AE45" s="89"/>
      <c r="AF45" s="2" t="str">
        <f t="shared" si="13"/>
        <v/>
      </c>
      <c r="AG45" s="2"/>
      <c r="AH45" s="2"/>
      <c r="AI45" s="5"/>
      <c r="AJ45" s="5"/>
      <c r="AK45" s="5"/>
      <c r="AL45" s="5"/>
      <c r="AM45" s="5"/>
      <c r="AN45" s="5"/>
      <c r="AO45" s="5"/>
      <c r="AP45" s="5"/>
      <c r="AQ45" s="5"/>
      <c r="AR45" s="5"/>
      <c r="AS45" s="5"/>
      <c r="AU45" s="5"/>
      <c r="AV45" s="5" t="str">
        <f t="shared" si="17"/>
        <v/>
      </c>
      <c r="AW45" s="5" t="str">
        <f t="shared" si="18"/>
        <v/>
      </c>
      <c r="AX45" s="54"/>
      <c r="AY45" s="50"/>
      <c r="BA45" s="5"/>
      <c r="BB45" s="5"/>
      <c r="CU45" s="2"/>
      <c r="CV45" s="2"/>
      <c r="CW45" s="2"/>
    </row>
    <row r="46" spans="1:101" ht="16.5" customHeight="1" x14ac:dyDescent="0.15">
      <c r="A46" s="232"/>
      <c r="B46" s="231"/>
      <c r="C46" s="111"/>
      <c r="D46" s="111"/>
      <c r="E46" s="111"/>
      <c r="F46" s="233"/>
      <c r="G46" s="233"/>
      <c r="H46" s="233"/>
      <c r="I46" s="118"/>
      <c r="J46" s="2" t="str">
        <f t="shared" si="7"/>
        <v/>
      </c>
      <c r="K46" s="2" t="str">
        <f t="shared" si="8"/>
        <v/>
      </c>
      <c r="L46" s="3" t="str">
        <f t="shared" si="9"/>
        <v/>
      </c>
      <c r="M46" s="86"/>
      <c r="N46" s="71" t="str">
        <f t="shared" si="14"/>
        <v/>
      </c>
      <c r="O46" s="199" t="str">
        <f t="shared" si="10"/>
        <v/>
      </c>
      <c r="P46" s="180"/>
      <c r="Q46" s="65"/>
      <c r="R46" s="181"/>
      <c r="S46" s="65"/>
      <c r="T46" s="65"/>
      <c r="U46" s="65"/>
      <c r="V46" s="62"/>
      <c r="W46" s="182"/>
      <c r="X46" s="79"/>
      <c r="Y46" s="183" t="str">
        <f t="shared" si="16"/>
        <v/>
      </c>
      <c r="Z46" s="184"/>
      <c r="AA46" s="107"/>
      <c r="AB46" s="185"/>
      <c r="AC46" s="110"/>
      <c r="AD46" s="72" t="str">
        <f t="shared" si="12"/>
        <v/>
      </c>
      <c r="AE46" s="89"/>
      <c r="AF46" s="2" t="str">
        <f t="shared" si="13"/>
        <v/>
      </c>
      <c r="AG46" s="2"/>
      <c r="AH46" s="2"/>
      <c r="AI46" s="5"/>
      <c r="AJ46" s="5"/>
      <c r="AK46" s="5"/>
      <c r="AL46" s="5"/>
      <c r="AM46" s="5"/>
      <c r="AN46" s="5"/>
      <c r="AO46" s="5"/>
      <c r="AP46" s="5"/>
      <c r="AQ46" s="5"/>
      <c r="AR46" s="5"/>
      <c r="AS46" s="5"/>
      <c r="AU46" s="5"/>
      <c r="AV46" s="5" t="str">
        <f t="shared" si="17"/>
        <v/>
      </c>
      <c r="AW46" s="5" t="str">
        <f t="shared" si="18"/>
        <v/>
      </c>
      <c r="AX46" s="54"/>
      <c r="AY46" s="50"/>
      <c r="BA46" s="5"/>
      <c r="BB46" s="5"/>
      <c r="CU46" s="2"/>
      <c r="CV46" s="2"/>
      <c r="CW46" s="2"/>
    </row>
    <row r="47" spans="1:101" ht="16.5" customHeight="1" x14ac:dyDescent="0.15">
      <c r="A47" s="232"/>
      <c r="B47" s="231"/>
      <c r="C47" s="111"/>
      <c r="D47" s="111"/>
      <c r="E47" s="111"/>
      <c r="F47" s="233"/>
      <c r="G47" s="233"/>
      <c r="H47" s="233"/>
      <c r="I47" s="118"/>
      <c r="J47" s="2" t="str">
        <f t="shared" si="7"/>
        <v/>
      </c>
      <c r="K47" s="2" t="str">
        <f t="shared" si="8"/>
        <v/>
      </c>
      <c r="L47" s="3" t="str">
        <f t="shared" si="9"/>
        <v/>
      </c>
      <c r="M47" s="86"/>
      <c r="N47" s="71" t="str">
        <f t="shared" si="14"/>
        <v/>
      </c>
      <c r="O47" s="199" t="str">
        <f t="shared" si="10"/>
        <v/>
      </c>
      <c r="P47" s="180"/>
      <c r="Q47" s="65"/>
      <c r="R47" s="181"/>
      <c r="S47" s="65"/>
      <c r="T47" s="65"/>
      <c r="U47" s="65"/>
      <c r="V47" s="62"/>
      <c r="W47" s="182"/>
      <c r="X47" s="79"/>
      <c r="Y47" s="183" t="str">
        <f t="shared" si="16"/>
        <v/>
      </c>
      <c r="Z47" s="184"/>
      <c r="AA47" s="107"/>
      <c r="AB47" s="185"/>
      <c r="AC47" s="110"/>
      <c r="AD47" s="72" t="str">
        <f t="shared" si="12"/>
        <v/>
      </c>
      <c r="AE47" s="89"/>
      <c r="AF47" s="2" t="str">
        <f t="shared" si="13"/>
        <v/>
      </c>
      <c r="AG47" s="2"/>
      <c r="AH47" s="2"/>
      <c r="AI47" s="5"/>
      <c r="AJ47" s="5"/>
      <c r="AK47" s="5"/>
      <c r="AL47" s="5"/>
      <c r="AM47" s="5"/>
      <c r="AN47" s="5"/>
      <c r="AO47" s="5"/>
      <c r="AP47" s="5"/>
      <c r="AQ47" s="5"/>
      <c r="AR47" s="5"/>
      <c r="AS47" s="5"/>
      <c r="AU47" s="5"/>
      <c r="AV47" s="5" t="str">
        <f t="shared" si="17"/>
        <v/>
      </c>
      <c r="AW47" s="5" t="str">
        <f t="shared" si="18"/>
        <v/>
      </c>
      <c r="AX47" s="54"/>
      <c r="AY47" s="50"/>
      <c r="BA47" s="5"/>
      <c r="BB47" s="5"/>
      <c r="CU47" s="2"/>
      <c r="CV47" s="2"/>
      <c r="CW47" s="2"/>
    </row>
    <row r="48" spans="1:101" ht="16.5" customHeight="1" x14ac:dyDescent="0.15">
      <c r="A48" s="232"/>
      <c r="B48" s="231"/>
      <c r="C48" s="111"/>
      <c r="D48" s="111"/>
      <c r="E48" s="111"/>
      <c r="F48" s="111"/>
      <c r="G48" s="111"/>
      <c r="H48" s="111"/>
      <c r="I48" s="118"/>
      <c r="J48" s="2" t="str">
        <f t="shared" si="7"/>
        <v/>
      </c>
      <c r="K48" s="2" t="str">
        <f t="shared" si="8"/>
        <v/>
      </c>
      <c r="L48" s="3" t="str">
        <f t="shared" si="9"/>
        <v/>
      </c>
      <c r="M48" s="86"/>
      <c r="N48" s="71" t="str">
        <f t="shared" si="14"/>
        <v/>
      </c>
      <c r="O48" s="199" t="str">
        <f t="shared" si="10"/>
        <v/>
      </c>
      <c r="P48" s="180"/>
      <c r="Q48" s="65"/>
      <c r="R48" s="181"/>
      <c r="S48" s="65"/>
      <c r="T48" s="65"/>
      <c r="U48" s="65"/>
      <c r="V48" s="62"/>
      <c r="W48" s="182"/>
      <c r="X48" s="79"/>
      <c r="Y48" s="183" t="str">
        <f t="shared" si="16"/>
        <v/>
      </c>
      <c r="Z48" s="184"/>
      <c r="AA48" s="107"/>
      <c r="AB48" s="185"/>
      <c r="AC48" s="110"/>
      <c r="AD48" s="72" t="str">
        <f t="shared" si="12"/>
        <v/>
      </c>
      <c r="AE48" s="89"/>
      <c r="AF48" s="2" t="str">
        <f t="shared" si="13"/>
        <v/>
      </c>
      <c r="AG48" s="2"/>
      <c r="AH48" s="2"/>
      <c r="AI48" s="5"/>
      <c r="AJ48" s="5"/>
      <c r="AK48" s="5"/>
      <c r="AL48" s="5"/>
      <c r="AM48" s="5"/>
      <c r="AN48" s="5"/>
      <c r="AO48" s="5"/>
      <c r="AP48" s="5"/>
      <c r="AQ48" s="5"/>
      <c r="AR48" s="5"/>
      <c r="AS48" s="5"/>
      <c r="AU48" s="5"/>
      <c r="AV48" s="5" t="str">
        <f t="shared" si="17"/>
        <v/>
      </c>
      <c r="AW48" s="5" t="str">
        <f t="shared" si="18"/>
        <v/>
      </c>
      <c r="AX48" s="54"/>
      <c r="AY48" s="50"/>
      <c r="BA48" s="5"/>
      <c r="BB48" s="5"/>
      <c r="CU48" s="2"/>
      <c r="CV48" s="2"/>
      <c r="CW48" s="2"/>
    </row>
    <row r="49" spans="1:101" ht="16.5" customHeight="1" x14ac:dyDescent="0.15">
      <c r="A49" s="232"/>
      <c r="B49" s="231"/>
      <c r="C49" s="111"/>
      <c r="D49" s="111"/>
      <c r="E49" s="111"/>
      <c r="F49" s="111"/>
      <c r="G49" s="111"/>
      <c r="H49" s="111"/>
      <c r="I49" s="118"/>
      <c r="J49" s="2" t="str">
        <f t="shared" si="7"/>
        <v/>
      </c>
      <c r="K49" s="2" t="str">
        <f t="shared" si="8"/>
        <v/>
      </c>
      <c r="L49" s="3" t="str">
        <f t="shared" si="9"/>
        <v/>
      </c>
      <c r="M49" s="86"/>
      <c r="N49" s="71" t="str">
        <f t="shared" si="14"/>
        <v/>
      </c>
      <c r="O49" s="199" t="str">
        <f t="shared" si="10"/>
        <v/>
      </c>
      <c r="P49" s="180"/>
      <c r="Q49" s="65"/>
      <c r="R49" s="181"/>
      <c r="S49" s="65"/>
      <c r="T49" s="65"/>
      <c r="U49" s="65"/>
      <c r="V49" s="62"/>
      <c r="W49" s="182"/>
      <c r="X49" s="79"/>
      <c r="Y49" s="183" t="str">
        <f t="shared" si="16"/>
        <v/>
      </c>
      <c r="Z49" s="184"/>
      <c r="AA49" s="107"/>
      <c r="AB49" s="185"/>
      <c r="AC49" s="110"/>
      <c r="AD49" s="72" t="str">
        <f t="shared" si="12"/>
        <v/>
      </c>
      <c r="AE49" s="89"/>
      <c r="AF49" s="2" t="str">
        <f t="shared" si="13"/>
        <v/>
      </c>
      <c r="AG49" s="2"/>
      <c r="AH49" s="2"/>
      <c r="AI49" s="5"/>
      <c r="AJ49" s="5"/>
      <c r="AK49" s="5"/>
      <c r="AL49" s="5"/>
      <c r="AM49" s="5"/>
      <c r="AN49" s="5"/>
      <c r="AO49" s="5"/>
      <c r="AP49" s="5"/>
      <c r="AQ49" s="5"/>
      <c r="AR49" s="5"/>
      <c r="AS49" s="5"/>
      <c r="AU49" s="5"/>
      <c r="AV49" s="5" t="str">
        <f t="shared" si="17"/>
        <v/>
      </c>
      <c r="AW49" s="5" t="str">
        <f t="shared" si="18"/>
        <v/>
      </c>
      <c r="AX49" s="54"/>
      <c r="AY49" s="50"/>
      <c r="BA49" s="5"/>
      <c r="BB49" s="5"/>
      <c r="CU49" s="2"/>
      <c r="CV49" s="2"/>
      <c r="CW49" s="2"/>
    </row>
    <row r="50" spans="1:101" ht="16.5" customHeight="1" x14ac:dyDescent="0.15">
      <c r="A50" s="120"/>
      <c r="B50" s="111"/>
      <c r="C50" s="111"/>
      <c r="D50" s="111"/>
      <c r="E50" s="111"/>
      <c r="F50" s="111"/>
      <c r="G50" s="111"/>
      <c r="H50" s="111"/>
      <c r="I50" s="118"/>
      <c r="J50" s="2" t="str">
        <f t="shared" si="7"/>
        <v/>
      </c>
      <c r="K50" s="2" t="str">
        <f t="shared" si="8"/>
        <v/>
      </c>
      <c r="L50" s="3" t="str">
        <f t="shared" si="9"/>
        <v/>
      </c>
      <c r="M50" s="86"/>
      <c r="N50" s="71" t="str">
        <f t="shared" si="14"/>
        <v/>
      </c>
      <c r="O50" s="199" t="str">
        <f t="shared" si="10"/>
        <v/>
      </c>
      <c r="P50" s="180"/>
      <c r="Q50" s="65"/>
      <c r="R50" s="181"/>
      <c r="S50" s="65"/>
      <c r="T50" s="65"/>
      <c r="U50" s="65"/>
      <c r="V50" s="62"/>
      <c r="W50" s="182"/>
      <c r="X50" s="79"/>
      <c r="Y50" s="183" t="str">
        <f t="shared" si="16"/>
        <v/>
      </c>
      <c r="Z50" s="184"/>
      <c r="AA50" s="107"/>
      <c r="AB50" s="185"/>
      <c r="AC50" s="110"/>
      <c r="AD50" s="72" t="str">
        <f t="shared" si="12"/>
        <v/>
      </c>
      <c r="AE50" s="89"/>
      <c r="AF50" s="2" t="str">
        <f t="shared" si="13"/>
        <v/>
      </c>
      <c r="AG50" s="2"/>
      <c r="AH50" s="2"/>
      <c r="AI50" s="5"/>
      <c r="AJ50" s="5"/>
      <c r="AK50" s="5"/>
      <c r="AL50" s="5"/>
      <c r="AM50" s="5"/>
      <c r="AN50" s="5"/>
      <c r="AO50" s="5"/>
      <c r="AP50" s="5"/>
      <c r="AQ50" s="5"/>
      <c r="AR50" s="5"/>
      <c r="AS50" s="5"/>
      <c r="AU50" s="5"/>
      <c r="AV50" s="5" t="str">
        <f t="shared" si="17"/>
        <v/>
      </c>
      <c r="AW50" s="5" t="str">
        <f t="shared" si="18"/>
        <v/>
      </c>
      <c r="AX50" s="54"/>
      <c r="AY50" s="50"/>
      <c r="BA50" s="5"/>
      <c r="BB50" s="5"/>
      <c r="CU50" s="2"/>
      <c r="CV50" s="2"/>
      <c r="CW50" s="2"/>
    </row>
    <row r="51" spans="1:101" ht="16.5" customHeight="1" x14ac:dyDescent="0.15">
      <c r="A51" s="120"/>
      <c r="B51" s="111"/>
      <c r="C51" s="111"/>
      <c r="D51" s="111"/>
      <c r="E51" s="111"/>
      <c r="F51" s="111"/>
      <c r="G51" s="111"/>
      <c r="H51" s="111"/>
      <c r="I51" s="118"/>
      <c r="J51" s="2" t="str">
        <f t="shared" si="7"/>
        <v/>
      </c>
      <c r="K51" s="2" t="str">
        <f t="shared" si="8"/>
        <v/>
      </c>
      <c r="L51" s="3" t="str">
        <f t="shared" si="9"/>
        <v/>
      </c>
      <c r="M51" s="86"/>
      <c r="N51" s="71" t="str">
        <f t="shared" si="14"/>
        <v/>
      </c>
      <c r="O51" s="199" t="str">
        <f t="shared" si="10"/>
        <v/>
      </c>
      <c r="P51" s="180"/>
      <c r="Q51" s="65"/>
      <c r="R51" s="181"/>
      <c r="S51" s="65"/>
      <c r="T51" s="65"/>
      <c r="U51" s="65"/>
      <c r="V51" s="62"/>
      <c r="W51" s="182"/>
      <c r="X51" s="79"/>
      <c r="Y51" s="183" t="str">
        <f t="shared" si="16"/>
        <v/>
      </c>
      <c r="Z51" s="184"/>
      <c r="AA51" s="107"/>
      <c r="AB51" s="185"/>
      <c r="AC51" s="110"/>
      <c r="AD51" s="72" t="str">
        <f t="shared" si="12"/>
        <v/>
      </c>
      <c r="AE51" s="89"/>
      <c r="AF51" s="2" t="str">
        <f t="shared" si="13"/>
        <v/>
      </c>
      <c r="AG51" s="2"/>
      <c r="AH51" s="2"/>
      <c r="AI51" s="5"/>
      <c r="AJ51" s="5"/>
      <c r="AK51" s="5"/>
      <c r="AL51" s="5"/>
      <c r="AM51" s="5"/>
      <c r="AN51" s="5"/>
      <c r="AO51" s="5"/>
      <c r="AP51" s="5"/>
      <c r="AQ51" s="5"/>
      <c r="AR51" s="5"/>
      <c r="AS51" s="5"/>
      <c r="AU51" s="5"/>
      <c r="AV51" s="5" t="str">
        <f t="shared" si="17"/>
        <v/>
      </c>
      <c r="AW51" s="5" t="str">
        <f t="shared" si="18"/>
        <v/>
      </c>
      <c r="AX51" s="54"/>
      <c r="AY51" s="50"/>
      <c r="BA51" s="5"/>
      <c r="BB51" s="5"/>
      <c r="CU51" s="2"/>
      <c r="CV51" s="2"/>
      <c r="CW51" s="2"/>
    </row>
    <row r="52" spans="1:101" ht="16.5" customHeight="1" thickBot="1" x14ac:dyDescent="0.2">
      <c r="A52" s="121"/>
      <c r="B52" s="122"/>
      <c r="C52" s="122"/>
      <c r="D52" s="122"/>
      <c r="E52" s="122"/>
      <c r="F52" s="122"/>
      <c r="G52" s="122"/>
      <c r="H52" s="122"/>
      <c r="I52" s="123"/>
      <c r="J52" s="2" t="str">
        <f t="shared" si="7"/>
        <v/>
      </c>
      <c r="K52" s="2" t="str">
        <f t="shared" si="8"/>
        <v/>
      </c>
      <c r="L52" s="3" t="str">
        <f t="shared" si="9"/>
        <v/>
      </c>
      <c r="M52" s="86"/>
      <c r="N52" s="71" t="str">
        <f t="shared" si="14"/>
        <v/>
      </c>
      <c r="O52" s="199" t="str">
        <f t="shared" si="10"/>
        <v/>
      </c>
      <c r="P52" s="180"/>
      <c r="Q52" s="65"/>
      <c r="R52" s="181"/>
      <c r="S52" s="65"/>
      <c r="T52" s="65"/>
      <c r="U52" s="65"/>
      <c r="V52" s="62"/>
      <c r="W52" s="182"/>
      <c r="X52" s="79"/>
      <c r="Y52" s="183" t="str">
        <f t="shared" si="16"/>
        <v/>
      </c>
      <c r="Z52" s="184"/>
      <c r="AA52" s="107"/>
      <c r="AB52" s="185"/>
      <c r="AC52" s="110"/>
      <c r="AD52" s="72" t="str">
        <f t="shared" si="12"/>
        <v/>
      </c>
      <c r="AE52" s="89"/>
      <c r="AF52" s="2" t="str">
        <f t="shared" si="13"/>
        <v/>
      </c>
      <c r="AG52" s="2"/>
      <c r="AH52" s="2"/>
      <c r="AI52" s="5"/>
      <c r="AJ52" s="5"/>
      <c r="AK52" s="5"/>
      <c r="AL52" s="5"/>
      <c r="AM52" s="5"/>
      <c r="AN52" s="5"/>
      <c r="AO52" s="5"/>
      <c r="AP52" s="5"/>
      <c r="AQ52" s="5"/>
      <c r="AR52" s="5"/>
      <c r="AS52" s="5"/>
      <c r="AU52" s="5"/>
      <c r="AV52" s="5" t="str">
        <f t="shared" si="17"/>
        <v/>
      </c>
      <c r="AW52" s="5" t="str">
        <f t="shared" si="18"/>
        <v/>
      </c>
      <c r="AX52" s="54"/>
      <c r="AY52" s="50"/>
      <c r="BA52" s="5"/>
      <c r="BB52" s="5"/>
      <c r="CU52" s="2"/>
      <c r="CV52" s="2"/>
      <c r="CW52" s="2"/>
    </row>
    <row r="53" spans="1:101" ht="16.5" customHeight="1" x14ac:dyDescent="0.15">
      <c r="A53" s="111"/>
      <c r="B53" s="111"/>
      <c r="C53" s="111"/>
      <c r="D53" s="111"/>
      <c r="E53" s="111"/>
      <c r="F53" s="111"/>
      <c r="G53" s="111"/>
      <c r="H53" s="111"/>
      <c r="I53" s="111"/>
      <c r="J53" s="2" t="str">
        <f t="shared" si="7"/>
        <v/>
      </c>
      <c r="K53" s="2" t="str">
        <f t="shared" si="8"/>
        <v/>
      </c>
      <c r="L53" s="3" t="str">
        <f t="shared" si="9"/>
        <v/>
      </c>
      <c r="M53" s="86"/>
      <c r="N53" s="71" t="str">
        <f t="shared" si="14"/>
        <v/>
      </c>
      <c r="O53" s="199" t="str">
        <f t="shared" si="10"/>
        <v/>
      </c>
      <c r="P53" s="180"/>
      <c r="Q53" s="65"/>
      <c r="R53" s="181"/>
      <c r="S53" s="65"/>
      <c r="T53" s="65"/>
      <c r="U53" s="65"/>
      <c r="V53" s="62"/>
      <c r="W53" s="182"/>
      <c r="X53" s="79"/>
      <c r="Y53" s="183" t="str">
        <f t="shared" si="16"/>
        <v/>
      </c>
      <c r="Z53" s="184"/>
      <c r="AA53" s="107"/>
      <c r="AB53" s="185"/>
      <c r="AC53" s="110"/>
      <c r="AD53" s="72" t="str">
        <f t="shared" si="12"/>
        <v/>
      </c>
      <c r="AE53" s="89"/>
      <c r="AF53" s="2" t="str">
        <f t="shared" si="13"/>
        <v/>
      </c>
      <c r="AG53" s="2"/>
      <c r="AH53" s="2"/>
      <c r="AI53" s="5"/>
      <c r="AJ53" s="5"/>
      <c r="AK53" s="5"/>
      <c r="AL53" s="5"/>
      <c r="AM53" s="5"/>
      <c r="AN53" s="5"/>
      <c r="AO53" s="5"/>
      <c r="AP53" s="5"/>
      <c r="AQ53" s="5"/>
      <c r="AR53" s="5"/>
      <c r="AS53" s="5"/>
      <c r="AU53" s="5"/>
      <c r="AV53" s="5" t="str">
        <f t="shared" si="17"/>
        <v/>
      </c>
      <c r="AW53" s="5" t="str">
        <f t="shared" si="18"/>
        <v/>
      </c>
      <c r="AX53" s="54"/>
      <c r="AY53" s="50"/>
      <c r="BA53" s="5"/>
      <c r="BB53" s="5"/>
      <c r="CU53" s="2"/>
      <c r="CV53" s="2"/>
      <c r="CW53" s="2"/>
    </row>
    <row r="54" spans="1:101" ht="16.5" customHeight="1" x14ac:dyDescent="0.15">
      <c r="A54" s="111"/>
      <c r="B54" s="111"/>
      <c r="C54" s="111"/>
      <c r="D54" s="111"/>
      <c r="E54" s="111"/>
      <c r="F54" s="111"/>
      <c r="G54" s="111"/>
      <c r="H54" s="111"/>
      <c r="I54" s="111"/>
      <c r="J54" s="2" t="str">
        <f t="shared" si="7"/>
        <v/>
      </c>
      <c r="K54" s="2" t="str">
        <f t="shared" si="8"/>
        <v/>
      </c>
      <c r="L54" s="3" t="str">
        <f t="shared" si="9"/>
        <v/>
      </c>
      <c r="M54" s="86"/>
      <c r="N54" s="71" t="str">
        <f t="shared" si="14"/>
        <v/>
      </c>
      <c r="O54" s="199" t="str">
        <f t="shared" si="10"/>
        <v/>
      </c>
      <c r="P54" s="180"/>
      <c r="Q54" s="65"/>
      <c r="R54" s="181"/>
      <c r="S54" s="65"/>
      <c r="T54" s="65"/>
      <c r="U54" s="65"/>
      <c r="V54" s="62"/>
      <c r="W54" s="182"/>
      <c r="X54" s="79"/>
      <c r="Y54" s="183" t="str">
        <f t="shared" si="16"/>
        <v/>
      </c>
      <c r="Z54" s="184"/>
      <c r="AA54" s="107"/>
      <c r="AB54" s="185"/>
      <c r="AC54" s="110"/>
      <c r="AD54" s="72" t="str">
        <f t="shared" si="12"/>
        <v/>
      </c>
      <c r="AE54" s="89"/>
      <c r="AF54" s="2" t="str">
        <f t="shared" si="13"/>
        <v/>
      </c>
      <c r="AG54" s="2"/>
      <c r="AH54" s="2"/>
      <c r="AI54" s="5"/>
      <c r="AJ54" s="5"/>
      <c r="AK54" s="5"/>
      <c r="AL54" s="5"/>
      <c r="AM54" s="5"/>
      <c r="AN54" s="5"/>
      <c r="AO54" s="5"/>
      <c r="AP54" s="5"/>
      <c r="AQ54" s="5"/>
      <c r="AR54" s="5"/>
      <c r="AS54" s="5"/>
      <c r="AU54" s="5"/>
      <c r="AV54" s="5" t="str">
        <f t="shared" ref="AV54:AV85" si="21">T46&amp;AA46</f>
        <v/>
      </c>
      <c r="AW54" s="5" t="str">
        <f t="shared" ref="AW54:AW85" si="22">T46&amp;Z46</f>
        <v/>
      </c>
      <c r="AX54" s="54"/>
      <c r="AY54" s="50"/>
      <c r="BA54" s="5"/>
      <c r="BB54" s="5"/>
      <c r="CU54" s="2"/>
      <c r="CV54" s="2"/>
      <c r="CW54" s="2"/>
    </row>
    <row r="55" spans="1:101" ht="16.5" customHeight="1" x14ac:dyDescent="0.15">
      <c r="A55" s="111"/>
      <c r="B55" s="111"/>
      <c r="C55" s="111"/>
      <c r="D55" s="111"/>
      <c r="E55" s="111"/>
      <c r="F55" s="111"/>
      <c r="G55" s="111"/>
      <c r="H55" s="111"/>
      <c r="I55" s="111"/>
      <c r="J55" s="2" t="str">
        <f t="shared" si="7"/>
        <v/>
      </c>
      <c r="K55" s="2" t="str">
        <f t="shared" si="8"/>
        <v/>
      </c>
      <c r="L55" s="3" t="str">
        <f t="shared" si="9"/>
        <v/>
      </c>
      <c r="M55" s="86"/>
      <c r="N55" s="71" t="str">
        <f t="shared" si="14"/>
        <v/>
      </c>
      <c r="O55" s="199" t="str">
        <f t="shared" si="10"/>
        <v/>
      </c>
      <c r="P55" s="180"/>
      <c r="Q55" s="65"/>
      <c r="R55" s="181"/>
      <c r="S55" s="65"/>
      <c r="T55" s="65"/>
      <c r="U55" s="65"/>
      <c r="V55" s="62"/>
      <c r="W55" s="182"/>
      <c r="X55" s="79"/>
      <c r="Y55" s="183" t="str">
        <f t="shared" si="16"/>
        <v/>
      </c>
      <c r="Z55" s="184"/>
      <c r="AA55" s="107"/>
      <c r="AB55" s="185"/>
      <c r="AC55" s="110"/>
      <c r="AD55" s="72" t="str">
        <f t="shared" si="12"/>
        <v/>
      </c>
      <c r="AE55" s="89"/>
      <c r="AF55" s="2" t="str">
        <f t="shared" si="13"/>
        <v/>
      </c>
      <c r="AG55" s="2"/>
      <c r="AH55" s="2"/>
      <c r="AI55" s="5"/>
      <c r="AJ55" s="5"/>
      <c r="AK55" s="5"/>
      <c r="AL55" s="5"/>
      <c r="AM55" s="5"/>
      <c r="AN55" s="5"/>
      <c r="AO55" s="5"/>
      <c r="AP55" s="5"/>
      <c r="AQ55" s="5"/>
      <c r="AR55" s="5"/>
      <c r="AS55" s="5"/>
      <c r="AU55" s="5"/>
      <c r="AV55" s="5" t="str">
        <f t="shared" si="21"/>
        <v/>
      </c>
      <c r="AW55" s="5" t="str">
        <f t="shared" si="22"/>
        <v/>
      </c>
      <c r="AX55" s="54"/>
      <c r="AY55" s="50"/>
      <c r="BA55" s="5"/>
      <c r="BB55" s="5"/>
      <c r="CU55" s="2"/>
      <c r="CV55" s="2"/>
      <c r="CW55" s="2"/>
    </row>
    <row r="56" spans="1:101" ht="16.5" customHeight="1" x14ac:dyDescent="0.15">
      <c r="A56" s="111"/>
      <c r="B56" s="111"/>
      <c r="C56" s="111"/>
      <c r="D56" s="111"/>
      <c r="E56" s="111"/>
      <c r="F56" s="111"/>
      <c r="G56" s="111"/>
      <c r="H56" s="111"/>
      <c r="I56" s="111"/>
      <c r="J56" s="2" t="str">
        <f t="shared" si="7"/>
        <v/>
      </c>
      <c r="K56" s="2" t="str">
        <f t="shared" si="8"/>
        <v/>
      </c>
      <c r="L56" s="3" t="str">
        <f t="shared" si="9"/>
        <v/>
      </c>
      <c r="M56" s="86"/>
      <c r="N56" s="71" t="str">
        <f t="shared" si="14"/>
        <v/>
      </c>
      <c r="O56" s="199" t="str">
        <f t="shared" si="10"/>
        <v/>
      </c>
      <c r="P56" s="180"/>
      <c r="Q56" s="65"/>
      <c r="R56" s="181"/>
      <c r="S56" s="65"/>
      <c r="T56" s="65"/>
      <c r="U56" s="65"/>
      <c r="V56" s="62"/>
      <c r="W56" s="182"/>
      <c r="X56" s="79"/>
      <c r="Y56" s="183" t="str">
        <f t="shared" si="16"/>
        <v/>
      </c>
      <c r="Z56" s="184"/>
      <c r="AA56" s="107"/>
      <c r="AB56" s="185"/>
      <c r="AC56" s="110"/>
      <c r="AD56" s="72" t="str">
        <f t="shared" si="12"/>
        <v/>
      </c>
      <c r="AE56" s="89"/>
      <c r="AF56" s="2" t="str">
        <f t="shared" si="13"/>
        <v/>
      </c>
      <c r="AG56" s="2"/>
      <c r="AH56" s="2"/>
      <c r="AI56" s="5"/>
      <c r="AJ56" s="5"/>
      <c r="AK56" s="5"/>
      <c r="AL56" s="5"/>
      <c r="AM56" s="5"/>
      <c r="AN56" s="5"/>
      <c r="AO56" s="5"/>
      <c r="AP56" s="5"/>
      <c r="AQ56" s="5"/>
      <c r="AR56" s="5"/>
      <c r="AS56" s="5"/>
      <c r="AU56" s="5"/>
      <c r="AV56" s="5" t="str">
        <f t="shared" si="21"/>
        <v/>
      </c>
      <c r="AW56" s="5" t="str">
        <f t="shared" si="22"/>
        <v/>
      </c>
      <c r="AX56" s="54"/>
      <c r="AY56" s="50"/>
      <c r="BA56" s="5"/>
      <c r="BB56" s="5"/>
      <c r="CU56" s="2"/>
      <c r="CV56" s="2"/>
      <c r="CW56" s="2"/>
    </row>
    <row r="57" spans="1:101" ht="16.5" customHeight="1" x14ac:dyDescent="0.15">
      <c r="A57" s="111"/>
      <c r="B57" s="111"/>
      <c r="C57" s="111"/>
      <c r="D57" s="111"/>
      <c r="E57" s="111"/>
      <c r="F57" s="111"/>
      <c r="G57" s="111"/>
      <c r="H57" s="111"/>
      <c r="I57" s="111"/>
      <c r="J57" s="2" t="str">
        <f t="shared" si="7"/>
        <v/>
      </c>
      <c r="K57" s="2" t="str">
        <f t="shared" si="8"/>
        <v/>
      </c>
      <c r="L57" s="3" t="str">
        <f t="shared" si="9"/>
        <v/>
      </c>
      <c r="M57" s="86"/>
      <c r="N57" s="71" t="str">
        <f t="shared" si="14"/>
        <v/>
      </c>
      <c r="O57" s="199" t="str">
        <f t="shared" si="10"/>
        <v/>
      </c>
      <c r="P57" s="180"/>
      <c r="Q57" s="65"/>
      <c r="R57" s="181"/>
      <c r="S57" s="65"/>
      <c r="T57" s="65"/>
      <c r="U57" s="65"/>
      <c r="V57" s="62"/>
      <c r="W57" s="182"/>
      <c r="X57" s="79"/>
      <c r="Y57" s="183" t="str">
        <f t="shared" si="16"/>
        <v/>
      </c>
      <c r="Z57" s="184"/>
      <c r="AA57" s="107"/>
      <c r="AB57" s="185"/>
      <c r="AC57" s="110"/>
      <c r="AD57" s="72" t="str">
        <f t="shared" si="12"/>
        <v/>
      </c>
      <c r="AE57" s="89"/>
      <c r="AF57" s="2" t="str">
        <f t="shared" si="13"/>
        <v/>
      </c>
      <c r="AG57" s="2"/>
      <c r="AH57" s="2"/>
      <c r="AI57" s="5"/>
      <c r="AJ57" s="5"/>
      <c r="AK57" s="5"/>
      <c r="AL57" s="5"/>
      <c r="AM57" s="5"/>
      <c r="AN57" s="5"/>
      <c r="AO57" s="5"/>
      <c r="AP57" s="5"/>
      <c r="AQ57" s="5"/>
      <c r="AR57" s="5"/>
      <c r="AS57" s="5"/>
      <c r="AU57" s="5"/>
      <c r="AV57" s="5" t="str">
        <f t="shared" si="21"/>
        <v/>
      </c>
      <c r="AW57" s="5" t="str">
        <f t="shared" si="22"/>
        <v/>
      </c>
      <c r="AX57" s="54"/>
      <c r="AY57" s="50"/>
      <c r="BA57" s="5"/>
      <c r="BB57" s="5"/>
      <c r="CU57" s="2"/>
      <c r="CV57" s="2"/>
      <c r="CW57" s="2"/>
    </row>
    <row r="58" spans="1:101" ht="16.5" customHeight="1" x14ac:dyDescent="0.15">
      <c r="A58" s="111"/>
      <c r="B58" s="111"/>
      <c r="C58" s="111"/>
      <c r="D58" s="111"/>
      <c r="E58" s="111"/>
      <c r="F58" s="111"/>
      <c r="G58" s="111"/>
      <c r="H58" s="111"/>
      <c r="I58" s="111"/>
      <c r="J58" s="2" t="str">
        <f t="shared" si="7"/>
        <v/>
      </c>
      <c r="K58" s="2" t="str">
        <f t="shared" si="8"/>
        <v/>
      </c>
      <c r="L58" s="3" t="str">
        <f t="shared" si="9"/>
        <v/>
      </c>
      <c r="M58" s="86"/>
      <c r="N58" s="71" t="str">
        <f t="shared" si="14"/>
        <v/>
      </c>
      <c r="O58" s="199" t="str">
        <f t="shared" si="10"/>
        <v/>
      </c>
      <c r="P58" s="180"/>
      <c r="Q58" s="65"/>
      <c r="R58" s="181"/>
      <c r="S58" s="65"/>
      <c r="T58" s="65"/>
      <c r="U58" s="65"/>
      <c r="V58" s="62"/>
      <c r="W58" s="182"/>
      <c r="X58" s="79"/>
      <c r="Y58" s="183" t="str">
        <f t="shared" si="16"/>
        <v/>
      </c>
      <c r="Z58" s="184"/>
      <c r="AA58" s="107"/>
      <c r="AB58" s="185"/>
      <c r="AC58" s="110"/>
      <c r="AD58" s="72" t="str">
        <f t="shared" si="12"/>
        <v/>
      </c>
      <c r="AE58" s="89"/>
      <c r="AF58" s="2" t="str">
        <f t="shared" si="13"/>
        <v/>
      </c>
      <c r="AG58" s="2"/>
      <c r="AH58" s="2"/>
      <c r="AI58" s="5"/>
      <c r="AJ58" s="5"/>
      <c r="AK58" s="5"/>
      <c r="AL58" s="5"/>
      <c r="AM58" s="5"/>
      <c r="AN58" s="5"/>
      <c r="AO58" s="5"/>
      <c r="AP58" s="5"/>
      <c r="AQ58" s="5"/>
      <c r="AR58" s="5"/>
      <c r="AS58" s="5"/>
      <c r="AU58" s="5"/>
      <c r="AV58" s="5" t="str">
        <f t="shared" si="21"/>
        <v/>
      </c>
      <c r="AW58" s="5" t="str">
        <f t="shared" si="22"/>
        <v/>
      </c>
      <c r="AX58" s="54"/>
      <c r="AY58" s="50"/>
      <c r="BA58" s="5"/>
      <c r="BB58" s="5"/>
      <c r="CU58" s="2"/>
      <c r="CV58" s="2"/>
      <c r="CW58" s="2"/>
    </row>
    <row r="59" spans="1:101" ht="16.5" customHeight="1" x14ac:dyDescent="0.15">
      <c r="A59" s="111"/>
      <c r="B59" s="111"/>
      <c r="C59" s="111"/>
      <c r="D59" s="111"/>
      <c r="E59" s="111"/>
      <c r="F59" s="111"/>
      <c r="G59" s="111"/>
      <c r="H59" s="111"/>
      <c r="I59" s="111"/>
      <c r="J59" s="2" t="str">
        <f t="shared" si="7"/>
        <v/>
      </c>
      <c r="K59" s="2" t="str">
        <f t="shared" si="8"/>
        <v/>
      </c>
      <c r="L59" s="3" t="str">
        <f t="shared" si="9"/>
        <v/>
      </c>
      <c r="M59" s="86"/>
      <c r="N59" s="71" t="str">
        <f t="shared" si="14"/>
        <v/>
      </c>
      <c r="O59" s="199" t="str">
        <f t="shared" si="10"/>
        <v/>
      </c>
      <c r="P59" s="180"/>
      <c r="Q59" s="65"/>
      <c r="R59" s="181"/>
      <c r="S59" s="65"/>
      <c r="T59" s="65"/>
      <c r="U59" s="65"/>
      <c r="V59" s="62"/>
      <c r="W59" s="182"/>
      <c r="X59" s="79"/>
      <c r="Y59" s="183" t="str">
        <f t="shared" si="16"/>
        <v/>
      </c>
      <c r="Z59" s="184"/>
      <c r="AA59" s="107"/>
      <c r="AB59" s="185"/>
      <c r="AC59" s="110"/>
      <c r="AD59" s="72" t="str">
        <f t="shared" si="12"/>
        <v/>
      </c>
      <c r="AE59" s="89"/>
      <c r="AF59" s="2" t="str">
        <f t="shared" si="13"/>
        <v/>
      </c>
      <c r="AG59" s="2"/>
      <c r="AH59" s="2"/>
      <c r="AI59" s="5"/>
      <c r="AJ59" s="5"/>
      <c r="AK59" s="5"/>
      <c r="AL59" s="5"/>
      <c r="AM59" s="5"/>
      <c r="AN59" s="5"/>
      <c r="AO59" s="5"/>
      <c r="AP59" s="5"/>
      <c r="AQ59" s="5"/>
      <c r="AR59" s="5"/>
      <c r="AS59" s="5"/>
      <c r="AU59" s="5"/>
      <c r="AV59" s="5" t="str">
        <f t="shared" si="21"/>
        <v/>
      </c>
      <c r="AW59" s="5" t="str">
        <f t="shared" si="22"/>
        <v/>
      </c>
      <c r="AX59" s="54"/>
      <c r="AY59" s="50"/>
      <c r="BA59" s="5"/>
      <c r="BB59" s="5"/>
      <c r="CU59" s="2"/>
      <c r="CV59" s="2"/>
      <c r="CW59" s="2"/>
    </row>
    <row r="60" spans="1:101" ht="16.5" customHeight="1" x14ac:dyDescent="0.15">
      <c r="A60" s="111"/>
      <c r="B60" s="111"/>
      <c r="C60" s="111"/>
      <c r="D60" s="111"/>
      <c r="E60" s="111"/>
      <c r="F60" s="111"/>
      <c r="G60" s="111"/>
      <c r="H60" s="111"/>
      <c r="I60" s="111"/>
      <c r="J60" s="2" t="str">
        <f t="shared" si="7"/>
        <v/>
      </c>
      <c r="K60" s="2" t="str">
        <f t="shared" si="8"/>
        <v/>
      </c>
      <c r="L60" s="3" t="str">
        <f t="shared" si="9"/>
        <v/>
      </c>
      <c r="M60" s="86"/>
      <c r="N60" s="71" t="str">
        <f t="shared" si="14"/>
        <v/>
      </c>
      <c r="O60" s="199" t="str">
        <f t="shared" si="10"/>
        <v/>
      </c>
      <c r="P60" s="180"/>
      <c r="Q60" s="65"/>
      <c r="R60" s="181"/>
      <c r="S60" s="65"/>
      <c r="T60" s="65"/>
      <c r="U60" s="65"/>
      <c r="V60" s="62"/>
      <c r="W60" s="182"/>
      <c r="X60" s="79"/>
      <c r="Y60" s="183" t="str">
        <f t="shared" si="16"/>
        <v/>
      </c>
      <c r="Z60" s="184"/>
      <c r="AA60" s="107"/>
      <c r="AB60" s="185"/>
      <c r="AC60" s="110"/>
      <c r="AD60" s="72" t="str">
        <f t="shared" si="12"/>
        <v/>
      </c>
      <c r="AE60" s="89"/>
      <c r="AF60" s="2" t="str">
        <f t="shared" si="13"/>
        <v/>
      </c>
      <c r="AG60" s="2"/>
      <c r="AH60" s="2"/>
      <c r="AI60" s="5"/>
      <c r="AJ60" s="5"/>
      <c r="AK60" s="5"/>
      <c r="AL60" s="5"/>
      <c r="AM60" s="5"/>
      <c r="AN60" s="5"/>
      <c r="AO60" s="5"/>
      <c r="AP60" s="5"/>
      <c r="AQ60" s="5"/>
      <c r="AR60" s="5"/>
      <c r="AS60" s="5"/>
      <c r="AU60" s="5"/>
      <c r="AV60" s="5" t="str">
        <f t="shared" si="21"/>
        <v/>
      </c>
      <c r="AW60" s="5" t="str">
        <f t="shared" si="22"/>
        <v/>
      </c>
      <c r="AX60" s="54"/>
      <c r="AY60" s="50"/>
      <c r="BA60" s="5"/>
      <c r="BB60" s="5"/>
      <c r="CU60" s="2"/>
      <c r="CV60" s="2"/>
      <c r="CW60" s="2"/>
    </row>
    <row r="61" spans="1:101" ht="16.5" customHeight="1" x14ac:dyDescent="0.15">
      <c r="A61" s="111"/>
      <c r="B61" s="111"/>
      <c r="C61" s="111"/>
      <c r="D61" s="111"/>
      <c r="E61" s="111"/>
      <c r="F61" s="111"/>
      <c r="G61" s="111"/>
      <c r="H61" s="111"/>
      <c r="I61" s="111"/>
      <c r="J61" s="2" t="str">
        <f t="shared" si="7"/>
        <v/>
      </c>
      <c r="K61" s="2" t="str">
        <f t="shared" si="8"/>
        <v/>
      </c>
      <c r="L61" s="3" t="str">
        <f t="shared" si="9"/>
        <v/>
      </c>
      <c r="M61" s="86"/>
      <c r="N61" s="71" t="str">
        <f t="shared" si="14"/>
        <v/>
      </c>
      <c r="O61" s="199" t="str">
        <f t="shared" si="10"/>
        <v/>
      </c>
      <c r="P61" s="180"/>
      <c r="Q61" s="65"/>
      <c r="R61" s="181"/>
      <c r="S61" s="65"/>
      <c r="T61" s="65"/>
      <c r="U61" s="65"/>
      <c r="V61" s="62"/>
      <c r="W61" s="182"/>
      <c r="X61" s="79"/>
      <c r="Y61" s="183" t="str">
        <f t="shared" si="16"/>
        <v/>
      </c>
      <c r="Z61" s="184"/>
      <c r="AA61" s="107"/>
      <c r="AB61" s="185"/>
      <c r="AC61" s="110"/>
      <c r="AD61" s="72" t="str">
        <f t="shared" si="12"/>
        <v/>
      </c>
      <c r="AE61" s="89"/>
      <c r="AF61" s="2" t="str">
        <f t="shared" si="13"/>
        <v/>
      </c>
      <c r="AG61" s="2"/>
      <c r="AH61" s="2"/>
      <c r="AI61" s="5"/>
      <c r="AJ61" s="5"/>
      <c r="AK61" s="5"/>
      <c r="AL61" s="5"/>
      <c r="AM61" s="5"/>
      <c r="AN61" s="5"/>
      <c r="AO61" s="5"/>
      <c r="AP61" s="5"/>
      <c r="AQ61" s="5"/>
      <c r="AR61" s="5"/>
      <c r="AS61" s="5"/>
      <c r="AU61" s="5"/>
      <c r="AV61" s="5" t="str">
        <f t="shared" si="21"/>
        <v/>
      </c>
      <c r="AW61" s="5" t="str">
        <f t="shared" si="22"/>
        <v/>
      </c>
      <c r="AX61" s="54"/>
      <c r="AY61" s="50"/>
      <c r="BA61" s="5"/>
      <c r="BB61" s="5"/>
      <c r="CU61" s="2"/>
      <c r="CV61" s="2"/>
      <c r="CW61" s="2"/>
    </row>
    <row r="62" spans="1:101" ht="16.5" customHeight="1" x14ac:dyDescent="0.15">
      <c r="A62" s="111"/>
      <c r="B62" s="111"/>
      <c r="C62" s="111"/>
      <c r="D62" s="111"/>
      <c r="E62" s="111"/>
      <c r="F62" s="111"/>
      <c r="G62" s="111"/>
      <c r="H62" s="111"/>
      <c r="I62" s="111"/>
      <c r="J62" s="2" t="str">
        <f t="shared" si="7"/>
        <v/>
      </c>
      <c r="K62" s="2" t="str">
        <f t="shared" si="8"/>
        <v/>
      </c>
      <c r="L62" s="3" t="str">
        <f t="shared" si="9"/>
        <v/>
      </c>
      <c r="M62" s="86"/>
      <c r="N62" s="71" t="str">
        <f t="shared" si="14"/>
        <v/>
      </c>
      <c r="O62" s="199" t="str">
        <f t="shared" si="10"/>
        <v/>
      </c>
      <c r="P62" s="180"/>
      <c r="Q62" s="65"/>
      <c r="R62" s="181"/>
      <c r="S62" s="65"/>
      <c r="T62" s="65"/>
      <c r="U62" s="65"/>
      <c r="V62" s="62"/>
      <c r="W62" s="182"/>
      <c r="X62" s="79"/>
      <c r="Y62" s="183" t="str">
        <f t="shared" si="16"/>
        <v/>
      </c>
      <c r="Z62" s="184"/>
      <c r="AA62" s="107"/>
      <c r="AB62" s="185"/>
      <c r="AC62" s="110"/>
      <c r="AD62" s="72" t="str">
        <f t="shared" si="12"/>
        <v/>
      </c>
      <c r="AE62" s="89"/>
      <c r="AF62" s="2" t="str">
        <f t="shared" si="13"/>
        <v/>
      </c>
      <c r="AG62" s="2"/>
      <c r="AH62" s="2"/>
      <c r="AI62" s="5"/>
      <c r="AJ62" s="5"/>
      <c r="AK62" s="5"/>
      <c r="AL62" s="5"/>
      <c r="AM62" s="5"/>
      <c r="AN62" s="5"/>
      <c r="AO62" s="5"/>
      <c r="AP62" s="5"/>
      <c r="AQ62" s="5"/>
      <c r="AR62" s="5"/>
      <c r="AS62" s="5"/>
      <c r="AU62" s="5"/>
      <c r="AV62" s="5" t="str">
        <f t="shared" si="21"/>
        <v/>
      </c>
      <c r="AW62" s="5" t="str">
        <f t="shared" si="22"/>
        <v/>
      </c>
      <c r="AX62" s="54"/>
      <c r="AY62" s="50"/>
      <c r="BA62" s="5"/>
      <c r="BB62" s="5"/>
      <c r="CU62" s="2"/>
      <c r="CV62" s="2"/>
      <c r="CW62" s="2"/>
    </row>
    <row r="63" spans="1:101" ht="16.5" customHeight="1" x14ac:dyDescent="0.15">
      <c r="A63" s="111"/>
      <c r="B63" s="111"/>
      <c r="C63" s="111"/>
      <c r="D63" s="111"/>
      <c r="E63" s="111"/>
      <c r="F63" s="111"/>
      <c r="G63" s="111"/>
      <c r="H63" s="111"/>
      <c r="I63" s="111"/>
      <c r="J63" s="2" t="str">
        <f t="shared" si="7"/>
        <v/>
      </c>
      <c r="K63" s="2" t="str">
        <f t="shared" si="8"/>
        <v/>
      </c>
      <c r="L63" s="3" t="str">
        <f t="shared" si="9"/>
        <v/>
      </c>
      <c r="M63" s="86"/>
      <c r="N63" s="71" t="str">
        <f t="shared" si="14"/>
        <v/>
      </c>
      <c r="O63" s="199" t="str">
        <f t="shared" si="10"/>
        <v/>
      </c>
      <c r="P63" s="180"/>
      <c r="Q63" s="65"/>
      <c r="R63" s="181"/>
      <c r="S63" s="65"/>
      <c r="T63" s="65"/>
      <c r="U63" s="65"/>
      <c r="V63" s="62"/>
      <c r="W63" s="182"/>
      <c r="X63" s="79"/>
      <c r="Y63" s="183" t="str">
        <f t="shared" si="16"/>
        <v/>
      </c>
      <c r="Z63" s="184"/>
      <c r="AA63" s="107"/>
      <c r="AB63" s="185"/>
      <c r="AC63" s="110"/>
      <c r="AD63" s="72" t="str">
        <f t="shared" si="12"/>
        <v/>
      </c>
      <c r="AE63" s="89"/>
      <c r="AF63" s="2" t="str">
        <f t="shared" si="13"/>
        <v/>
      </c>
      <c r="AG63" s="2"/>
      <c r="AH63" s="2"/>
      <c r="AI63" s="5"/>
      <c r="AJ63" s="5"/>
      <c r="AK63" s="5"/>
      <c r="AL63" s="5"/>
      <c r="AM63" s="5"/>
      <c r="AN63" s="5"/>
      <c r="AO63" s="5"/>
      <c r="AP63" s="5"/>
      <c r="AQ63" s="5"/>
      <c r="AR63" s="5"/>
      <c r="AS63" s="5"/>
      <c r="AU63" s="5"/>
      <c r="AV63" s="5" t="str">
        <f t="shared" si="21"/>
        <v/>
      </c>
      <c r="AW63" s="5" t="str">
        <f t="shared" si="22"/>
        <v/>
      </c>
      <c r="AX63" s="54"/>
      <c r="AY63" s="50"/>
      <c r="BA63" s="5"/>
      <c r="BB63" s="5"/>
      <c r="CU63" s="2"/>
      <c r="CV63" s="2"/>
      <c r="CW63" s="2"/>
    </row>
    <row r="64" spans="1:101" ht="16.5" customHeight="1" x14ac:dyDescent="0.15">
      <c r="A64" s="111"/>
      <c r="B64" s="111"/>
      <c r="C64" s="111"/>
      <c r="D64" s="111"/>
      <c r="E64" s="111"/>
      <c r="F64" s="111"/>
      <c r="G64" s="111"/>
      <c r="H64" s="111"/>
      <c r="I64" s="111"/>
      <c r="J64" s="2" t="str">
        <f t="shared" si="7"/>
        <v/>
      </c>
      <c r="K64" s="2" t="str">
        <f t="shared" si="8"/>
        <v/>
      </c>
      <c r="L64" s="3" t="str">
        <f t="shared" si="9"/>
        <v/>
      </c>
      <c r="M64" s="86"/>
      <c r="N64" s="71" t="str">
        <f t="shared" si="14"/>
        <v/>
      </c>
      <c r="O64" s="199" t="str">
        <f t="shared" si="10"/>
        <v/>
      </c>
      <c r="P64" s="180"/>
      <c r="Q64" s="65"/>
      <c r="R64" s="181"/>
      <c r="S64" s="65"/>
      <c r="T64" s="65"/>
      <c r="U64" s="65"/>
      <c r="V64" s="62"/>
      <c r="W64" s="182"/>
      <c r="X64" s="79"/>
      <c r="Y64" s="183" t="str">
        <f t="shared" si="16"/>
        <v/>
      </c>
      <c r="Z64" s="184"/>
      <c r="AA64" s="107"/>
      <c r="AB64" s="185"/>
      <c r="AC64" s="110"/>
      <c r="AD64" s="72" t="str">
        <f t="shared" si="12"/>
        <v/>
      </c>
      <c r="AE64" s="89"/>
      <c r="AF64" s="2" t="str">
        <f t="shared" si="13"/>
        <v/>
      </c>
      <c r="AG64" s="2"/>
      <c r="AH64" s="2"/>
      <c r="AI64" s="5"/>
      <c r="AJ64" s="5"/>
      <c r="AK64" s="5"/>
      <c r="AL64" s="5"/>
      <c r="AM64" s="5"/>
      <c r="AN64" s="5"/>
      <c r="AO64" s="5"/>
      <c r="AP64" s="5"/>
      <c r="AQ64" s="5"/>
      <c r="AR64" s="5"/>
      <c r="AS64" s="5"/>
      <c r="AU64" s="5"/>
      <c r="AV64" s="5" t="str">
        <f t="shared" si="21"/>
        <v/>
      </c>
      <c r="AW64" s="5" t="str">
        <f t="shared" si="22"/>
        <v/>
      </c>
      <c r="AX64" s="54"/>
      <c r="AY64" s="50"/>
      <c r="BA64" s="5"/>
      <c r="BB64" s="5"/>
      <c r="CU64" s="2"/>
      <c r="CV64" s="2"/>
      <c r="CW64" s="2"/>
    </row>
    <row r="65" spans="1:101" ht="16.5" customHeight="1" x14ac:dyDescent="0.15">
      <c r="A65" s="111"/>
      <c r="B65" s="111"/>
      <c r="C65" s="111"/>
      <c r="D65" s="111"/>
      <c r="E65" s="111"/>
      <c r="F65" s="111"/>
      <c r="G65" s="111"/>
      <c r="H65" s="111"/>
      <c r="I65" s="111"/>
      <c r="J65" s="2" t="str">
        <f t="shared" si="7"/>
        <v/>
      </c>
      <c r="K65" s="2" t="str">
        <f t="shared" si="8"/>
        <v/>
      </c>
      <c r="L65" s="3" t="str">
        <f t="shared" si="9"/>
        <v/>
      </c>
      <c r="M65" s="86"/>
      <c r="N65" s="71" t="str">
        <f t="shared" si="14"/>
        <v/>
      </c>
      <c r="O65" s="199" t="str">
        <f t="shared" si="10"/>
        <v/>
      </c>
      <c r="P65" s="180"/>
      <c r="Q65" s="65"/>
      <c r="R65" s="181"/>
      <c r="S65" s="65"/>
      <c r="T65" s="65"/>
      <c r="U65" s="65"/>
      <c r="V65" s="62"/>
      <c r="W65" s="182"/>
      <c r="X65" s="79"/>
      <c r="Y65" s="183" t="str">
        <f t="shared" si="16"/>
        <v/>
      </c>
      <c r="Z65" s="184"/>
      <c r="AA65" s="107"/>
      <c r="AB65" s="185"/>
      <c r="AC65" s="110"/>
      <c r="AD65" s="72" t="str">
        <f t="shared" si="12"/>
        <v/>
      </c>
      <c r="AE65" s="89"/>
      <c r="AF65" s="2" t="str">
        <f t="shared" si="13"/>
        <v/>
      </c>
      <c r="AG65" s="2"/>
      <c r="AH65" s="2"/>
      <c r="AI65" s="5"/>
      <c r="AJ65" s="5"/>
      <c r="AK65" s="5"/>
      <c r="AL65" s="5"/>
      <c r="AM65" s="5"/>
      <c r="AN65" s="5"/>
      <c r="AO65" s="5"/>
      <c r="AP65" s="5"/>
      <c r="AQ65" s="5"/>
      <c r="AR65" s="5"/>
      <c r="AS65" s="5"/>
      <c r="AU65" s="5"/>
      <c r="AV65" s="5" t="str">
        <f t="shared" si="21"/>
        <v/>
      </c>
      <c r="AW65" s="5" t="str">
        <f t="shared" si="22"/>
        <v/>
      </c>
      <c r="AX65" s="54"/>
      <c r="AY65" s="50"/>
      <c r="BA65" s="5"/>
      <c r="BB65" s="5"/>
      <c r="CU65" s="2"/>
      <c r="CV65" s="2"/>
      <c r="CW65" s="2"/>
    </row>
    <row r="66" spans="1:101" ht="16.5" customHeight="1" x14ac:dyDescent="0.15">
      <c r="A66" s="111"/>
      <c r="B66" s="111"/>
      <c r="C66" s="111"/>
      <c r="D66" s="111"/>
      <c r="E66" s="111"/>
      <c r="F66" s="111"/>
      <c r="G66" s="111"/>
      <c r="H66" s="111"/>
      <c r="I66" s="111"/>
      <c r="J66" s="2" t="str">
        <f t="shared" si="7"/>
        <v/>
      </c>
      <c r="K66" s="2" t="str">
        <f t="shared" si="8"/>
        <v/>
      </c>
      <c r="L66" s="3" t="str">
        <f t="shared" si="9"/>
        <v/>
      </c>
      <c r="M66" s="86"/>
      <c r="N66" s="71" t="str">
        <f t="shared" si="14"/>
        <v/>
      </c>
      <c r="O66" s="199" t="str">
        <f t="shared" si="10"/>
        <v/>
      </c>
      <c r="P66" s="180"/>
      <c r="Q66" s="65"/>
      <c r="R66" s="181"/>
      <c r="S66" s="65"/>
      <c r="T66" s="65"/>
      <c r="U66" s="65"/>
      <c r="V66" s="62"/>
      <c r="W66" s="182"/>
      <c r="X66" s="79"/>
      <c r="Y66" s="183" t="str">
        <f t="shared" si="16"/>
        <v/>
      </c>
      <c r="Z66" s="184"/>
      <c r="AA66" s="107"/>
      <c r="AB66" s="185"/>
      <c r="AC66" s="110"/>
      <c r="AD66" s="72" t="str">
        <f t="shared" si="12"/>
        <v/>
      </c>
      <c r="AE66" s="89"/>
      <c r="AF66" s="2" t="str">
        <f t="shared" si="13"/>
        <v/>
      </c>
      <c r="AG66" s="2"/>
      <c r="AH66" s="2"/>
      <c r="AI66" s="5"/>
      <c r="AJ66" s="5"/>
      <c r="AK66" s="5"/>
      <c r="AL66" s="5"/>
      <c r="AM66" s="5"/>
      <c r="AN66" s="5"/>
      <c r="AO66" s="5"/>
      <c r="AP66" s="5"/>
      <c r="AQ66" s="5"/>
      <c r="AR66" s="5"/>
      <c r="AS66" s="5"/>
      <c r="AU66" s="5"/>
      <c r="AV66" s="5" t="str">
        <f t="shared" si="21"/>
        <v/>
      </c>
      <c r="AW66" s="5" t="str">
        <f t="shared" si="22"/>
        <v/>
      </c>
      <c r="AX66" s="54"/>
      <c r="AY66" s="50"/>
      <c r="BA66" s="5"/>
      <c r="BB66" s="5"/>
      <c r="CU66" s="2"/>
      <c r="CV66" s="2"/>
      <c r="CW66" s="2"/>
    </row>
    <row r="67" spans="1:101" ht="16.5" customHeight="1" x14ac:dyDescent="0.15">
      <c r="A67" s="111"/>
      <c r="B67" s="111"/>
      <c r="C67" s="111"/>
      <c r="D67" s="111"/>
      <c r="E67" s="111"/>
      <c r="F67" s="111"/>
      <c r="G67" s="111"/>
      <c r="H67" s="111"/>
      <c r="I67" s="111"/>
      <c r="J67" s="2" t="str">
        <f t="shared" si="7"/>
        <v/>
      </c>
      <c r="K67" s="2" t="str">
        <f t="shared" si="8"/>
        <v/>
      </c>
      <c r="L67" s="3" t="str">
        <f t="shared" si="9"/>
        <v/>
      </c>
      <c r="M67" s="86"/>
      <c r="N67" s="71" t="str">
        <f t="shared" si="14"/>
        <v/>
      </c>
      <c r="O67" s="199" t="str">
        <f t="shared" si="10"/>
        <v/>
      </c>
      <c r="P67" s="180"/>
      <c r="Q67" s="65"/>
      <c r="R67" s="181"/>
      <c r="S67" s="65"/>
      <c r="T67" s="65"/>
      <c r="U67" s="65"/>
      <c r="V67" s="62"/>
      <c r="W67" s="182"/>
      <c r="X67" s="79"/>
      <c r="Y67" s="183" t="str">
        <f t="shared" si="16"/>
        <v/>
      </c>
      <c r="Z67" s="184"/>
      <c r="AA67" s="107"/>
      <c r="AB67" s="185"/>
      <c r="AC67" s="110"/>
      <c r="AD67" s="72" t="str">
        <f t="shared" si="12"/>
        <v/>
      </c>
      <c r="AE67" s="89"/>
      <c r="AF67" s="2" t="str">
        <f t="shared" si="13"/>
        <v/>
      </c>
      <c r="AG67" s="2"/>
      <c r="AH67" s="2"/>
      <c r="AI67" s="5"/>
      <c r="AJ67" s="5"/>
      <c r="AK67" s="5"/>
      <c r="AL67" s="5"/>
      <c r="AM67" s="5"/>
      <c r="AN67" s="5"/>
      <c r="AO67" s="5"/>
      <c r="AP67" s="5"/>
      <c r="AQ67" s="5"/>
      <c r="AR67" s="5"/>
      <c r="AS67" s="5"/>
      <c r="AU67" s="5"/>
      <c r="AV67" s="5" t="str">
        <f t="shared" si="21"/>
        <v/>
      </c>
      <c r="AW67" s="5" t="str">
        <f t="shared" si="22"/>
        <v/>
      </c>
      <c r="AX67" s="54"/>
      <c r="AY67" s="50"/>
      <c r="BA67" s="5"/>
      <c r="BB67" s="5"/>
      <c r="CU67" s="2"/>
      <c r="CV67" s="2"/>
      <c r="CW67" s="2"/>
    </row>
    <row r="68" spans="1:101" ht="16.5" customHeight="1" x14ac:dyDescent="0.15">
      <c r="A68" s="111"/>
      <c r="B68" s="111"/>
      <c r="C68" s="111"/>
      <c r="D68" s="111"/>
      <c r="E68" s="111"/>
      <c r="F68" s="111"/>
      <c r="G68" s="111"/>
      <c r="H68" s="111"/>
      <c r="I68" s="111"/>
      <c r="J68" s="2" t="str">
        <f t="shared" si="7"/>
        <v/>
      </c>
      <c r="K68" s="2" t="str">
        <f t="shared" si="8"/>
        <v/>
      </c>
      <c r="L68" s="3" t="str">
        <f t="shared" si="9"/>
        <v/>
      </c>
      <c r="M68" s="86"/>
      <c r="N68" s="71" t="str">
        <f t="shared" si="14"/>
        <v/>
      </c>
      <c r="O68" s="199" t="str">
        <f t="shared" si="10"/>
        <v/>
      </c>
      <c r="P68" s="180"/>
      <c r="Q68" s="65"/>
      <c r="R68" s="181"/>
      <c r="S68" s="65"/>
      <c r="T68" s="65"/>
      <c r="U68" s="65"/>
      <c r="V68" s="62"/>
      <c r="W68" s="182"/>
      <c r="X68" s="79"/>
      <c r="Y68" s="183" t="str">
        <f t="shared" si="16"/>
        <v/>
      </c>
      <c r="Z68" s="184"/>
      <c r="AA68" s="107"/>
      <c r="AB68" s="185"/>
      <c r="AC68" s="110"/>
      <c r="AD68" s="72" t="str">
        <f t="shared" si="12"/>
        <v/>
      </c>
      <c r="AE68" s="89"/>
      <c r="AF68" s="2" t="str">
        <f t="shared" si="13"/>
        <v/>
      </c>
      <c r="AG68" s="2"/>
      <c r="AH68" s="2"/>
      <c r="AI68" s="5"/>
      <c r="AJ68" s="5"/>
      <c r="AK68" s="5"/>
      <c r="AL68" s="5"/>
      <c r="AM68" s="5"/>
      <c r="AN68" s="5"/>
      <c r="AO68" s="5"/>
      <c r="AP68" s="5"/>
      <c r="AQ68" s="5"/>
      <c r="AR68" s="5"/>
      <c r="AS68" s="5"/>
      <c r="AU68" s="5"/>
      <c r="AV68" s="5" t="str">
        <f t="shared" si="21"/>
        <v/>
      </c>
      <c r="AW68" s="5" t="str">
        <f t="shared" si="22"/>
        <v/>
      </c>
      <c r="AX68" s="54"/>
      <c r="AY68" s="50"/>
      <c r="BA68" s="5"/>
      <c r="BB68" s="5"/>
      <c r="CU68" s="2"/>
      <c r="CV68" s="2"/>
      <c r="CW68" s="2"/>
    </row>
    <row r="69" spans="1:101" ht="16.5" customHeight="1" x14ac:dyDescent="0.15">
      <c r="A69" s="111"/>
      <c r="B69" s="111"/>
      <c r="C69" s="111"/>
      <c r="D69" s="111"/>
      <c r="E69" s="111"/>
      <c r="F69" s="111"/>
      <c r="G69" s="111"/>
      <c r="H69" s="111"/>
      <c r="I69" s="111"/>
      <c r="J69" s="2" t="str">
        <f t="shared" si="7"/>
        <v/>
      </c>
      <c r="K69" s="2" t="str">
        <f t="shared" si="8"/>
        <v/>
      </c>
      <c r="L69" s="3" t="str">
        <f t="shared" si="9"/>
        <v/>
      </c>
      <c r="M69" s="86"/>
      <c r="N69" s="71" t="str">
        <f t="shared" si="14"/>
        <v/>
      </c>
      <c r="O69" s="199" t="str">
        <f t="shared" si="10"/>
        <v/>
      </c>
      <c r="P69" s="180"/>
      <c r="Q69" s="65"/>
      <c r="R69" s="181"/>
      <c r="S69" s="65"/>
      <c r="T69" s="65"/>
      <c r="U69" s="65"/>
      <c r="V69" s="62"/>
      <c r="W69" s="182"/>
      <c r="X69" s="79"/>
      <c r="Y69" s="183" t="str">
        <f t="shared" si="16"/>
        <v/>
      </c>
      <c r="Z69" s="184"/>
      <c r="AA69" s="107"/>
      <c r="AB69" s="185"/>
      <c r="AC69" s="110"/>
      <c r="AD69" s="72" t="str">
        <f t="shared" si="12"/>
        <v/>
      </c>
      <c r="AE69" s="89"/>
      <c r="AF69" s="2" t="str">
        <f t="shared" si="13"/>
        <v/>
      </c>
      <c r="AG69" s="2"/>
      <c r="AH69" s="2"/>
      <c r="AI69" s="5"/>
      <c r="AJ69" s="5"/>
      <c r="AK69" s="5"/>
      <c r="AL69" s="5"/>
      <c r="AM69" s="5"/>
      <c r="AN69" s="5"/>
      <c r="AO69" s="5"/>
      <c r="AP69" s="5"/>
      <c r="AQ69" s="5"/>
      <c r="AR69" s="5"/>
      <c r="AS69" s="5"/>
      <c r="AU69" s="5"/>
      <c r="AV69" s="5" t="str">
        <f t="shared" si="21"/>
        <v/>
      </c>
      <c r="AW69" s="5" t="str">
        <f t="shared" si="22"/>
        <v/>
      </c>
      <c r="AX69" s="54"/>
      <c r="AY69" s="50"/>
      <c r="BA69" s="5"/>
      <c r="BB69" s="5"/>
      <c r="CU69" s="2"/>
      <c r="CV69" s="2"/>
      <c r="CW69" s="2"/>
    </row>
    <row r="70" spans="1:101" ht="16.5" customHeight="1" x14ac:dyDescent="0.15">
      <c r="A70" s="111"/>
      <c r="B70" s="111"/>
      <c r="C70" s="111"/>
      <c r="D70" s="111"/>
      <c r="E70" s="111"/>
      <c r="F70" s="111"/>
      <c r="G70" s="111"/>
      <c r="H70" s="111"/>
      <c r="I70" s="111"/>
      <c r="J70" s="2" t="str">
        <f t="shared" si="7"/>
        <v/>
      </c>
      <c r="K70" s="2" t="str">
        <f t="shared" si="8"/>
        <v/>
      </c>
      <c r="L70" s="3" t="str">
        <f t="shared" si="9"/>
        <v/>
      </c>
      <c r="M70" s="86"/>
      <c r="N70" s="71" t="str">
        <f t="shared" si="14"/>
        <v/>
      </c>
      <c r="O70" s="199" t="str">
        <f t="shared" si="10"/>
        <v/>
      </c>
      <c r="P70" s="180"/>
      <c r="Q70" s="65"/>
      <c r="R70" s="181"/>
      <c r="S70" s="65"/>
      <c r="T70" s="65"/>
      <c r="U70" s="65"/>
      <c r="V70" s="62"/>
      <c r="W70" s="182"/>
      <c r="X70" s="79"/>
      <c r="Y70" s="183" t="str">
        <f t="shared" si="16"/>
        <v/>
      </c>
      <c r="Z70" s="184"/>
      <c r="AA70" s="107"/>
      <c r="AB70" s="185"/>
      <c r="AC70" s="110"/>
      <c r="AD70" s="72" t="str">
        <f t="shared" si="12"/>
        <v/>
      </c>
      <c r="AE70" s="89"/>
      <c r="AF70" s="2" t="str">
        <f t="shared" si="13"/>
        <v/>
      </c>
      <c r="AG70" s="2"/>
      <c r="AH70" s="2"/>
      <c r="AI70" s="5"/>
      <c r="AJ70" s="5"/>
      <c r="AK70" s="5"/>
      <c r="AL70" s="5"/>
      <c r="AM70" s="5"/>
      <c r="AN70" s="5"/>
      <c r="AO70" s="5"/>
      <c r="AP70" s="5"/>
      <c r="AQ70" s="5"/>
      <c r="AR70" s="5"/>
      <c r="AS70" s="5"/>
      <c r="AU70" s="5"/>
      <c r="AV70" s="5" t="str">
        <f t="shared" si="21"/>
        <v/>
      </c>
      <c r="AW70" s="5" t="str">
        <f t="shared" si="22"/>
        <v/>
      </c>
      <c r="AX70" s="54"/>
      <c r="AY70" s="50"/>
      <c r="BA70" s="5"/>
      <c r="BB70" s="5"/>
      <c r="CU70" s="2"/>
      <c r="CV70" s="2"/>
      <c r="CW70" s="2"/>
    </row>
    <row r="71" spans="1:101" ht="16.5" customHeight="1" x14ac:dyDescent="0.15">
      <c r="A71" s="111"/>
      <c r="B71" s="111"/>
      <c r="C71" s="111"/>
      <c r="D71" s="111"/>
      <c r="E71" s="111"/>
      <c r="F71" s="111"/>
      <c r="G71" s="111"/>
      <c r="H71" s="111"/>
      <c r="I71" s="111"/>
      <c r="J71" s="2" t="str">
        <f t="shared" si="7"/>
        <v/>
      </c>
      <c r="K71" s="2" t="str">
        <f t="shared" si="8"/>
        <v/>
      </c>
      <c r="L71" s="3" t="str">
        <f t="shared" si="9"/>
        <v/>
      </c>
      <c r="M71" s="86"/>
      <c r="N71" s="71" t="str">
        <f t="shared" si="14"/>
        <v/>
      </c>
      <c r="O71" s="199" t="str">
        <f t="shared" si="10"/>
        <v/>
      </c>
      <c r="P71" s="180"/>
      <c r="Q71" s="65"/>
      <c r="R71" s="181"/>
      <c r="S71" s="65"/>
      <c r="T71" s="65"/>
      <c r="U71" s="65"/>
      <c r="V71" s="62"/>
      <c r="W71" s="182"/>
      <c r="X71" s="79"/>
      <c r="Y71" s="183" t="str">
        <f t="shared" si="16"/>
        <v/>
      </c>
      <c r="Z71" s="184"/>
      <c r="AA71" s="107"/>
      <c r="AB71" s="185"/>
      <c r="AC71" s="110"/>
      <c r="AD71" s="72" t="str">
        <f t="shared" si="12"/>
        <v/>
      </c>
      <c r="AE71" s="89"/>
      <c r="AF71" s="2" t="str">
        <f t="shared" si="13"/>
        <v/>
      </c>
      <c r="AG71" s="2"/>
      <c r="AH71" s="2"/>
      <c r="AI71" s="5"/>
      <c r="AJ71" s="5"/>
      <c r="AK71" s="5"/>
      <c r="AL71" s="5"/>
      <c r="AM71" s="5"/>
      <c r="AN71" s="5"/>
      <c r="AO71" s="5"/>
      <c r="AP71" s="5"/>
      <c r="AQ71" s="5"/>
      <c r="AR71" s="5"/>
      <c r="AS71" s="5"/>
      <c r="AU71" s="5"/>
      <c r="AV71" s="5" t="str">
        <f t="shared" si="21"/>
        <v/>
      </c>
      <c r="AW71" s="5" t="str">
        <f t="shared" si="22"/>
        <v/>
      </c>
      <c r="AX71" s="54"/>
      <c r="AY71" s="50"/>
      <c r="BA71" s="5"/>
      <c r="BB71" s="5"/>
      <c r="CU71" s="2"/>
      <c r="CV71" s="2"/>
      <c r="CW71" s="2"/>
    </row>
    <row r="72" spans="1:101" ht="16.5" customHeight="1" x14ac:dyDescent="0.15">
      <c r="A72" s="111"/>
      <c r="B72" s="111"/>
      <c r="C72" s="111"/>
      <c r="D72" s="111"/>
      <c r="E72" s="111"/>
      <c r="F72" s="111"/>
      <c r="G72" s="111"/>
      <c r="H72" s="111"/>
      <c r="I72" s="111"/>
      <c r="J72" s="2" t="str">
        <f t="shared" si="7"/>
        <v/>
      </c>
      <c r="K72" s="2" t="str">
        <f t="shared" si="8"/>
        <v/>
      </c>
      <c r="L72" s="3" t="str">
        <f t="shared" si="9"/>
        <v/>
      </c>
      <c r="M72" s="86"/>
      <c r="N72" s="71" t="str">
        <f t="shared" si="14"/>
        <v/>
      </c>
      <c r="O72" s="199" t="str">
        <f t="shared" si="10"/>
        <v/>
      </c>
      <c r="P72" s="180"/>
      <c r="Q72" s="65"/>
      <c r="R72" s="181"/>
      <c r="S72" s="65"/>
      <c r="T72" s="65"/>
      <c r="U72" s="65"/>
      <c r="V72" s="62"/>
      <c r="W72" s="182"/>
      <c r="X72" s="79"/>
      <c r="Y72" s="183" t="str">
        <f t="shared" si="16"/>
        <v/>
      </c>
      <c r="Z72" s="184"/>
      <c r="AA72" s="107"/>
      <c r="AB72" s="185"/>
      <c r="AC72" s="110"/>
      <c r="AD72" s="72" t="str">
        <f t="shared" si="12"/>
        <v/>
      </c>
      <c r="AE72" s="89"/>
      <c r="AF72" s="2" t="str">
        <f t="shared" si="13"/>
        <v/>
      </c>
      <c r="AG72" s="2"/>
      <c r="AH72" s="2"/>
      <c r="AI72" s="5"/>
      <c r="AJ72" s="5"/>
      <c r="AK72" s="5"/>
      <c r="AL72" s="5"/>
      <c r="AM72" s="5"/>
      <c r="AN72" s="5"/>
      <c r="AO72" s="5"/>
      <c r="AP72" s="5"/>
      <c r="AQ72" s="5"/>
      <c r="AR72" s="5"/>
      <c r="AS72" s="5"/>
      <c r="AU72" s="5"/>
      <c r="AV72" s="5" t="str">
        <f t="shared" si="21"/>
        <v/>
      </c>
      <c r="AW72" s="5" t="str">
        <f t="shared" si="22"/>
        <v/>
      </c>
      <c r="AX72" s="54"/>
      <c r="AY72" s="50"/>
      <c r="BA72" s="5"/>
      <c r="BB72" s="5"/>
      <c r="CU72" s="2"/>
      <c r="CV72" s="2"/>
      <c r="CW72" s="2"/>
    </row>
    <row r="73" spans="1:101" ht="16.5" customHeight="1" x14ac:dyDescent="0.15">
      <c r="A73" s="111"/>
      <c r="B73" s="111"/>
      <c r="C73" s="111"/>
      <c r="D73" s="111"/>
      <c r="E73" s="111"/>
      <c r="F73" s="111"/>
      <c r="G73" s="111"/>
      <c r="H73" s="111"/>
      <c r="I73" s="111"/>
      <c r="J73" s="2" t="str">
        <f t="shared" si="7"/>
        <v/>
      </c>
      <c r="K73" s="2" t="str">
        <f t="shared" si="8"/>
        <v/>
      </c>
      <c r="L73" s="3" t="str">
        <f t="shared" si="9"/>
        <v/>
      </c>
      <c r="M73" s="86"/>
      <c r="N73" s="71" t="str">
        <f t="shared" si="14"/>
        <v/>
      </c>
      <c r="O73" s="199" t="str">
        <f t="shared" si="10"/>
        <v/>
      </c>
      <c r="P73" s="180"/>
      <c r="Q73" s="65"/>
      <c r="R73" s="181"/>
      <c r="S73" s="65"/>
      <c r="T73" s="65"/>
      <c r="U73" s="65"/>
      <c r="V73" s="62"/>
      <c r="W73" s="182"/>
      <c r="X73" s="79"/>
      <c r="Y73" s="183" t="str">
        <f t="shared" si="16"/>
        <v/>
      </c>
      <c r="Z73" s="184"/>
      <c r="AA73" s="107"/>
      <c r="AB73" s="185"/>
      <c r="AC73" s="110"/>
      <c r="AD73" s="72" t="str">
        <f t="shared" si="12"/>
        <v/>
      </c>
      <c r="AE73" s="89"/>
      <c r="AF73" s="2" t="str">
        <f t="shared" si="13"/>
        <v/>
      </c>
      <c r="AG73" s="2"/>
      <c r="AH73" s="2"/>
      <c r="AI73" s="5"/>
      <c r="AJ73" s="5"/>
      <c r="AK73" s="5"/>
      <c r="AL73" s="5"/>
      <c r="AM73" s="5"/>
      <c r="AN73" s="5"/>
      <c r="AO73" s="5"/>
      <c r="AP73" s="5"/>
      <c r="AQ73" s="5"/>
      <c r="AR73" s="5"/>
      <c r="AS73" s="5"/>
      <c r="AU73" s="5"/>
      <c r="AV73" s="5" t="str">
        <f t="shared" si="21"/>
        <v/>
      </c>
      <c r="AW73" s="5" t="str">
        <f t="shared" si="22"/>
        <v/>
      </c>
      <c r="AX73" s="54"/>
      <c r="AY73" s="50"/>
      <c r="BA73" s="5"/>
      <c r="BB73" s="5"/>
      <c r="CU73" s="2"/>
      <c r="CV73" s="2"/>
      <c r="CW73" s="2"/>
    </row>
    <row r="74" spans="1:101" ht="16.5" customHeight="1" x14ac:dyDescent="0.15">
      <c r="A74" s="111"/>
      <c r="B74" s="111"/>
      <c r="C74" s="111"/>
      <c r="D74" s="111"/>
      <c r="E74" s="111"/>
      <c r="F74" s="111"/>
      <c r="G74" s="111"/>
      <c r="H74" s="111"/>
      <c r="I74" s="111"/>
      <c r="J74" s="2" t="str">
        <f t="shared" si="7"/>
        <v/>
      </c>
      <c r="K74" s="2" t="str">
        <f t="shared" si="8"/>
        <v/>
      </c>
      <c r="L74" s="3" t="str">
        <f t="shared" si="9"/>
        <v/>
      </c>
      <c r="M74" s="86"/>
      <c r="N74" s="71" t="str">
        <f t="shared" si="14"/>
        <v/>
      </c>
      <c r="O74" s="199" t="str">
        <f t="shared" si="10"/>
        <v/>
      </c>
      <c r="P74" s="180"/>
      <c r="Q74" s="65"/>
      <c r="R74" s="181"/>
      <c r="S74" s="65"/>
      <c r="T74" s="65"/>
      <c r="U74" s="65"/>
      <c r="V74" s="62"/>
      <c r="W74" s="182"/>
      <c r="X74" s="79"/>
      <c r="Y74" s="183" t="str">
        <f t="shared" si="16"/>
        <v/>
      </c>
      <c r="Z74" s="184"/>
      <c r="AA74" s="107"/>
      <c r="AB74" s="185"/>
      <c r="AC74" s="110"/>
      <c r="AD74" s="72" t="str">
        <f t="shared" si="12"/>
        <v/>
      </c>
      <c r="AE74" s="89"/>
      <c r="AF74" s="2" t="str">
        <f t="shared" si="13"/>
        <v/>
      </c>
      <c r="AG74" s="2"/>
      <c r="AH74" s="2"/>
      <c r="AI74" s="5"/>
      <c r="AJ74" s="5"/>
      <c r="AK74" s="5"/>
      <c r="AL74" s="5"/>
      <c r="AM74" s="5"/>
      <c r="AN74" s="5"/>
      <c r="AO74" s="5"/>
      <c r="AP74" s="5"/>
      <c r="AQ74" s="5"/>
      <c r="AR74" s="5"/>
      <c r="AS74" s="5"/>
      <c r="AU74" s="5"/>
      <c r="AV74" s="5" t="str">
        <f t="shared" si="21"/>
        <v/>
      </c>
      <c r="AW74" s="5" t="str">
        <f t="shared" si="22"/>
        <v/>
      </c>
      <c r="AX74" s="54"/>
      <c r="AY74" s="50"/>
      <c r="BA74" s="5"/>
      <c r="BB74" s="5"/>
      <c r="CU74" s="2"/>
      <c r="CV74" s="2"/>
      <c r="CW74" s="2"/>
    </row>
    <row r="75" spans="1:101" ht="16.5" customHeight="1" x14ac:dyDescent="0.15">
      <c r="A75" s="111"/>
      <c r="B75" s="111"/>
      <c r="C75" s="111"/>
      <c r="D75" s="111"/>
      <c r="E75" s="111"/>
      <c r="F75" s="111"/>
      <c r="G75" s="111"/>
      <c r="H75" s="111"/>
      <c r="I75" s="111"/>
      <c r="J75" s="2" t="str">
        <f t="shared" si="7"/>
        <v/>
      </c>
      <c r="K75" s="2" t="str">
        <f t="shared" si="8"/>
        <v/>
      </c>
      <c r="L75" s="3" t="str">
        <f t="shared" si="9"/>
        <v/>
      </c>
      <c r="M75" s="86"/>
      <c r="N75" s="71" t="str">
        <f t="shared" si="14"/>
        <v/>
      </c>
      <c r="O75" s="199" t="str">
        <f t="shared" si="10"/>
        <v/>
      </c>
      <c r="P75" s="180"/>
      <c r="Q75" s="65"/>
      <c r="R75" s="181"/>
      <c r="S75" s="65"/>
      <c r="T75" s="65"/>
      <c r="U75" s="65"/>
      <c r="V75" s="62"/>
      <c r="W75" s="182"/>
      <c r="X75" s="79"/>
      <c r="Y75" s="183" t="str">
        <f t="shared" si="16"/>
        <v/>
      </c>
      <c r="Z75" s="184"/>
      <c r="AA75" s="107"/>
      <c r="AB75" s="185"/>
      <c r="AC75" s="110"/>
      <c r="AD75" s="72" t="str">
        <f t="shared" si="12"/>
        <v/>
      </c>
      <c r="AE75" s="89"/>
      <c r="AF75" s="2" t="str">
        <f t="shared" si="13"/>
        <v/>
      </c>
      <c r="AG75" s="2"/>
      <c r="AH75" s="2"/>
      <c r="AI75" s="5"/>
      <c r="AJ75" s="5"/>
      <c r="AK75" s="5"/>
      <c r="AL75" s="5"/>
      <c r="AM75" s="5"/>
      <c r="AN75" s="5"/>
      <c r="AO75" s="5"/>
      <c r="AP75" s="5"/>
      <c r="AQ75" s="5"/>
      <c r="AR75" s="5"/>
      <c r="AS75" s="5"/>
      <c r="AU75" s="5"/>
      <c r="AV75" s="5" t="str">
        <f t="shared" si="21"/>
        <v/>
      </c>
      <c r="AW75" s="5" t="str">
        <f t="shared" si="22"/>
        <v/>
      </c>
      <c r="AX75" s="54"/>
      <c r="AY75" s="50"/>
      <c r="BA75" s="5"/>
      <c r="BB75" s="5"/>
      <c r="CU75" s="2"/>
      <c r="CV75" s="2"/>
      <c r="CW75" s="2"/>
    </row>
    <row r="76" spans="1:101" ht="16.5" customHeight="1" x14ac:dyDescent="0.15">
      <c r="A76" s="111"/>
      <c r="B76" s="111"/>
      <c r="C76" s="111"/>
      <c r="D76" s="111"/>
      <c r="E76" s="111"/>
      <c r="F76" s="111"/>
      <c r="G76" s="111"/>
      <c r="H76" s="111"/>
      <c r="I76" s="111"/>
      <c r="J76" s="2" t="str">
        <f t="shared" si="7"/>
        <v/>
      </c>
      <c r="K76" s="2" t="str">
        <f t="shared" si="8"/>
        <v/>
      </c>
      <c r="L76" s="3" t="str">
        <f t="shared" si="9"/>
        <v/>
      </c>
      <c r="M76" s="86"/>
      <c r="N76" s="71" t="str">
        <f t="shared" si="14"/>
        <v/>
      </c>
      <c r="O76" s="199" t="str">
        <f t="shared" si="10"/>
        <v/>
      </c>
      <c r="P76" s="180"/>
      <c r="Q76" s="65"/>
      <c r="R76" s="181"/>
      <c r="S76" s="65"/>
      <c r="T76" s="65"/>
      <c r="U76" s="65"/>
      <c r="V76" s="62"/>
      <c r="W76" s="182"/>
      <c r="X76" s="79"/>
      <c r="Y76" s="183" t="str">
        <f t="shared" si="16"/>
        <v/>
      </c>
      <c r="Z76" s="184"/>
      <c r="AA76" s="107"/>
      <c r="AB76" s="185"/>
      <c r="AC76" s="110"/>
      <c r="AD76" s="72" t="str">
        <f t="shared" si="12"/>
        <v/>
      </c>
      <c r="AE76" s="89"/>
      <c r="AF76" s="2" t="str">
        <f t="shared" si="13"/>
        <v/>
      </c>
      <c r="AG76" s="2"/>
      <c r="AH76" s="2"/>
      <c r="AI76" s="5"/>
      <c r="AJ76" s="5"/>
      <c r="AK76" s="5"/>
      <c r="AL76" s="5"/>
      <c r="AM76" s="5"/>
      <c r="AN76" s="5"/>
      <c r="AO76" s="5"/>
      <c r="AP76" s="5"/>
      <c r="AQ76" s="5"/>
      <c r="AR76" s="5"/>
      <c r="AS76" s="5"/>
      <c r="AU76" s="5"/>
      <c r="AV76" s="5" t="str">
        <f t="shared" si="21"/>
        <v/>
      </c>
      <c r="AW76" s="5" t="str">
        <f t="shared" si="22"/>
        <v/>
      </c>
      <c r="AX76" s="54"/>
      <c r="AY76" s="50"/>
      <c r="BA76" s="5"/>
      <c r="BB76" s="5"/>
      <c r="CU76" s="2"/>
      <c r="CV76" s="2"/>
      <c r="CW76" s="2"/>
    </row>
    <row r="77" spans="1:101" ht="16.5" customHeight="1" x14ac:dyDescent="0.15">
      <c r="A77" s="111"/>
      <c r="B77" s="111"/>
      <c r="C77" s="111"/>
      <c r="D77" s="111"/>
      <c r="E77" s="111"/>
      <c r="F77" s="111"/>
      <c r="G77" s="111"/>
      <c r="H77" s="111"/>
      <c r="I77" s="111"/>
      <c r="J77" s="2" t="str">
        <f t="shared" si="7"/>
        <v/>
      </c>
      <c r="K77" s="2" t="str">
        <f t="shared" si="8"/>
        <v/>
      </c>
      <c r="L77" s="3" t="str">
        <f t="shared" si="9"/>
        <v/>
      </c>
      <c r="M77" s="86"/>
      <c r="N77" s="71" t="str">
        <f t="shared" si="14"/>
        <v/>
      </c>
      <c r="O77" s="199" t="str">
        <f t="shared" si="10"/>
        <v/>
      </c>
      <c r="P77" s="180"/>
      <c r="Q77" s="65"/>
      <c r="R77" s="181"/>
      <c r="S77" s="65"/>
      <c r="T77" s="65"/>
      <c r="U77" s="65"/>
      <c r="V77" s="62"/>
      <c r="W77" s="182"/>
      <c r="X77" s="79"/>
      <c r="Y77" s="183" t="str">
        <f t="shared" si="16"/>
        <v/>
      </c>
      <c r="Z77" s="184"/>
      <c r="AA77" s="107"/>
      <c r="AB77" s="185"/>
      <c r="AC77" s="110"/>
      <c r="AD77" s="72" t="str">
        <f t="shared" si="12"/>
        <v/>
      </c>
      <c r="AE77" s="89"/>
      <c r="AF77" s="2" t="str">
        <f t="shared" si="13"/>
        <v/>
      </c>
      <c r="AG77" s="2"/>
      <c r="AH77" s="2"/>
      <c r="AI77" s="5"/>
      <c r="AJ77" s="5"/>
      <c r="AK77" s="5"/>
      <c r="AL77" s="5"/>
      <c r="AM77" s="5"/>
      <c r="AN77" s="5"/>
      <c r="AO77" s="5"/>
      <c r="AP77" s="5"/>
      <c r="AQ77" s="5"/>
      <c r="AR77" s="5"/>
      <c r="AS77" s="5"/>
      <c r="AU77" s="5"/>
      <c r="AV77" s="5" t="str">
        <f t="shared" si="21"/>
        <v/>
      </c>
      <c r="AW77" s="5" t="str">
        <f t="shared" si="22"/>
        <v/>
      </c>
      <c r="AX77" s="54"/>
      <c r="AY77" s="50"/>
      <c r="BA77" s="5"/>
      <c r="BB77" s="5"/>
      <c r="CU77" s="2"/>
      <c r="CV77" s="2"/>
      <c r="CW77" s="2"/>
    </row>
    <row r="78" spans="1:101" ht="16.5" customHeight="1" x14ac:dyDescent="0.15">
      <c r="A78" s="111"/>
      <c r="B78" s="111"/>
      <c r="C78" s="111"/>
      <c r="D78" s="111"/>
      <c r="E78" s="111"/>
      <c r="F78" s="111"/>
      <c r="G78" s="111"/>
      <c r="H78" s="111"/>
      <c r="I78" s="111"/>
      <c r="J78" s="2" t="str">
        <f t="shared" si="7"/>
        <v/>
      </c>
      <c r="K78" s="2" t="str">
        <f t="shared" si="8"/>
        <v/>
      </c>
      <c r="L78" s="3" t="str">
        <f t="shared" si="9"/>
        <v/>
      </c>
      <c r="M78" s="86"/>
      <c r="N78" s="71" t="str">
        <f t="shared" si="14"/>
        <v/>
      </c>
      <c r="O78" s="199" t="str">
        <f t="shared" si="10"/>
        <v/>
      </c>
      <c r="P78" s="180"/>
      <c r="Q78" s="65"/>
      <c r="R78" s="181"/>
      <c r="S78" s="65"/>
      <c r="T78" s="65"/>
      <c r="U78" s="65"/>
      <c r="V78" s="62"/>
      <c r="W78" s="182"/>
      <c r="X78" s="79"/>
      <c r="Y78" s="183" t="str">
        <f t="shared" si="16"/>
        <v/>
      </c>
      <c r="Z78" s="184"/>
      <c r="AA78" s="107"/>
      <c r="AB78" s="185"/>
      <c r="AC78" s="110"/>
      <c r="AD78" s="72" t="str">
        <f t="shared" si="12"/>
        <v/>
      </c>
      <c r="AE78" s="89"/>
      <c r="AF78" s="2" t="str">
        <f t="shared" si="13"/>
        <v/>
      </c>
      <c r="AG78" s="2"/>
      <c r="AH78" s="2"/>
      <c r="AI78" s="5"/>
      <c r="AJ78" s="5"/>
      <c r="AK78" s="5"/>
      <c r="AL78" s="5"/>
      <c r="AM78" s="5"/>
      <c r="AN78" s="5"/>
      <c r="AO78" s="5"/>
      <c r="AP78" s="5"/>
      <c r="AQ78" s="5"/>
      <c r="AR78" s="5"/>
      <c r="AS78" s="5"/>
      <c r="AU78" s="5"/>
      <c r="AV78" s="5" t="str">
        <f t="shared" si="21"/>
        <v/>
      </c>
      <c r="AW78" s="5" t="str">
        <f t="shared" si="22"/>
        <v/>
      </c>
      <c r="AX78" s="54"/>
      <c r="AY78" s="50"/>
      <c r="BA78" s="5"/>
      <c r="BB78" s="5"/>
      <c r="CU78" s="2"/>
      <c r="CV78" s="2"/>
      <c r="CW78" s="2"/>
    </row>
    <row r="79" spans="1:101" ht="16.5" customHeight="1" x14ac:dyDescent="0.15">
      <c r="A79" s="111"/>
      <c r="B79" s="111"/>
      <c r="C79" s="111"/>
      <c r="D79" s="111"/>
      <c r="E79" s="111"/>
      <c r="F79" s="111"/>
      <c r="G79" s="111"/>
      <c r="H79" s="111"/>
      <c r="I79" s="111"/>
      <c r="J79" s="2" t="str">
        <f t="shared" ref="J79:J133" si="23">K79</f>
        <v/>
      </c>
      <c r="K79" s="2" t="str">
        <f t="shared" ref="K79:K133" si="24">P79&amp;R79</f>
        <v/>
      </c>
      <c r="L79" s="3" t="str">
        <f t="shared" ref="L79:L133" si="25">O79&amp;P79</f>
        <v/>
      </c>
      <c r="M79" s="86"/>
      <c r="N79" s="71" t="str">
        <f t="shared" si="14"/>
        <v/>
      </c>
      <c r="O79" s="199" t="str">
        <f t="shared" ref="O79:O133" si="26">IF(P79="","",$O$2)</f>
        <v/>
      </c>
      <c r="P79" s="180"/>
      <c r="Q79" s="65"/>
      <c r="R79" s="181"/>
      <c r="S79" s="65"/>
      <c r="T79" s="65"/>
      <c r="U79" s="65"/>
      <c r="V79" s="62"/>
      <c r="W79" s="182"/>
      <c r="X79" s="79"/>
      <c r="Y79" s="183" t="str">
        <f t="shared" si="16"/>
        <v/>
      </c>
      <c r="Z79" s="184"/>
      <c r="AA79" s="107"/>
      <c r="AB79" s="185"/>
      <c r="AC79" s="110"/>
      <c r="AD79" s="72" t="str">
        <f t="shared" ref="AD79:AD133" si="27">IF(R79="","",$S$6)</f>
        <v/>
      </c>
      <c r="AE79" s="89"/>
      <c r="AF79" s="2" t="str">
        <f t="shared" ref="AF79:AF133" si="28">P79&amp;W79</f>
        <v/>
      </c>
      <c r="AG79" s="2"/>
      <c r="AH79" s="2"/>
      <c r="AI79" s="5"/>
      <c r="AJ79" s="5"/>
      <c r="AK79" s="5"/>
      <c r="AL79" s="5"/>
      <c r="AM79" s="5"/>
      <c r="AN79" s="5"/>
      <c r="AO79" s="5"/>
      <c r="AP79" s="5"/>
      <c r="AQ79" s="5"/>
      <c r="AR79" s="5"/>
      <c r="AS79" s="5"/>
      <c r="AU79" s="5"/>
      <c r="AV79" s="5" t="str">
        <f t="shared" si="21"/>
        <v/>
      </c>
      <c r="AW79" s="5" t="str">
        <f t="shared" si="22"/>
        <v/>
      </c>
      <c r="AX79" s="54"/>
      <c r="AY79" s="50"/>
      <c r="BA79" s="5"/>
      <c r="BB79" s="5"/>
      <c r="CU79" s="2"/>
      <c r="CV79" s="2"/>
      <c r="CW79" s="2"/>
    </row>
    <row r="80" spans="1:101" ht="16.5" customHeight="1" x14ac:dyDescent="0.15">
      <c r="A80" s="111"/>
      <c r="B80" s="111"/>
      <c r="C80" s="111"/>
      <c r="D80" s="111"/>
      <c r="E80" s="111"/>
      <c r="F80" s="111"/>
      <c r="G80" s="111"/>
      <c r="H80" s="111"/>
      <c r="I80" s="111"/>
      <c r="J80" s="2" t="str">
        <f t="shared" si="23"/>
        <v/>
      </c>
      <c r="K80" s="2" t="str">
        <f t="shared" si="24"/>
        <v/>
      </c>
      <c r="L80" s="3" t="str">
        <f t="shared" si="25"/>
        <v/>
      </c>
      <c r="M80" s="86"/>
      <c r="N80" s="71" t="str">
        <f t="shared" ref="N80:N133" si="29">IF(P80="","",N79+1)</f>
        <v/>
      </c>
      <c r="O80" s="199" t="str">
        <f t="shared" si="26"/>
        <v/>
      </c>
      <c r="P80" s="180"/>
      <c r="Q80" s="65"/>
      <c r="R80" s="181"/>
      <c r="S80" s="65"/>
      <c r="T80" s="65"/>
      <c r="U80" s="65"/>
      <c r="V80" s="62"/>
      <c r="W80" s="182"/>
      <c r="X80" s="79"/>
      <c r="Y80" s="183" t="str">
        <f t="shared" si="16"/>
        <v/>
      </c>
      <c r="Z80" s="184"/>
      <c r="AA80" s="107"/>
      <c r="AB80" s="185"/>
      <c r="AC80" s="110"/>
      <c r="AD80" s="72" t="str">
        <f t="shared" si="27"/>
        <v/>
      </c>
      <c r="AE80" s="89"/>
      <c r="AF80" s="2" t="str">
        <f t="shared" si="28"/>
        <v/>
      </c>
      <c r="AG80" s="2"/>
      <c r="AH80" s="2"/>
      <c r="AI80" s="5"/>
      <c r="AJ80" s="5"/>
      <c r="AK80" s="5"/>
      <c r="AL80" s="5"/>
      <c r="AM80" s="5"/>
      <c r="AN80" s="5"/>
      <c r="AO80" s="5"/>
      <c r="AP80" s="5"/>
      <c r="AQ80" s="5"/>
      <c r="AR80" s="5"/>
      <c r="AS80" s="5"/>
      <c r="AU80" s="5"/>
      <c r="AV80" s="5" t="str">
        <f t="shared" si="21"/>
        <v/>
      </c>
      <c r="AW80" s="5" t="str">
        <f t="shared" si="22"/>
        <v/>
      </c>
      <c r="AX80" s="54"/>
      <c r="AY80" s="50"/>
      <c r="BA80" s="5"/>
      <c r="BB80" s="5"/>
      <c r="CU80" s="2"/>
      <c r="CV80" s="2"/>
      <c r="CW80" s="2"/>
    </row>
    <row r="81" spans="1:101" ht="16.5" customHeight="1" x14ac:dyDescent="0.15">
      <c r="A81" s="111"/>
      <c r="B81" s="111"/>
      <c r="C81" s="111"/>
      <c r="D81" s="111"/>
      <c r="E81" s="111"/>
      <c r="F81" s="111"/>
      <c r="G81" s="111"/>
      <c r="H81" s="111"/>
      <c r="I81" s="111"/>
      <c r="J81" s="2" t="str">
        <f t="shared" si="23"/>
        <v/>
      </c>
      <c r="K81" s="2" t="str">
        <f t="shared" si="24"/>
        <v/>
      </c>
      <c r="L81" s="3" t="str">
        <f t="shared" si="25"/>
        <v/>
      </c>
      <c r="M81" s="86"/>
      <c r="N81" s="71" t="str">
        <f t="shared" si="29"/>
        <v/>
      </c>
      <c r="O81" s="199" t="str">
        <f t="shared" si="26"/>
        <v/>
      </c>
      <c r="P81" s="180"/>
      <c r="Q81" s="65"/>
      <c r="R81" s="181"/>
      <c r="S81" s="65"/>
      <c r="T81" s="65"/>
      <c r="U81" s="65"/>
      <c r="V81" s="62"/>
      <c r="W81" s="182"/>
      <c r="X81" s="79"/>
      <c r="Y81" s="183" t="str">
        <f t="shared" ref="Y81:Y133" si="30">IF(W81="","",(COUNTIF($J$14:$J$133,K81)))</f>
        <v/>
      </c>
      <c r="Z81" s="184"/>
      <c r="AA81" s="107"/>
      <c r="AB81" s="185"/>
      <c r="AC81" s="110"/>
      <c r="AD81" s="72" t="str">
        <f t="shared" si="27"/>
        <v/>
      </c>
      <c r="AE81" s="89"/>
      <c r="AF81" s="2" t="str">
        <f t="shared" si="28"/>
        <v/>
      </c>
      <c r="AG81" s="2"/>
      <c r="AH81" s="2"/>
      <c r="AI81" s="5"/>
      <c r="AJ81" s="5"/>
      <c r="AK81" s="5"/>
      <c r="AL81" s="5"/>
      <c r="AM81" s="5"/>
      <c r="AN81" s="5"/>
      <c r="AO81" s="5"/>
      <c r="AP81" s="5"/>
      <c r="AQ81" s="5"/>
      <c r="AR81" s="5"/>
      <c r="AS81" s="5"/>
      <c r="AU81" s="5"/>
      <c r="AV81" s="5" t="str">
        <f t="shared" si="21"/>
        <v/>
      </c>
      <c r="AW81" s="5" t="str">
        <f t="shared" si="22"/>
        <v/>
      </c>
      <c r="AX81" s="54"/>
      <c r="AY81" s="50"/>
      <c r="BA81" s="5"/>
      <c r="BB81" s="5"/>
      <c r="CU81" s="2"/>
      <c r="CV81" s="2"/>
      <c r="CW81" s="2"/>
    </row>
    <row r="82" spans="1:101" ht="16.5" customHeight="1" x14ac:dyDescent="0.15">
      <c r="A82" s="111"/>
      <c r="B82" s="111"/>
      <c r="C82" s="111"/>
      <c r="D82" s="111"/>
      <c r="E82" s="111"/>
      <c r="F82" s="111"/>
      <c r="G82" s="111"/>
      <c r="H82" s="111"/>
      <c r="I82" s="111"/>
      <c r="J82" s="2" t="str">
        <f t="shared" si="23"/>
        <v/>
      </c>
      <c r="K82" s="2" t="str">
        <f t="shared" si="24"/>
        <v/>
      </c>
      <c r="L82" s="3" t="str">
        <f t="shared" si="25"/>
        <v/>
      </c>
      <c r="M82" s="86"/>
      <c r="N82" s="71" t="str">
        <f t="shared" si="29"/>
        <v/>
      </c>
      <c r="O82" s="199" t="str">
        <f t="shared" si="26"/>
        <v/>
      </c>
      <c r="P82" s="180"/>
      <c r="Q82" s="65"/>
      <c r="R82" s="181"/>
      <c r="S82" s="65"/>
      <c r="T82" s="65"/>
      <c r="U82" s="65"/>
      <c r="V82" s="62"/>
      <c r="W82" s="182"/>
      <c r="X82" s="79"/>
      <c r="Y82" s="183" t="str">
        <f t="shared" si="30"/>
        <v/>
      </c>
      <c r="Z82" s="184"/>
      <c r="AA82" s="107"/>
      <c r="AB82" s="185"/>
      <c r="AC82" s="110"/>
      <c r="AD82" s="72" t="str">
        <f t="shared" si="27"/>
        <v/>
      </c>
      <c r="AE82" s="89"/>
      <c r="AF82" s="2" t="str">
        <f t="shared" si="28"/>
        <v/>
      </c>
      <c r="AG82" s="2"/>
      <c r="AH82" s="2"/>
      <c r="AI82" s="5"/>
      <c r="AJ82" s="5"/>
      <c r="AK82" s="5"/>
      <c r="AL82" s="5"/>
      <c r="AM82" s="5"/>
      <c r="AN82" s="5"/>
      <c r="AO82" s="5"/>
      <c r="AP82" s="5"/>
      <c r="AQ82" s="5"/>
      <c r="AR82" s="5"/>
      <c r="AS82" s="5"/>
      <c r="AU82" s="5"/>
      <c r="AV82" s="5" t="str">
        <f t="shared" si="21"/>
        <v/>
      </c>
      <c r="AW82" s="5" t="str">
        <f t="shared" si="22"/>
        <v/>
      </c>
      <c r="AX82" s="54"/>
      <c r="AY82" s="50"/>
      <c r="BA82" s="5"/>
      <c r="BB82" s="5"/>
      <c r="CU82" s="2"/>
      <c r="CV82" s="2"/>
      <c r="CW82" s="2"/>
    </row>
    <row r="83" spans="1:101" ht="16.5" customHeight="1" x14ac:dyDescent="0.15">
      <c r="A83" s="111"/>
      <c r="B83" s="111"/>
      <c r="C83" s="111"/>
      <c r="D83" s="111"/>
      <c r="E83" s="111"/>
      <c r="F83" s="111"/>
      <c r="G83" s="111"/>
      <c r="H83" s="111"/>
      <c r="I83" s="111"/>
      <c r="J83" s="2" t="str">
        <f t="shared" si="23"/>
        <v/>
      </c>
      <c r="K83" s="2" t="str">
        <f t="shared" si="24"/>
        <v/>
      </c>
      <c r="L83" s="3" t="str">
        <f t="shared" si="25"/>
        <v/>
      </c>
      <c r="M83" s="86"/>
      <c r="N83" s="71" t="str">
        <f t="shared" si="29"/>
        <v/>
      </c>
      <c r="O83" s="199" t="str">
        <f t="shared" si="26"/>
        <v/>
      </c>
      <c r="P83" s="180"/>
      <c r="Q83" s="65"/>
      <c r="R83" s="181"/>
      <c r="S83" s="65"/>
      <c r="T83" s="65"/>
      <c r="U83" s="65"/>
      <c r="V83" s="62"/>
      <c r="W83" s="182"/>
      <c r="X83" s="79"/>
      <c r="Y83" s="183" t="str">
        <f t="shared" si="30"/>
        <v/>
      </c>
      <c r="Z83" s="184"/>
      <c r="AA83" s="107"/>
      <c r="AB83" s="185"/>
      <c r="AC83" s="110"/>
      <c r="AD83" s="72" t="str">
        <f t="shared" si="27"/>
        <v/>
      </c>
      <c r="AE83" s="89"/>
      <c r="AF83" s="2" t="str">
        <f t="shared" si="28"/>
        <v/>
      </c>
      <c r="AG83" s="2"/>
      <c r="AH83" s="2"/>
      <c r="AI83" s="5"/>
      <c r="AJ83" s="5"/>
      <c r="AK83" s="5"/>
      <c r="AL83" s="5"/>
      <c r="AM83" s="5"/>
      <c r="AN83" s="5"/>
      <c r="AO83" s="5"/>
      <c r="AP83" s="5"/>
      <c r="AQ83" s="5"/>
      <c r="AR83" s="5"/>
      <c r="AS83" s="5"/>
      <c r="AU83" s="5"/>
      <c r="AV83" s="5" t="str">
        <f t="shared" si="21"/>
        <v/>
      </c>
      <c r="AW83" s="5" t="str">
        <f t="shared" si="22"/>
        <v/>
      </c>
      <c r="AX83" s="54"/>
      <c r="AY83" s="50"/>
      <c r="BA83" s="5"/>
      <c r="BB83" s="5"/>
      <c r="CU83" s="2"/>
      <c r="CV83" s="2"/>
      <c r="CW83" s="2"/>
    </row>
    <row r="84" spans="1:101" ht="16.5" customHeight="1" x14ac:dyDescent="0.15">
      <c r="A84" s="111"/>
      <c r="B84" s="111"/>
      <c r="C84" s="111"/>
      <c r="D84" s="111"/>
      <c r="E84" s="111"/>
      <c r="F84" s="111"/>
      <c r="G84" s="111"/>
      <c r="H84" s="111"/>
      <c r="I84" s="111"/>
      <c r="J84" s="2" t="str">
        <f t="shared" si="23"/>
        <v/>
      </c>
      <c r="K84" s="2" t="str">
        <f t="shared" si="24"/>
        <v/>
      </c>
      <c r="L84" s="3" t="str">
        <f t="shared" si="25"/>
        <v/>
      </c>
      <c r="M84" s="86"/>
      <c r="N84" s="71" t="str">
        <f t="shared" si="29"/>
        <v/>
      </c>
      <c r="O84" s="199" t="str">
        <f t="shared" si="26"/>
        <v/>
      </c>
      <c r="P84" s="180"/>
      <c r="Q84" s="65"/>
      <c r="R84" s="181"/>
      <c r="S84" s="65"/>
      <c r="T84" s="65"/>
      <c r="U84" s="65"/>
      <c r="V84" s="62"/>
      <c r="W84" s="182"/>
      <c r="X84" s="79"/>
      <c r="Y84" s="183" t="str">
        <f t="shared" si="30"/>
        <v/>
      </c>
      <c r="Z84" s="184"/>
      <c r="AA84" s="107"/>
      <c r="AB84" s="185"/>
      <c r="AC84" s="110"/>
      <c r="AD84" s="72" t="str">
        <f t="shared" si="27"/>
        <v/>
      </c>
      <c r="AE84" s="89"/>
      <c r="AF84" s="2" t="str">
        <f t="shared" si="28"/>
        <v/>
      </c>
      <c r="AG84" s="2"/>
      <c r="AH84" s="2"/>
      <c r="AI84" s="5"/>
      <c r="AJ84" s="5"/>
      <c r="AK84" s="5"/>
      <c r="AL84" s="5"/>
      <c r="AM84" s="5"/>
      <c r="AN84" s="5"/>
      <c r="AO84" s="5"/>
      <c r="AP84" s="5"/>
      <c r="AQ84" s="5"/>
      <c r="AR84" s="5"/>
      <c r="AS84" s="5"/>
      <c r="AU84" s="5"/>
      <c r="AV84" s="5" t="str">
        <f t="shared" si="21"/>
        <v/>
      </c>
      <c r="AW84" s="5" t="str">
        <f t="shared" si="22"/>
        <v/>
      </c>
      <c r="AX84" s="54"/>
      <c r="AY84" s="50"/>
      <c r="BA84" s="5"/>
      <c r="BB84" s="5"/>
      <c r="CU84" s="2"/>
      <c r="CV84" s="2"/>
      <c r="CW84" s="2"/>
    </row>
    <row r="85" spans="1:101" ht="16.5" customHeight="1" x14ac:dyDescent="0.15">
      <c r="A85" s="111"/>
      <c r="B85" s="111"/>
      <c r="C85" s="111"/>
      <c r="D85" s="111"/>
      <c r="E85" s="111"/>
      <c r="F85" s="111"/>
      <c r="G85" s="111"/>
      <c r="H85" s="111"/>
      <c r="I85" s="111"/>
      <c r="J85" s="2" t="str">
        <f t="shared" si="23"/>
        <v/>
      </c>
      <c r="K85" s="2" t="str">
        <f t="shared" si="24"/>
        <v/>
      </c>
      <c r="L85" s="3" t="str">
        <f t="shared" si="25"/>
        <v/>
      </c>
      <c r="M85" s="86"/>
      <c r="N85" s="71" t="str">
        <f t="shared" si="29"/>
        <v/>
      </c>
      <c r="O85" s="199" t="str">
        <f t="shared" si="26"/>
        <v/>
      </c>
      <c r="P85" s="180"/>
      <c r="Q85" s="65"/>
      <c r="R85" s="181"/>
      <c r="S85" s="65"/>
      <c r="T85" s="65"/>
      <c r="U85" s="65"/>
      <c r="V85" s="62"/>
      <c r="W85" s="182"/>
      <c r="X85" s="79"/>
      <c r="Y85" s="183" t="str">
        <f t="shared" si="30"/>
        <v/>
      </c>
      <c r="Z85" s="184"/>
      <c r="AA85" s="107"/>
      <c r="AB85" s="185"/>
      <c r="AC85" s="110"/>
      <c r="AD85" s="72" t="str">
        <f t="shared" si="27"/>
        <v/>
      </c>
      <c r="AE85" s="89"/>
      <c r="AF85" s="2" t="str">
        <f t="shared" si="28"/>
        <v/>
      </c>
      <c r="AG85" s="2"/>
      <c r="AH85" s="2"/>
      <c r="AI85" s="5"/>
      <c r="AJ85" s="5"/>
      <c r="AK85" s="5"/>
      <c r="AL85" s="5"/>
      <c r="AM85" s="5"/>
      <c r="AN85" s="5"/>
      <c r="AO85" s="5"/>
      <c r="AP85" s="5"/>
      <c r="AQ85" s="5"/>
      <c r="AR85" s="5"/>
      <c r="AS85" s="5"/>
      <c r="AU85" s="5"/>
      <c r="AV85" s="5" t="str">
        <f t="shared" si="21"/>
        <v/>
      </c>
      <c r="AW85" s="5" t="str">
        <f t="shared" si="22"/>
        <v/>
      </c>
      <c r="AX85" s="54"/>
      <c r="AY85" s="50"/>
      <c r="BA85" s="5"/>
      <c r="BB85" s="5"/>
      <c r="CU85" s="2"/>
      <c r="CV85" s="2"/>
      <c r="CW85" s="2"/>
    </row>
    <row r="86" spans="1:101" ht="16.5" customHeight="1" x14ac:dyDescent="0.15">
      <c r="A86" s="111"/>
      <c r="B86" s="111"/>
      <c r="C86" s="111"/>
      <c r="D86" s="111"/>
      <c r="E86" s="111"/>
      <c r="F86" s="111"/>
      <c r="G86" s="111"/>
      <c r="H86" s="111"/>
      <c r="I86" s="111"/>
      <c r="J86" s="2" t="str">
        <f t="shared" si="23"/>
        <v/>
      </c>
      <c r="K86" s="2" t="str">
        <f t="shared" si="24"/>
        <v/>
      </c>
      <c r="L86" s="3" t="str">
        <f t="shared" si="25"/>
        <v/>
      </c>
      <c r="M86" s="86"/>
      <c r="N86" s="71" t="str">
        <f t="shared" si="29"/>
        <v/>
      </c>
      <c r="O86" s="199" t="str">
        <f t="shared" si="26"/>
        <v/>
      </c>
      <c r="P86" s="180"/>
      <c r="Q86" s="65"/>
      <c r="R86" s="181"/>
      <c r="S86" s="65"/>
      <c r="T86" s="65"/>
      <c r="U86" s="65"/>
      <c r="V86" s="62"/>
      <c r="W86" s="182"/>
      <c r="X86" s="79"/>
      <c r="Y86" s="183" t="str">
        <f t="shared" si="30"/>
        <v/>
      </c>
      <c r="Z86" s="184"/>
      <c r="AA86" s="107"/>
      <c r="AB86" s="185"/>
      <c r="AC86" s="110"/>
      <c r="AD86" s="72" t="str">
        <f t="shared" si="27"/>
        <v/>
      </c>
      <c r="AE86" s="89"/>
      <c r="AF86" s="2" t="str">
        <f t="shared" si="28"/>
        <v/>
      </c>
      <c r="AG86" s="2"/>
      <c r="AH86" s="2"/>
      <c r="AI86" s="5"/>
      <c r="AJ86" s="5"/>
      <c r="AK86" s="5"/>
      <c r="AL86" s="5"/>
      <c r="AM86" s="5"/>
      <c r="AN86" s="5"/>
      <c r="AO86" s="5"/>
      <c r="AP86" s="5"/>
      <c r="AQ86" s="5"/>
      <c r="AR86" s="5"/>
      <c r="AS86" s="5"/>
      <c r="AU86" s="5"/>
      <c r="AV86" s="5" t="str">
        <f t="shared" ref="AV86:AV117" si="31">T78&amp;AA78</f>
        <v/>
      </c>
      <c r="AW86" s="5" t="str">
        <f t="shared" ref="AW86:AW117" si="32">T78&amp;Z78</f>
        <v/>
      </c>
      <c r="AX86" s="54"/>
      <c r="AY86" s="50"/>
      <c r="BA86" s="5"/>
      <c r="BB86" s="5"/>
      <c r="CU86" s="2"/>
      <c r="CV86" s="2"/>
      <c r="CW86" s="2"/>
    </row>
    <row r="87" spans="1:101" ht="16.5" customHeight="1" x14ac:dyDescent="0.15">
      <c r="A87" s="111"/>
      <c r="B87" s="111"/>
      <c r="C87" s="111"/>
      <c r="D87" s="111"/>
      <c r="E87" s="111"/>
      <c r="F87" s="111"/>
      <c r="G87" s="111"/>
      <c r="H87" s="111"/>
      <c r="I87" s="111"/>
      <c r="J87" s="2" t="str">
        <f t="shared" si="23"/>
        <v/>
      </c>
      <c r="K87" s="2" t="str">
        <f t="shared" si="24"/>
        <v/>
      </c>
      <c r="L87" s="3" t="str">
        <f t="shared" si="25"/>
        <v/>
      </c>
      <c r="M87" s="86"/>
      <c r="N87" s="71" t="str">
        <f t="shared" si="29"/>
        <v/>
      </c>
      <c r="O87" s="199" t="str">
        <f t="shared" si="26"/>
        <v/>
      </c>
      <c r="P87" s="180"/>
      <c r="Q87" s="65"/>
      <c r="R87" s="181"/>
      <c r="S87" s="65"/>
      <c r="T87" s="65"/>
      <c r="U87" s="65"/>
      <c r="V87" s="62"/>
      <c r="W87" s="182"/>
      <c r="X87" s="79"/>
      <c r="Y87" s="183" t="str">
        <f t="shared" si="30"/>
        <v/>
      </c>
      <c r="Z87" s="184"/>
      <c r="AA87" s="107"/>
      <c r="AB87" s="185"/>
      <c r="AC87" s="110"/>
      <c r="AD87" s="72" t="str">
        <f t="shared" si="27"/>
        <v/>
      </c>
      <c r="AE87" s="89"/>
      <c r="AF87" s="2" t="str">
        <f t="shared" si="28"/>
        <v/>
      </c>
      <c r="AG87" s="2"/>
      <c r="AH87" s="2"/>
      <c r="AI87" s="5"/>
      <c r="AJ87" s="5"/>
      <c r="AK87" s="5"/>
      <c r="AL87" s="5"/>
      <c r="AM87" s="5"/>
      <c r="AN87" s="5"/>
      <c r="AO87" s="5"/>
      <c r="AP87" s="5"/>
      <c r="AQ87" s="5"/>
      <c r="AR87" s="5"/>
      <c r="AS87" s="5"/>
      <c r="AU87" s="5"/>
      <c r="AV87" s="5" t="str">
        <f t="shared" si="31"/>
        <v/>
      </c>
      <c r="AW87" s="5" t="str">
        <f t="shared" si="32"/>
        <v/>
      </c>
      <c r="AX87" s="54"/>
      <c r="AY87" s="50"/>
      <c r="BA87" s="5"/>
      <c r="BB87" s="5"/>
      <c r="CU87" s="2"/>
      <c r="CV87" s="2"/>
      <c r="CW87" s="2"/>
    </row>
    <row r="88" spans="1:101" ht="16.5" customHeight="1" x14ac:dyDescent="0.15">
      <c r="A88" s="111"/>
      <c r="B88" s="111"/>
      <c r="C88" s="111"/>
      <c r="D88" s="111"/>
      <c r="E88" s="111"/>
      <c r="F88" s="111"/>
      <c r="G88" s="111"/>
      <c r="H88" s="111"/>
      <c r="I88" s="111"/>
      <c r="J88" s="2" t="str">
        <f t="shared" si="23"/>
        <v/>
      </c>
      <c r="K88" s="2" t="str">
        <f t="shared" si="24"/>
        <v/>
      </c>
      <c r="L88" s="3" t="str">
        <f t="shared" si="25"/>
        <v/>
      </c>
      <c r="M88" s="86"/>
      <c r="N88" s="71" t="str">
        <f t="shared" si="29"/>
        <v/>
      </c>
      <c r="O88" s="199" t="str">
        <f t="shared" si="26"/>
        <v/>
      </c>
      <c r="P88" s="180"/>
      <c r="Q88" s="65"/>
      <c r="R88" s="181"/>
      <c r="S88" s="65"/>
      <c r="T88" s="65"/>
      <c r="U88" s="65"/>
      <c r="V88" s="62"/>
      <c r="W88" s="182"/>
      <c r="X88" s="79"/>
      <c r="Y88" s="183" t="str">
        <f t="shared" si="30"/>
        <v/>
      </c>
      <c r="Z88" s="184"/>
      <c r="AA88" s="107"/>
      <c r="AB88" s="185"/>
      <c r="AC88" s="110"/>
      <c r="AD88" s="72" t="str">
        <f t="shared" si="27"/>
        <v/>
      </c>
      <c r="AE88" s="89"/>
      <c r="AF88" s="2" t="str">
        <f t="shared" si="28"/>
        <v/>
      </c>
      <c r="AG88" s="2"/>
      <c r="AH88" s="2"/>
      <c r="AI88" s="5"/>
      <c r="AJ88" s="5"/>
      <c r="AK88" s="5"/>
      <c r="AL88" s="5"/>
      <c r="AM88" s="5"/>
      <c r="AN88" s="5"/>
      <c r="AO88" s="5"/>
      <c r="AP88" s="5"/>
      <c r="AQ88" s="5"/>
      <c r="AR88" s="5"/>
      <c r="AS88" s="5"/>
      <c r="AU88" s="5"/>
      <c r="AV88" s="5" t="str">
        <f t="shared" si="31"/>
        <v/>
      </c>
      <c r="AW88" s="5" t="str">
        <f t="shared" si="32"/>
        <v/>
      </c>
      <c r="AX88" s="54"/>
      <c r="AY88" s="50"/>
      <c r="BA88" s="5"/>
      <c r="BB88" s="5"/>
      <c r="CU88" s="2"/>
      <c r="CV88" s="2"/>
      <c r="CW88" s="2"/>
    </row>
    <row r="89" spans="1:101" ht="16.5" customHeight="1" x14ac:dyDescent="0.15">
      <c r="A89" s="111"/>
      <c r="B89" s="111"/>
      <c r="C89" s="111"/>
      <c r="D89" s="111"/>
      <c r="E89" s="111"/>
      <c r="F89" s="111"/>
      <c r="G89" s="111"/>
      <c r="H89" s="111"/>
      <c r="I89" s="111"/>
      <c r="J89" s="2" t="str">
        <f t="shared" si="23"/>
        <v/>
      </c>
      <c r="K89" s="2" t="str">
        <f t="shared" si="24"/>
        <v/>
      </c>
      <c r="L89" s="3" t="str">
        <f t="shared" si="25"/>
        <v/>
      </c>
      <c r="M89" s="86"/>
      <c r="N89" s="71" t="str">
        <f t="shared" si="29"/>
        <v/>
      </c>
      <c r="O89" s="199" t="str">
        <f t="shared" si="26"/>
        <v/>
      </c>
      <c r="P89" s="180"/>
      <c r="Q89" s="65"/>
      <c r="R89" s="181"/>
      <c r="S89" s="65"/>
      <c r="T89" s="65"/>
      <c r="U89" s="65"/>
      <c r="V89" s="62"/>
      <c r="W89" s="182"/>
      <c r="X89" s="79"/>
      <c r="Y89" s="183" t="str">
        <f t="shared" si="30"/>
        <v/>
      </c>
      <c r="Z89" s="184"/>
      <c r="AA89" s="107"/>
      <c r="AB89" s="185"/>
      <c r="AC89" s="110"/>
      <c r="AD89" s="72" t="str">
        <f t="shared" si="27"/>
        <v/>
      </c>
      <c r="AE89" s="89"/>
      <c r="AF89" s="2" t="str">
        <f t="shared" si="28"/>
        <v/>
      </c>
      <c r="AG89" s="2"/>
      <c r="AH89" s="2"/>
      <c r="AI89" s="5"/>
      <c r="AJ89" s="5"/>
      <c r="AK89" s="5"/>
      <c r="AL89" s="5"/>
      <c r="AM89" s="5"/>
      <c r="AN89" s="5"/>
      <c r="AO89" s="5"/>
      <c r="AP89" s="5"/>
      <c r="AQ89" s="5"/>
      <c r="AR89" s="5"/>
      <c r="AS89" s="5"/>
      <c r="AU89" s="5"/>
      <c r="AV89" s="5" t="str">
        <f t="shared" si="31"/>
        <v/>
      </c>
      <c r="AW89" s="5" t="str">
        <f t="shared" si="32"/>
        <v/>
      </c>
      <c r="AX89" s="54"/>
      <c r="AY89" s="50"/>
      <c r="BA89" s="5"/>
      <c r="BB89" s="5"/>
      <c r="CU89" s="2"/>
      <c r="CV89" s="2"/>
      <c r="CW89" s="2"/>
    </row>
    <row r="90" spans="1:101" ht="16.5" customHeight="1" x14ac:dyDescent="0.15">
      <c r="A90" s="111"/>
      <c r="B90" s="111"/>
      <c r="C90" s="111"/>
      <c r="D90" s="111"/>
      <c r="E90" s="111"/>
      <c r="F90" s="111"/>
      <c r="G90" s="111"/>
      <c r="H90" s="111"/>
      <c r="I90" s="111"/>
      <c r="J90" s="2" t="str">
        <f t="shared" si="23"/>
        <v/>
      </c>
      <c r="K90" s="2" t="str">
        <f t="shared" si="24"/>
        <v/>
      </c>
      <c r="L90" s="3" t="str">
        <f t="shared" si="25"/>
        <v/>
      </c>
      <c r="M90" s="86"/>
      <c r="N90" s="71" t="str">
        <f t="shared" si="29"/>
        <v/>
      </c>
      <c r="O90" s="199" t="str">
        <f t="shared" si="26"/>
        <v/>
      </c>
      <c r="P90" s="180"/>
      <c r="Q90" s="65"/>
      <c r="R90" s="181"/>
      <c r="S90" s="65"/>
      <c r="T90" s="65"/>
      <c r="U90" s="65"/>
      <c r="V90" s="62"/>
      <c r="W90" s="182"/>
      <c r="X90" s="79"/>
      <c r="Y90" s="183" t="str">
        <f t="shared" si="30"/>
        <v/>
      </c>
      <c r="Z90" s="184"/>
      <c r="AA90" s="107"/>
      <c r="AB90" s="185"/>
      <c r="AC90" s="110"/>
      <c r="AD90" s="72" t="str">
        <f t="shared" si="27"/>
        <v/>
      </c>
      <c r="AE90" s="89"/>
      <c r="AF90" s="2" t="str">
        <f t="shared" si="28"/>
        <v/>
      </c>
      <c r="AG90" s="2"/>
      <c r="AH90" s="2"/>
      <c r="AI90" s="5"/>
      <c r="AJ90" s="5"/>
      <c r="AK90" s="5"/>
      <c r="AL90" s="5"/>
      <c r="AM90" s="5"/>
      <c r="AN90" s="5"/>
      <c r="AO90" s="5"/>
      <c r="AP90" s="5"/>
      <c r="AQ90" s="5"/>
      <c r="AR90" s="5"/>
      <c r="AS90" s="5"/>
      <c r="AU90" s="5"/>
      <c r="AV90" s="5" t="str">
        <f t="shared" si="31"/>
        <v/>
      </c>
      <c r="AW90" s="5" t="str">
        <f t="shared" si="32"/>
        <v/>
      </c>
      <c r="AX90" s="54"/>
      <c r="AY90" s="50"/>
      <c r="BA90" s="5"/>
      <c r="BB90" s="5"/>
      <c r="CU90" s="2"/>
      <c r="CV90" s="2"/>
      <c r="CW90" s="2"/>
    </row>
    <row r="91" spans="1:101" ht="16.5" customHeight="1" x14ac:dyDescent="0.15">
      <c r="A91" s="111"/>
      <c r="B91" s="111"/>
      <c r="C91" s="111"/>
      <c r="D91" s="111"/>
      <c r="E91" s="111"/>
      <c r="F91" s="111"/>
      <c r="G91" s="111"/>
      <c r="H91" s="111"/>
      <c r="I91" s="111"/>
      <c r="J91" s="2" t="str">
        <f t="shared" si="23"/>
        <v/>
      </c>
      <c r="K91" s="2" t="str">
        <f t="shared" si="24"/>
        <v/>
      </c>
      <c r="L91" s="3" t="str">
        <f t="shared" si="25"/>
        <v/>
      </c>
      <c r="M91" s="86"/>
      <c r="N91" s="71" t="str">
        <f t="shared" si="29"/>
        <v/>
      </c>
      <c r="O91" s="199" t="str">
        <f t="shared" si="26"/>
        <v/>
      </c>
      <c r="P91" s="180"/>
      <c r="Q91" s="65"/>
      <c r="R91" s="181"/>
      <c r="S91" s="65"/>
      <c r="T91" s="65"/>
      <c r="U91" s="65"/>
      <c r="V91" s="62"/>
      <c r="W91" s="182"/>
      <c r="X91" s="79"/>
      <c r="Y91" s="183" t="str">
        <f t="shared" si="30"/>
        <v/>
      </c>
      <c r="Z91" s="184"/>
      <c r="AA91" s="107"/>
      <c r="AB91" s="185"/>
      <c r="AC91" s="110"/>
      <c r="AD91" s="72" t="str">
        <f t="shared" si="27"/>
        <v/>
      </c>
      <c r="AE91" s="89"/>
      <c r="AF91" s="2" t="str">
        <f t="shared" si="28"/>
        <v/>
      </c>
      <c r="AG91" s="2"/>
      <c r="AH91" s="2"/>
      <c r="AI91" s="5"/>
      <c r="AJ91" s="5"/>
      <c r="AK91" s="5"/>
      <c r="AL91" s="5"/>
      <c r="AM91" s="5"/>
      <c r="AN91" s="5"/>
      <c r="AO91" s="5"/>
      <c r="AP91" s="5"/>
      <c r="AQ91" s="5"/>
      <c r="AR91" s="5"/>
      <c r="AS91" s="5"/>
      <c r="AU91" s="5"/>
      <c r="AV91" s="5" t="str">
        <f t="shared" si="31"/>
        <v/>
      </c>
      <c r="AW91" s="5" t="str">
        <f t="shared" si="32"/>
        <v/>
      </c>
      <c r="AX91" s="54"/>
      <c r="AY91" s="50"/>
      <c r="BA91" s="5"/>
      <c r="BB91" s="5"/>
      <c r="CU91" s="2"/>
      <c r="CV91" s="2"/>
      <c r="CW91" s="2"/>
    </row>
    <row r="92" spans="1:101" ht="16.5" customHeight="1" x14ac:dyDescent="0.15">
      <c r="A92" s="111"/>
      <c r="B92" s="111"/>
      <c r="C92" s="111"/>
      <c r="D92" s="111"/>
      <c r="E92" s="111"/>
      <c r="F92" s="111"/>
      <c r="G92" s="111"/>
      <c r="H92" s="111"/>
      <c r="I92" s="111"/>
      <c r="J92" s="2" t="str">
        <f t="shared" si="23"/>
        <v/>
      </c>
      <c r="K92" s="2" t="str">
        <f t="shared" si="24"/>
        <v/>
      </c>
      <c r="L92" s="3" t="str">
        <f t="shared" si="25"/>
        <v/>
      </c>
      <c r="M92" s="86"/>
      <c r="N92" s="71" t="str">
        <f t="shared" si="29"/>
        <v/>
      </c>
      <c r="O92" s="199" t="str">
        <f t="shared" si="26"/>
        <v/>
      </c>
      <c r="P92" s="180"/>
      <c r="Q92" s="65"/>
      <c r="R92" s="181"/>
      <c r="S92" s="65"/>
      <c r="T92" s="65"/>
      <c r="U92" s="65"/>
      <c r="V92" s="62"/>
      <c r="W92" s="182"/>
      <c r="X92" s="79"/>
      <c r="Y92" s="183" t="str">
        <f t="shared" si="30"/>
        <v/>
      </c>
      <c r="Z92" s="184"/>
      <c r="AA92" s="107"/>
      <c r="AB92" s="185"/>
      <c r="AC92" s="110"/>
      <c r="AD92" s="72" t="str">
        <f t="shared" si="27"/>
        <v/>
      </c>
      <c r="AE92" s="89"/>
      <c r="AF92" s="2" t="str">
        <f t="shared" si="28"/>
        <v/>
      </c>
      <c r="AG92" s="2"/>
      <c r="AH92" s="2"/>
      <c r="AI92" s="5"/>
      <c r="AJ92" s="5"/>
      <c r="AK92" s="5"/>
      <c r="AL92" s="5"/>
      <c r="AM92" s="5"/>
      <c r="AN92" s="5"/>
      <c r="AO92" s="5"/>
      <c r="AP92" s="5"/>
      <c r="AQ92" s="5"/>
      <c r="AR92" s="5"/>
      <c r="AS92" s="5"/>
      <c r="AU92" s="5"/>
      <c r="AV92" s="5" t="str">
        <f t="shared" si="31"/>
        <v/>
      </c>
      <c r="AW92" s="5" t="str">
        <f t="shared" si="32"/>
        <v/>
      </c>
      <c r="AX92" s="54"/>
      <c r="AY92" s="50"/>
      <c r="BA92" s="5"/>
      <c r="BB92" s="5"/>
      <c r="CU92" s="2"/>
      <c r="CV92" s="2"/>
      <c r="CW92" s="2"/>
    </row>
    <row r="93" spans="1:101" ht="16.5" customHeight="1" x14ac:dyDescent="0.15">
      <c r="A93" s="111"/>
      <c r="B93" s="111"/>
      <c r="C93" s="111"/>
      <c r="D93" s="111"/>
      <c r="E93" s="111"/>
      <c r="F93" s="111"/>
      <c r="G93" s="111"/>
      <c r="H93" s="111"/>
      <c r="I93" s="111"/>
      <c r="J93" s="2" t="str">
        <f t="shared" si="23"/>
        <v/>
      </c>
      <c r="K93" s="2" t="str">
        <f t="shared" si="24"/>
        <v/>
      </c>
      <c r="L93" s="3" t="str">
        <f t="shared" si="25"/>
        <v/>
      </c>
      <c r="M93" s="86"/>
      <c r="N93" s="71" t="str">
        <f t="shared" si="29"/>
        <v/>
      </c>
      <c r="O93" s="199" t="str">
        <f t="shared" si="26"/>
        <v/>
      </c>
      <c r="P93" s="180"/>
      <c r="Q93" s="65"/>
      <c r="R93" s="181"/>
      <c r="S93" s="65"/>
      <c r="T93" s="65"/>
      <c r="U93" s="65"/>
      <c r="V93" s="62"/>
      <c r="W93" s="182"/>
      <c r="X93" s="79"/>
      <c r="Y93" s="183" t="str">
        <f t="shared" si="30"/>
        <v/>
      </c>
      <c r="Z93" s="184"/>
      <c r="AA93" s="107"/>
      <c r="AB93" s="185"/>
      <c r="AC93" s="110"/>
      <c r="AD93" s="72" t="str">
        <f t="shared" si="27"/>
        <v/>
      </c>
      <c r="AE93" s="89"/>
      <c r="AF93" s="2" t="str">
        <f t="shared" si="28"/>
        <v/>
      </c>
      <c r="AG93" s="2"/>
      <c r="AH93" s="2"/>
      <c r="AI93" s="5"/>
      <c r="AJ93" s="5"/>
      <c r="AK93" s="5"/>
      <c r="AL93" s="5"/>
      <c r="AM93" s="5"/>
      <c r="AN93" s="5"/>
      <c r="AO93" s="5"/>
      <c r="AP93" s="5"/>
      <c r="AQ93" s="5"/>
      <c r="AR93" s="5"/>
      <c r="AS93" s="5"/>
      <c r="AU93" s="5"/>
      <c r="AV93" s="5" t="str">
        <f t="shared" si="31"/>
        <v/>
      </c>
      <c r="AW93" s="5" t="str">
        <f t="shared" si="32"/>
        <v/>
      </c>
      <c r="AX93" s="54"/>
      <c r="AY93" s="50"/>
      <c r="BA93" s="5"/>
      <c r="BB93" s="5"/>
      <c r="CU93" s="2"/>
      <c r="CV93" s="2"/>
      <c r="CW93" s="2"/>
    </row>
    <row r="94" spans="1:101" ht="16.5" customHeight="1" x14ac:dyDescent="0.15">
      <c r="A94" s="111"/>
      <c r="B94" s="111"/>
      <c r="C94" s="111"/>
      <c r="D94" s="111"/>
      <c r="E94" s="111"/>
      <c r="F94" s="111"/>
      <c r="G94" s="111"/>
      <c r="H94" s="111"/>
      <c r="I94" s="111"/>
      <c r="J94" s="2" t="str">
        <f t="shared" si="23"/>
        <v/>
      </c>
      <c r="K94" s="2" t="str">
        <f t="shared" si="24"/>
        <v/>
      </c>
      <c r="L94" s="3" t="str">
        <f t="shared" si="25"/>
        <v/>
      </c>
      <c r="M94" s="86"/>
      <c r="N94" s="71" t="str">
        <f t="shared" si="29"/>
        <v/>
      </c>
      <c r="O94" s="199" t="str">
        <f t="shared" si="26"/>
        <v/>
      </c>
      <c r="P94" s="180"/>
      <c r="Q94" s="65"/>
      <c r="R94" s="181"/>
      <c r="S94" s="65"/>
      <c r="T94" s="65"/>
      <c r="U94" s="65"/>
      <c r="V94" s="62"/>
      <c r="W94" s="182"/>
      <c r="X94" s="79"/>
      <c r="Y94" s="183" t="str">
        <f t="shared" si="30"/>
        <v/>
      </c>
      <c r="Z94" s="184"/>
      <c r="AA94" s="107"/>
      <c r="AB94" s="185"/>
      <c r="AC94" s="110"/>
      <c r="AD94" s="72" t="str">
        <f t="shared" si="27"/>
        <v/>
      </c>
      <c r="AE94" s="89"/>
      <c r="AF94" s="2" t="str">
        <f t="shared" si="28"/>
        <v/>
      </c>
      <c r="AG94" s="2"/>
      <c r="AH94" s="2"/>
      <c r="AI94" s="5"/>
      <c r="AJ94" s="5"/>
      <c r="AK94" s="5"/>
      <c r="AL94" s="5"/>
      <c r="AM94" s="5"/>
      <c r="AN94" s="5"/>
      <c r="AO94" s="5"/>
      <c r="AP94" s="5"/>
      <c r="AQ94" s="5"/>
      <c r="AR94" s="5"/>
      <c r="AS94" s="5"/>
      <c r="AU94" s="5"/>
      <c r="AV94" s="5" t="str">
        <f t="shared" si="31"/>
        <v/>
      </c>
      <c r="AW94" s="5" t="str">
        <f t="shared" si="32"/>
        <v/>
      </c>
      <c r="AX94" s="54"/>
      <c r="AY94" s="50"/>
      <c r="BA94" s="5"/>
      <c r="BB94" s="5"/>
      <c r="CU94" s="2"/>
      <c r="CV94" s="2"/>
      <c r="CW94" s="2"/>
    </row>
    <row r="95" spans="1:101" ht="16.5" customHeight="1" x14ac:dyDescent="0.15">
      <c r="A95" s="111"/>
      <c r="B95" s="111"/>
      <c r="C95" s="111"/>
      <c r="D95" s="111"/>
      <c r="E95" s="111"/>
      <c r="F95" s="111"/>
      <c r="G95" s="111"/>
      <c r="H95" s="111"/>
      <c r="I95" s="111"/>
      <c r="J95" s="2" t="str">
        <f t="shared" si="23"/>
        <v/>
      </c>
      <c r="K95" s="2" t="str">
        <f t="shared" si="24"/>
        <v/>
      </c>
      <c r="L95" s="3" t="str">
        <f t="shared" si="25"/>
        <v/>
      </c>
      <c r="M95" s="86"/>
      <c r="N95" s="71" t="str">
        <f t="shared" si="29"/>
        <v/>
      </c>
      <c r="O95" s="199" t="str">
        <f t="shared" si="26"/>
        <v/>
      </c>
      <c r="P95" s="180"/>
      <c r="Q95" s="65"/>
      <c r="R95" s="181"/>
      <c r="S95" s="65"/>
      <c r="T95" s="65"/>
      <c r="U95" s="65"/>
      <c r="V95" s="62"/>
      <c r="W95" s="182"/>
      <c r="X95" s="79"/>
      <c r="Y95" s="183" t="str">
        <f t="shared" si="30"/>
        <v/>
      </c>
      <c r="Z95" s="184"/>
      <c r="AA95" s="107"/>
      <c r="AB95" s="185"/>
      <c r="AC95" s="110"/>
      <c r="AD95" s="72" t="str">
        <f t="shared" si="27"/>
        <v/>
      </c>
      <c r="AE95" s="89"/>
      <c r="AF95" s="2" t="str">
        <f t="shared" si="28"/>
        <v/>
      </c>
      <c r="AG95" s="2"/>
      <c r="AH95" s="2"/>
      <c r="AI95" s="5"/>
      <c r="AJ95" s="5"/>
      <c r="AK95" s="5"/>
      <c r="AL95" s="5"/>
      <c r="AM95" s="5"/>
      <c r="AN95" s="5"/>
      <c r="AO95" s="5"/>
      <c r="AP95" s="5"/>
      <c r="AQ95" s="5"/>
      <c r="AR95" s="5"/>
      <c r="AS95" s="5"/>
      <c r="AU95" s="5"/>
      <c r="AV95" s="5" t="str">
        <f t="shared" si="31"/>
        <v/>
      </c>
      <c r="AW95" s="5" t="str">
        <f t="shared" si="32"/>
        <v/>
      </c>
      <c r="AX95" s="54"/>
      <c r="AY95" s="50"/>
      <c r="BA95" s="5"/>
      <c r="BB95" s="5"/>
      <c r="CU95" s="2"/>
      <c r="CV95" s="2"/>
      <c r="CW95" s="2"/>
    </row>
    <row r="96" spans="1:101" ht="16.5" customHeight="1" x14ac:dyDescent="0.15">
      <c r="A96" s="111"/>
      <c r="B96" s="111"/>
      <c r="C96" s="111"/>
      <c r="D96" s="111"/>
      <c r="E96" s="111"/>
      <c r="F96" s="111"/>
      <c r="G96" s="111"/>
      <c r="H96" s="111"/>
      <c r="I96" s="111"/>
      <c r="J96" s="2" t="str">
        <f t="shared" si="23"/>
        <v/>
      </c>
      <c r="K96" s="2" t="str">
        <f t="shared" si="24"/>
        <v/>
      </c>
      <c r="L96" s="3" t="str">
        <f t="shared" si="25"/>
        <v/>
      </c>
      <c r="M96" s="86"/>
      <c r="N96" s="71" t="str">
        <f t="shared" si="29"/>
        <v/>
      </c>
      <c r="O96" s="199" t="str">
        <f t="shared" si="26"/>
        <v/>
      </c>
      <c r="P96" s="180"/>
      <c r="Q96" s="65"/>
      <c r="R96" s="181"/>
      <c r="S96" s="65"/>
      <c r="T96" s="65"/>
      <c r="U96" s="65"/>
      <c r="V96" s="62"/>
      <c r="W96" s="182"/>
      <c r="X96" s="79"/>
      <c r="Y96" s="183" t="str">
        <f t="shared" si="30"/>
        <v/>
      </c>
      <c r="Z96" s="184"/>
      <c r="AA96" s="107"/>
      <c r="AB96" s="185"/>
      <c r="AC96" s="110"/>
      <c r="AD96" s="72" t="str">
        <f t="shared" si="27"/>
        <v/>
      </c>
      <c r="AE96" s="89"/>
      <c r="AF96" s="2" t="str">
        <f t="shared" si="28"/>
        <v/>
      </c>
      <c r="AG96" s="2"/>
      <c r="AH96" s="2"/>
      <c r="AI96" s="5"/>
      <c r="AJ96" s="5"/>
      <c r="AK96" s="5"/>
      <c r="AL96" s="5"/>
      <c r="AM96" s="5"/>
      <c r="AN96" s="5"/>
      <c r="AO96" s="5"/>
      <c r="AP96" s="5"/>
      <c r="AQ96" s="5"/>
      <c r="AR96" s="5"/>
      <c r="AS96" s="5"/>
      <c r="AU96" s="5"/>
      <c r="AV96" s="5" t="str">
        <f t="shared" si="31"/>
        <v/>
      </c>
      <c r="AW96" s="5" t="str">
        <f t="shared" si="32"/>
        <v/>
      </c>
      <c r="AX96" s="54"/>
      <c r="AY96" s="50"/>
      <c r="BA96" s="5"/>
      <c r="BB96" s="5"/>
      <c r="CU96" s="2"/>
      <c r="CV96" s="2"/>
      <c r="CW96" s="2"/>
    </row>
    <row r="97" spans="1:243" ht="16.5" customHeight="1" x14ac:dyDescent="0.15">
      <c r="A97" s="111"/>
      <c r="B97" s="111"/>
      <c r="C97" s="111"/>
      <c r="D97" s="111"/>
      <c r="E97" s="111"/>
      <c r="F97" s="111"/>
      <c r="G97" s="111"/>
      <c r="H97" s="111"/>
      <c r="I97" s="111"/>
      <c r="J97" s="2" t="str">
        <f t="shared" si="23"/>
        <v/>
      </c>
      <c r="K97" s="2" t="str">
        <f t="shared" si="24"/>
        <v/>
      </c>
      <c r="L97" s="3" t="str">
        <f t="shared" si="25"/>
        <v/>
      </c>
      <c r="M97" s="86"/>
      <c r="N97" s="71" t="str">
        <f t="shared" si="29"/>
        <v/>
      </c>
      <c r="O97" s="199" t="str">
        <f t="shared" si="26"/>
        <v/>
      </c>
      <c r="P97" s="180"/>
      <c r="Q97" s="65"/>
      <c r="R97" s="181"/>
      <c r="S97" s="65"/>
      <c r="T97" s="65"/>
      <c r="U97" s="65"/>
      <c r="V97" s="62"/>
      <c r="W97" s="182"/>
      <c r="X97" s="79"/>
      <c r="Y97" s="183" t="str">
        <f t="shared" si="30"/>
        <v/>
      </c>
      <c r="Z97" s="184"/>
      <c r="AA97" s="107"/>
      <c r="AB97" s="185"/>
      <c r="AC97" s="110"/>
      <c r="AD97" s="72" t="str">
        <f t="shared" si="27"/>
        <v/>
      </c>
      <c r="AE97" s="89"/>
      <c r="AF97" s="2" t="str">
        <f t="shared" si="28"/>
        <v/>
      </c>
      <c r="AG97" s="2"/>
      <c r="AH97" s="2"/>
      <c r="AI97" s="5"/>
      <c r="AJ97" s="5"/>
      <c r="AK97" s="5"/>
      <c r="AL97" s="5"/>
      <c r="AM97" s="5"/>
      <c r="AN97" s="5"/>
      <c r="AO97" s="5"/>
      <c r="AP97" s="5"/>
      <c r="AQ97" s="5"/>
      <c r="AR97" s="5"/>
      <c r="AS97" s="5"/>
      <c r="AU97" s="5"/>
      <c r="AV97" s="5" t="str">
        <f t="shared" si="31"/>
        <v/>
      </c>
      <c r="AW97" s="5" t="str">
        <f t="shared" si="32"/>
        <v/>
      </c>
      <c r="AX97" s="54"/>
      <c r="AY97" s="50"/>
      <c r="BA97" s="5"/>
      <c r="BB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row>
    <row r="98" spans="1:243" ht="16.5" customHeight="1" x14ac:dyDescent="0.15">
      <c r="A98" s="111"/>
      <c r="B98" s="111"/>
      <c r="C98" s="111"/>
      <c r="D98" s="111"/>
      <c r="E98" s="111"/>
      <c r="F98" s="111"/>
      <c r="G98" s="111"/>
      <c r="H98" s="111"/>
      <c r="I98" s="111"/>
      <c r="J98" s="2" t="str">
        <f t="shared" si="23"/>
        <v/>
      </c>
      <c r="K98" s="2" t="str">
        <f t="shared" si="24"/>
        <v/>
      </c>
      <c r="L98" s="3" t="str">
        <f t="shared" si="25"/>
        <v/>
      </c>
      <c r="M98" s="86"/>
      <c r="N98" s="71" t="str">
        <f t="shared" si="29"/>
        <v/>
      </c>
      <c r="O98" s="199" t="str">
        <f t="shared" si="26"/>
        <v/>
      </c>
      <c r="P98" s="180"/>
      <c r="Q98" s="65"/>
      <c r="R98" s="181"/>
      <c r="S98" s="65"/>
      <c r="T98" s="65"/>
      <c r="U98" s="65"/>
      <c r="V98" s="62"/>
      <c r="W98" s="182"/>
      <c r="X98" s="79"/>
      <c r="Y98" s="183" t="str">
        <f t="shared" si="30"/>
        <v/>
      </c>
      <c r="Z98" s="184"/>
      <c r="AA98" s="107"/>
      <c r="AB98" s="185"/>
      <c r="AC98" s="110"/>
      <c r="AD98" s="72" t="str">
        <f t="shared" si="27"/>
        <v/>
      </c>
      <c r="AE98" s="89"/>
      <c r="AF98" s="2" t="str">
        <f t="shared" si="28"/>
        <v/>
      </c>
      <c r="AG98" s="2"/>
      <c r="AH98" s="2"/>
      <c r="AI98" s="5"/>
      <c r="AJ98" s="5"/>
      <c r="AK98" s="5"/>
      <c r="AL98" s="5"/>
      <c r="AM98" s="5"/>
      <c r="AN98" s="5"/>
      <c r="AO98" s="5"/>
      <c r="AP98" s="5"/>
      <c r="AQ98" s="5"/>
      <c r="AR98" s="5"/>
      <c r="AS98" s="5"/>
      <c r="AU98" s="5"/>
      <c r="AV98" s="5" t="str">
        <f t="shared" si="31"/>
        <v/>
      </c>
      <c r="AW98" s="5" t="str">
        <f t="shared" si="32"/>
        <v/>
      </c>
      <c r="AX98" s="54"/>
      <c r="AY98" s="50"/>
      <c r="BA98" s="5"/>
      <c r="BB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row>
    <row r="99" spans="1:243" ht="16.5" customHeight="1" x14ac:dyDescent="0.15">
      <c r="A99" s="111"/>
      <c r="B99" s="111"/>
      <c r="C99" s="111"/>
      <c r="D99" s="111"/>
      <c r="E99" s="111"/>
      <c r="F99" s="111"/>
      <c r="G99" s="111"/>
      <c r="H99" s="111"/>
      <c r="I99" s="111"/>
      <c r="J99" s="2" t="str">
        <f t="shared" si="23"/>
        <v/>
      </c>
      <c r="K99" s="2" t="str">
        <f t="shared" si="24"/>
        <v/>
      </c>
      <c r="L99" s="3" t="str">
        <f t="shared" si="25"/>
        <v/>
      </c>
      <c r="M99" s="86"/>
      <c r="N99" s="71" t="str">
        <f t="shared" si="29"/>
        <v/>
      </c>
      <c r="O99" s="199" t="str">
        <f t="shared" si="26"/>
        <v/>
      </c>
      <c r="P99" s="180"/>
      <c r="Q99" s="65"/>
      <c r="R99" s="181"/>
      <c r="S99" s="65"/>
      <c r="T99" s="65"/>
      <c r="U99" s="65"/>
      <c r="V99" s="62"/>
      <c r="W99" s="182"/>
      <c r="X99" s="79"/>
      <c r="Y99" s="183" t="str">
        <f t="shared" si="30"/>
        <v/>
      </c>
      <c r="Z99" s="184"/>
      <c r="AA99" s="107"/>
      <c r="AB99" s="185"/>
      <c r="AC99" s="110"/>
      <c r="AD99" s="72" t="str">
        <f t="shared" si="27"/>
        <v/>
      </c>
      <c r="AE99" s="89"/>
      <c r="AF99" s="2" t="str">
        <f t="shared" si="28"/>
        <v/>
      </c>
      <c r="AG99" s="2"/>
      <c r="AH99" s="2"/>
      <c r="AI99" s="5"/>
      <c r="AJ99" s="5"/>
      <c r="AK99" s="5"/>
      <c r="AL99" s="5"/>
      <c r="AM99" s="5"/>
      <c r="AN99" s="5"/>
      <c r="AO99" s="5"/>
      <c r="AP99" s="5"/>
      <c r="AQ99" s="5"/>
      <c r="AR99" s="5"/>
      <c r="AS99" s="5"/>
      <c r="AU99" s="5"/>
      <c r="AV99" s="5" t="str">
        <f t="shared" si="31"/>
        <v/>
      </c>
      <c r="AW99" s="5" t="str">
        <f t="shared" si="32"/>
        <v/>
      </c>
      <c r="AX99" s="54"/>
      <c r="AY99" s="50"/>
      <c r="BA99" s="5"/>
      <c r="BB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row>
    <row r="100" spans="1:243" ht="16.5" customHeight="1" x14ac:dyDescent="0.15">
      <c r="A100" s="111"/>
      <c r="B100" s="111"/>
      <c r="C100" s="111"/>
      <c r="D100" s="111"/>
      <c r="E100" s="111"/>
      <c r="F100" s="111"/>
      <c r="G100" s="111"/>
      <c r="H100" s="111"/>
      <c r="I100" s="111"/>
      <c r="J100" s="2" t="str">
        <f t="shared" si="23"/>
        <v/>
      </c>
      <c r="K100" s="2" t="str">
        <f t="shared" si="24"/>
        <v/>
      </c>
      <c r="L100" s="3" t="str">
        <f t="shared" si="25"/>
        <v/>
      </c>
      <c r="M100" s="86"/>
      <c r="N100" s="71" t="str">
        <f t="shared" si="29"/>
        <v/>
      </c>
      <c r="O100" s="199" t="str">
        <f t="shared" si="26"/>
        <v/>
      </c>
      <c r="P100" s="180"/>
      <c r="Q100" s="65"/>
      <c r="R100" s="181"/>
      <c r="S100" s="65"/>
      <c r="T100" s="65"/>
      <c r="U100" s="65"/>
      <c r="V100" s="62"/>
      <c r="W100" s="182"/>
      <c r="X100" s="79"/>
      <c r="Y100" s="183" t="str">
        <f t="shared" si="30"/>
        <v/>
      </c>
      <c r="Z100" s="184"/>
      <c r="AA100" s="107"/>
      <c r="AB100" s="185"/>
      <c r="AC100" s="110"/>
      <c r="AD100" s="72" t="str">
        <f t="shared" si="27"/>
        <v/>
      </c>
      <c r="AE100" s="89"/>
      <c r="AF100" s="2" t="str">
        <f t="shared" si="28"/>
        <v/>
      </c>
      <c r="AG100" s="2"/>
      <c r="AH100" s="2"/>
      <c r="AI100" s="5"/>
      <c r="AJ100" s="5"/>
      <c r="AK100" s="5"/>
      <c r="AL100" s="5"/>
      <c r="AM100" s="5"/>
      <c r="AN100" s="5"/>
      <c r="AO100" s="5"/>
      <c r="AP100" s="5"/>
      <c r="AQ100" s="5"/>
      <c r="AR100" s="5"/>
      <c r="AS100" s="5"/>
      <c r="AU100" s="5"/>
      <c r="AV100" s="5" t="str">
        <f t="shared" si="31"/>
        <v/>
      </c>
      <c r="AW100" s="5" t="str">
        <f t="shared" si="32"/>
        <v/>
      </c>
      <c r="AX100" s="54"/>
      <c r="AY100" s="50"/>
      <c r="BA100" s="5"/>
      <c r="BB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row>
    <row r="101" spans="1:243" ht="16.5" customHeight="1" x14ac:dyDescent="0.15">
      <c r="A101" s="111"/>
      <c r="B101" s="111"/>
      <c r="C101" s="111"/>
      <c r="D101" s="111"/>
      <c r="E101" s="111"/>
      <c r="F101" s="111"/>
      <c r="G101" s="111"/>
      <c r="H101" s="111"/>
      <c r="I101" s="111"/>
      <c r="J101" s="2" t="str">
        <f t="shared" si="23"/>
        <v/>
      </c>
      <c r="K101" s="2" t="str">
        <f t="shared" si="24"/>
        <v/>
      </c>
      <c r="L101" s="3" t="str">
        <f t="shared" si="25"/>
        <v/>
      </c>
      <c r="M101" s="86"/>
      <c r="N101" s="71" t="str">
        <f t="shared" si="29"/>
        <v/>
      </c>
      <c r="O101" s="199" t="str">
        <f t="shared" si="26"/>
        <v/>
      </c>
      <c r="P101" s="180"/>
      <c r="Q101" s="65"/>
      <c r="R101" s="181"/>
      <c r="S101" s="65"/>
      <c r="T101" s="65"/>
      <c r="U101" s="65"/>
      <c r="V101" s="62"/>
      <c r="W101" s="182"/>
      <c r="X101" s="79"/>
      <c r="Y101" s="183" t="str">
        <f t="shared" si="30"/>
        <v/>
      </c>
      <c r="Z101" s="184"/>
      <c r="AA101" s="107"/>
      <c r="AB101" s="185"/>
      <c r="AC101" s="110"/>
      <c r="AD101" s="72" t="str">
        <f t="shared" si="27"/>
        <v/>
      </c>
      <c r="AE101" s="89"/>
      <c r="AF101" s="2" t="str">
        <f t="shared" si="28"/>
        <v/>
      </c>
      <c r="AG101" s="2"/>
      <c r="AH101" s="2"/>
      <c r="AI101" s="5"/>
      <c r="AJ101" s="5"/>
      <c r="AK101" s="5"/>
      <c r="AL101" s="5"/>
      <c r="AM101" s="5"/>
      <c r="AN101" s="5"/>
      <c r="AO101" s="5"/>
      <c r="AP101" s="5"/>
      <c r="AQ101" s="5"/>
      <c r="AR101" s="5"/>
      <c r="AS101" s="5"/>
      <c r="AU101" s="5"/>
      <c r="AV101" s="5" t="str">
        <f t="shared" si="31"/>
        <v/>
      </c>
      <c r="AW101" s="5" t="str">
        <f t="shared" si="32"/>
        <v/>
      </c>
      <c r="AX101" s="54"/>
      <c r="AY101" s="50"/>
      <c r="BA101" s="5"/>
      <c r="BB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row>
    <row r="102" spans="1:243" ht="16.5" customHeight="1" x14ac:dyDescent="0.15">
      <c r="A102" s="111"/>
      <c r="B102" s="111"/>
      <c r="C102" s="111"/>
      <c r="D102" s="111"/>
      <c r="E102" s="111"/>
      <c r="F102" s="111"/>
      <c r="G102" s="111"/>
      <c r="H102" s="111"/>
      <c r="I102" s="111"/>
      <c r="J102" s="2" t="str">
        <f t="shared" si="23"/>
        <v/>
      </c>
      <c r="K102" s="2" t="str">
        <f t="shared" si="24"/>
        <v/>
      </c>
      <c r="L102" s="3" t="str">
        <f t="shared" si="25"/>
        <v/>
      </c>
      <c r="M102" s="86"/>
      <c r="N102" s="71" t="str">
        <f t="shared" si="29"/>
        <v/>
      </c>
      <c r="O102" s="199" t="str">
        <f t="shared" si="26"/>
        <v/>
      </c>
      <c r="P102" s="180"/>
      <c r="Q102" s="65"/>
      <c r="R102" s="181"/>
      <c r="S102" s="65"/>
      <c r="T102" s="65"/>
      <c r="U102" s="65"/>
      <c r="V102" s="62"/>
      <c r="W102" s="182"/>
      <c r="X102" s="79"/>
      <c r="Y102" s="183" t="str">
        <f t="shared" si="30"/>
        <v/>
      </c>
      <c r="Z102" s="184"/>
      <c r="AA102" s="107"/>
      <c r="AB102" s="185"/>
      <c r="AC102" s="110"/>
      <c r="AD102" s="72" t="str">
        <f t="shared" si="27"/>
        <v/>
      </c>
      <c r="AE102" s="89"/>
      <c r="AF102" s="2" t="str">
        <f t="shared" si="28"/>
        <v/>
      </c>
      <c r="AG102" s="2"/>
      <c r="AH102" s="2"/>
      <c r="AI102" s="5"/>
      <c r="AJ102" s="5"/>
      <c r="AK102" s="5"/>
      <c r="AL102" s="5"/>
      <c r="AM102" s="5"/>
      <c r="AN102" s="5"/>
      <c r="AO102" s="5"/>
      <c r="AP102" s="5"/>
      <c r="AQ102" s="5"/>
      <c r="AR102" s="5"/>
      <c r="AS102" s="5"/>
      <c r="AU102" s="5"/>
      <c r="AV102" s="5" t="str">
        <f t="shared" si="31"/>
        <v/>
      </c>
      <c r="AW102" s="5" t="str">
        <f t="shared" si="32"/>
        <v/>
      </c>
      <c r="AX102" s="54"/>
      <c r="AY102" s="50"/>
      <c r="BA102" s="5"/>
      <c r="BB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row>
    <row r="103" spans="1:243" ht="16.5" customHeight="1" x14ac:dyDescent="0.15">
      <c r="A103" s="111"/>
      <c r="B103" s="111"/>
      <c r="C103" s="111"/>
      <c r="D103" s="111"/>
      <c r="E103" s="111"/>
      <c r="F103" s="111"/>
      <c r="G103" s="111"/>
      <c r="H103" s="111"/>
      <c r="I103" s="111"/>
      <c r="J103" s="2" t="str">
        <f t="shared" si="23"/>
        <v/>
      </c>
      <c r="K103" s="2" t="str">
        <f t="shared" si="24"/>
        <v/>
      </c>
      <c r="L103" s="3" t="str">
        <f t="shared" si="25"/>
        <v/>
      </c>
      <c r="M103" s="86"/>
      <c r="N103" s="71" t="str">
        <f t="shared" si="29"/>
        <v/>
      </c>
      <c r="O103" s="199" t="str">
        <f t="shared" si="26"/>
        <v/>
      </c>
      <c r="P103" s="180"/>
      <c r="Q103" s="65"/>
      <c r="R103" s="181"/>
      <c r="S103" s="65"/>
      <c r="T103" s="65"/>
      <c r="U103" s="65"/>
      <c r="V103" s="62"/>
      <c r="W103" s="182"/>
      <c r="X103" s="79"/>
      <c r="Y103" s="183" t="str">
        <f t="shared" si="30"/>
        <v/>
      </c>
      <c r="Z103" s="184"/>
      <c r="AA103" s="107"/>
      <c r="AB103" s="185"/>
      <c r="AC103" s="110"/>
      <c r="AD103" s="72" t="str">
        <f t="shared" si="27"/>
        <v/>
      </c>
      <c r="AE103" s="89"/>
      <c r="AF103" s="2" t="str">
        <f t="shared" si="28"/>
        <v/>
      </c>
      <c r="AG103" s="2"/>
      <c r="AH103" s="2"/>
      <c r="AI103" s="5"/>
      <c r="AJ103" s="5"/>
      <c r="AK103" s="5"/>
      <c r="AL103" s="5"/>
      <c r="AM103" s="5"/>
      <c r="AN103" s="5"/>
      <c r="AO103" s="5"/>
      <c r="AP103" s="5"/>
      <c r="AQ103" s="5"/>
      <c r="AR103" s="5"/>
      <c r="AS103" s="5"/>
      <c r="AU103" s="5"/>
      <c r="AV103" s="5" t="str">
        <f t="shared" si="31"/>
        <v/>
      </c>
      <c r="AW103" s="5" t="str">
        <f t="shared" si="32"/>
        <v/>
      </c>
      <c r="AX103" s="54"/>
      <c r="AY103" s="50"/>
      <c r="BA103" s="5"/>
      <c r="BB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row>
    <row r="104" spans="1:243" ht="16.5" customHeight="1" x14ac:dyDescent="0.15">
      <c r="A104" s="111"/>
      <c r="B104" s="111"/>
      <c r="C104" s="111"/>
      <c r="D104" s="111"/>
      <c r="E104" s="111"/>
      <c r="F104" s="111"/>
      <c r="G104" s="111"/>
      <c r="H104" s="111"/>
      <c r="I104" s="111"/>
      <c r="J104" s="2" t="str">
        <f t="shared" si="23"/>
        <v/>
      </c>
      <c r="K104" s="2" t="str">
        <f t="shared" si="24"/>
        <v/>
      </c>
      <c r="L104" s="3" t="str">
        <f t="shared" si="25"/>
        <v/>
      </c>
      <c r="M104" s="86"/>
      <c r="N104" s="71" t="str">
        <f t="shared" si="29"/>
        <v/>
      </c>
      <c r="O104" s="199" t="str">
        <f t="shared" si="26"/>
        <v/>
      </c>
      <c r="P104" s="180"/>
      <c r="Q104" s="65"/>
      <c r="R104" s="181"/>
      <c r="S104" s="65"/>
      <c r="T104" s="65"/>
      <c r="U104" s="65"/>
      <c r="V104" s="62"/>
      <c r="W104" s="182"/>
      <c r="X104" s="79"/>
      <c r="Y104" s="183" t="str">
        <f t="shared" si="30"/>
        <v/>
      </c>
      <c r="Z104" s="184"/>
      <c r="AA104" s="107"/>
      <c r="AB104" s="185"/>
      <c r="AC104" s="110"/>
      <c r="AD104" s="72" t="str">
        <f t="shared" si="27"/>
        <v/>
      </c>
      <c r="AE104" s="89"/>
      <c r="AF104" s="2" t="str">
        <f t="shared" si="28"/>
        <v/>
      </c>
      <c r="AG104" s="2"/>
      <c r="AH104" s="2"/>
      <c r="AI104" s="5"/>
      <c r="AJ104" s="5"/>
      <c r="AK104" s="5"/>
      <c r="AL104" s="5"/>
      <c r="AM104" s="5"/>
      <c r="AN104" s="5"/>
      <c r="AO104" s="5"/>
      <c r="AP104" s="5"/>
      <c r="AQ104" s="5"/>
      <c r="AR104" s="5"/>
      <c r="AS104" s="5"/>
      <c r="AU104" s="5"/>
      <c r="AV104" s="5" t="str">
        <f t="shared" si="31"/>
        <v/>
      </c>
      <c r="AW104" s="5" t="str">
        <f t="shared" si="32"/>
        <v/>
      </c>
      <c r="AX104" s="54"/>
      <c r="AY104" s="50"/>
      <c r="BA104" s="5"/>
      <c r="BB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row>
    <row r="105" spans="1:243" ht="16.5" customHeight="1" x14ac:dyDescent="0.15">
      <c r="A105" s="111"/>
      <c r="B105" s="111"/>
      <c r="C105" s="111"/>
      <c r="D105" s="111"/>
      <c r="E105" s="111"/>
      <c r="F105" s="111"/>
      <c r="G105" s="111"/>
      <c r="H105" s="111"/>
      <c r="I105" s="111"/>
      <c r="J105" s="2" t="str">
        <f t="shared" si="23"/>
        <v/>
      </c>
      <c r="K105" s="2" t="str">
        <f t="shared" si="24"/>
        <v/>
      </c>
      <c r="L105" s="3" t="str">
        <f t="shared" si="25"/>
        <v/>
      </c>
      <c r="M105" s="86"/>
      <c r="N105" s="71" t="str">
        <f t="shared" si="29"/>
        <v/>
      </c>
      <c r="O105" s="199" t="str">
        <f t="shared" si="26"/>
        <v/>
      </c>
      <c r="P105" s="180"/>
      <c r="Q105" s="65"/>
      <c r="R105" s="181"/>
      <c r="S105" s="65"/>
      <c r="T105" s="65"/>
      <c r="U105" s="65"/>
      <c r="V105" s="62"/>
      <c r="W105" s="182"/>
      <c r="X105" s="79"/>
      <c r="Y105" s="183" t="str">
        <f t="shared" si="30"/>
        <v/>
      </c>
      <c r="Z105" s="184"/>
      <c r="AA105" s="107"/>
      <c r="AB105" s="185"/>
      <c r="AC105" s="110"/>
      <c r="AD105" s="72" t="str">
        <f t="shared" si="27"/>
        <v/>
      </c>
      <c r="AE105" s="89"/>
      <c r="AF105" s="2" t="str">
        <f t="shared" si="28"/>
        <v/>
      </c>
      <c r="AG105" s="2"/>
      <c r="AH105" s="2"/>
      <c r="AI105" s="5"/>
      <c r="AJ105" s="5"/>
      <c r="AK105" s="5"/>
      <c r="AL105" s="5"/>
      <c r="AM105" s="5"/>
      <c r="AN105" s="5"/>
      <c r="AO105" s="5"/>
      <c r="AP105" s="5"/>
      <c r="AQ105" s="5"/>
      <c r="AR105" s="5"/>
      <c r="AS105" s="5"/>
      <c r="AU105" s="5"/>
      <c r="AV105" s="5" t="str">
        <f t="shared" si="31"/>
        <v/>
      </c>
      <c r="AW105" s="5" t="str">
        <f t="shared" si="32"/>
        <v/>
      </c>
      <c r="AX105" s="54"/>
      <c r="AY105" s="50"/>
      <c r="BA105" s="5"/>
      <c r="BB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row>
    <row r="106" spans="1:243" ht="16.5" customHeight="1" x14ac:dyDescent="0.15">
      <c r="A106" s="111"/>
      <c r="B106" s="111"/>
      <c r="C106" s="111"/>
      <c r="D106" s="111"/>
      <c r="E106" s="111"/>
      <c r="F106" s="111"/>
      <c r="G106" s="111"/>
      <c r="H106" s="111"/>
      <c r="I106" s="111"/>
      <c r="J106" s="2" t="str">
        <f t="shared" si="23"/>
        <v/>
      </c>
      <c r="K106" s="2" t="str">
        <f t="shared" si="24"/>
        <v/>
      </c>
      <c r="L106" s="3" t="str">
        <f t="shared" si="25"/>
        <v/>
      </c>
      <c r="M106" s="86"/>
      <c r="N106" s="71" t="str">
        <f t="shared" si="29"/>
        <v/>
      </c>
      <c r="O106" s="199" t="str">
        <f t="shared" si="26"/>
        <v/>
      </c>
      <c r="P106" s="180"/>
      <c r="Q106" s="65"/>
      <c r="R106" s="181"/>
      <c r="S106" s="65"/>
      <c r="T106" s="65"/>
      <c r="U106" s="65"/>
      <c r="V106" s="62"/>
      <c r="W106" s="182"/>
      <c r="X106" s="79"/>
      <c r="Y106" s="183" t="str">
        <f t="shared" si="30"/>
        <v/>
      </c>
      <c r="Z106" s="184"/>
      <c r="AA106" s="107"/>
      <c r="AB106" s="185"/>
      <c r="AC106" s="110"/>
      <c r="AD106" s="72" t="str">
        <f t="shared" si="27"/>
        <v/>
      </c>
      <c r="AE106" s="89"/>
      <c r="AF106" s="2" t="str">
        <f t="shared" si="28"/>
        <v/>
      </c>
      <c r="AG106" s="2"/>
      <c r="AH106" s="2"/>
      <c r="AI106" s="5"/>
      <c r="AJ106" s="5"/>
      <c r="AK106" s="5"/>
      <c r="AL106" s="5"/>
      <c r="AM106" s="5"/>
      <c r="AN106" s="5"/>
      <c r="AO106" s="5"/>
      <c r="AP106" s="5"/>
      <c r="AQ106" s="5"/>
      <c r="AR106" s="5"/>
      <c r="AS106" s="5"/>
      <c r="AU106" s="5"/>
      <c r="AV106" s="5" t="str">
        <f t="shared" si="31"/>
        <v/>
      </c>
      <c r="AW106" s="5" t="str">
        <f t="shared" si="32"/>
        <v/>
      </c>
      <c r="AX106" s="54"/>
      <c r="AY106" s="50"/>
      <c r="BA106" s="5"/>
      <c r="BB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row>
    <row r="107" spans="1:243" ht="16.5" customHeight="1" x14ac:dyDescent="0.15">
      <c r="A107" s="111"/>
      <c r="B107" s="111"/>
      <c r="C107" s="111"/>
      <c r="D107" s="111"/>
      <c r="E107" s="111"/>
      <c r="F107" s="111"/>
      <c r="G107" s="111"/>
      <c r="H107" s="111"/>
      <c r="I107" s="111"/>
      <c r="J107" s="2" t="str">
        <f t="shared" si="23"/>
        <v/>
      </c>
      <c r="K107" s="2" t="str">
        <f t="shared" si="24"/>
        <v/>
      </c>
      <c r="L107" s="3" t="str">
        <f t="shared" si="25"/>
        <v/>
      </c>
      <c r="M107" s="86"/>
      <c r="N107" s="71" t="str">
        <f t="shared" si="29"/>
        <v/>
      </c>
      <c r="O107" s="199" t="str">
        <f t="shared" si="26"/>
        <v/>
      </c>
      <c r="P107" s="180"/>
      <c r="Q107" s="65"/>
      <c r="R107" s="181"/>
      <c r="S107" s="65"/>
      <c r="T107" s="65"/>
      <c r="U107" s="65"/>
      <c r="V107" s="62"/>
      <c r="W107" s="182"/>
      <c r="X107" s="79"/>
      <c r="Y107" s="183" t="str">
        <f t="shared" si="30"/>
        <v/>
      </c>
      <c r="Z107" s="184"/>
      <c r="AA107" s="107"/>
      <c r="AB107" s="185"/>
      <c r="AC107" s="110"/>
      <c r="AD107" s="72" t="str">
        <f t="shared" si="27"/>
        <v/>
      </c>
      <c r="AE107" s="89"/>
      <c r="AF107" s="2" t="str">
        <f t="shared" si="28"/>
        <v/>
      </c>
      <c r="AG107" s="2"/>
      <c r="AH107" s="2"/>
      <c r="AI107" s="5"/>
      <c r="AJ107" s="5"/>
      <c r="AK107" s="5"/>
      <c r="AL107" s="5"/>
      <c r="AM107" s="5"/>
      <c r="AN107" s="5"/>
      <c r="AO107" s="5"/>
      <c r="AP107" s="5"/>
      <c r="AQ107" s="5"/>
      <c r="AR107" s="5"/>
      <c r="AS107" s="5"/>
      <c r="AU107" s="5"/>
      <c r="AV107" s="5" t="str">
        <f t="shared" si="31"/>
        <v/>
      </c>
      <c r="AW107" s="5" t="str">
        <f t="shared" si="32"/>
        <v/>
      </c>
      <c r="AX107" s="54"/>
      <c r="AY107" s="50"/>
      <c r="BA107" s="5"/>
      <c r="BB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row>
    <row r="108" spans="1:243" ht="16.5" customHeight="1" x14ac:dyDescent="0.15">
      <c r="A108" s="111"/>
      <c r="B108" s="111"/>
      <c r="C108" s="111"/>
      <c r="D108" s="111"/>
      <c r="E108" s="111"/>
      <c r="F108" s="111"/>
      <c r="G108" s="111"/>
      <c r="H108" s="111"/>
      <c r="I108" s="111"/>
      <c r="J108" s="2" t="str">
        <f t="shared" si="23"/>
        <v/>
      </c>
      <c r="K108" s="2" t="str">
        <f t="shared" si="24"/>
        <v/>
      </c>
      <c r="L108" s="3" t="str">
        <f t="shared" si="25"/>
        <v/>
      </c>
      <c r="M108" s="86"/>
      <c r="N108" s="71" t="str">
        <f t="shared" si="29"/>
        <v/>
      </c>
      <c r="O108" s="199" t="str">
        <f t="shared" si="26"/>
        <v/>
      </c>
      <c r="P108" s="180"/>
      <c r="Q108" s="65"/>
      <c r="R108" s="181"/>
      <c r="S108" s="65"/>
      <c r="T108" s="65"/>
      <c r="U108" s="65"/>
      <c r="V108" s="62"/>
      <c r="W108" s="182"/>
      <c r="X108" s="79"/>
      <c r="Y108" s="183" t="str">
        <f t="shared" si="30"/>
        <v/>
      </c>
      <c r="Z108" s="184"/>
      <c r="AA108" s="107"/>
      <c r="AB108" s="185"/>
      <c r="AC108" s="110"/>
      <c r="AD108" s="72" t="str">
        <f t="shared" si="27"/>
        <v/>
      </c>
      <c r="AE108" s="89"/>
      <c r="AF108" s="2" t="str">
        <f t="shared" si="28"/>
        <v/>
      </c>
      <c r="AG108" s="2"/>
      <c r="AH108" s="2"/>
      <c r="AI108" s="5"/>
      <c r="AJ108" s="5"/>
      <c r="AK108" s="5"/>
      <c r="AL108" s="5"/>
      <c r="AM108" s="5"/>
      <c r="AN108" s="5"/>
      <c r="AO108" s="5"/>
      <c r="AP108" s="5"/>
      <c r="AQ108" s="5"/>
      <c r="AR108" s="5"/>
      <c r="AS108" s="5"/>
      <c r="AU108" s="5"/>
      <c r="AV108" s="5" t="str">
        <f t="shared" si="31"/>
        <v/>
      </c>
      <c r="AW108" s="5" t="str">
        <f t="shared" si="32"/>
        <v/>
      </c>
      <c r="AX108" s="54"/>
      <c r="AY108" s="50"/>
      <c r="BA108" s="5"/>
      <c r="BB108" s="5"/>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s="6" t="s">
        <v>4</v>
      </c>
      <c r="CQ108" s="6" t="s">
        <v>4</v>
      </c>
      <c r="CR108" s="6" t="s">
        <v>4</v>
      </c>
      <c r="CS108" s="6" t="s">
        <v>4</v>
      </c>
      <c r="CT108" s="6" t="s">
        <v>4</v>
      </c>
      <c r="CU108" t="s">
        <v>4</v>
      </c>
      <c r="CV108" t="s">
        <v>4</v>
      </c>
      <c r="CW108" t="s">
        <v>4</v>
      </c>
      <c r="CX108" t="s">
        <v>4</v>
      </c>
      <c r="CY108" t="s">
        <v>4</v>
      </c>
      <c r="CZ108" t="s">
        <v>4</v>
      </c>
      <c r="DA108" s="1" t="s">
        <v>4</v>
      </c>
      <c r="DB108" s="1" t="s">
        <v>4</v>
      </c>
      <c r="DC108" s="1" t="s">
        <v>4</v>
      </c>
      <c r="DD108" s="1" t="s">
        <v>4</v>
      </c>
      <c r="DE108" s="1" t="s">
        <v>4</v>
      </c>
      <c r="DF108" s="1" t="s">
        <v>4</v>
      </c>
      <c r="DG108" s="1" t="s">
        <v>4</v>
      </c>
      <c r="DH108" s="1" t="s">
        <v>4</v>
      </c>
      <c r="DI108" s="1" t="s">
        <v>4</v>
      </c>
      <c r="DJ108" t="s">
        <v>4</v>
      </c>
      <c r="DK108" t="s">
        <v>4</v>
      </c>
      <c r="DL108" t="s">
        <v>4</v>
      </c>
      <c r="DM108" t="s">
        <v>4</v>
      </c>
      <c r="DN108" t="s">
        <v>4</v>
      </c>
      <c r="DO108" t="s">
        <v>4</v>
      </c>
      <c r="DP108" t="s">
        <v>4</v>
      </c>
      <c r="DQ108" t="s">
        <v>4</v>
      </c>
      <c r="DR108" t="s">
        <v>4</v>
      </c>
      <c r="DS108" t="s">
        <v>4</v>
      </c>
      <c r="DT108" s="1" t="s">
        <v>4</v>
      </c>
      <c r="DU108" s="1" t="s">
        <v>4</v>
      </c>
      <c r="DV108" s="1" t="s">
        <v>4</v>
      </c>
      <c r="DW108" s="1" t="s">
        <v>4</v>
      </c>
      <c r="DX108" s="1" t="s">
        <v>4</v>
      </c>
      <c r="DY108" s="1" t="s">
        <v>4</v>
      </c>
      <c r="DZ108" s="1" t="s">
        <v>4</v>
      </c>
      <c r="EA108" s="1" t="s">
        <v>4</v>
      </c>
      <c r="EB108" s="1" t="s">
        <v>4</v>
      </c>
      <c r="EC108" s="1" t="s">
        <v>4</v>
      </c>
      <c r="ED108"/>
      <c r="EE108" s="1" t="s">
        <v>4</v>
      </c>
      <c r="EF108" s="1" t="s">
        <v>4</v>
      </c>
      <c r="EG108" s="1" t="s">
        <v>4</v>
      </c>
      <c r="EH108" s="1" t="s">
        <v>4</v>
      </c>
      <c r="EI108" s="1" t="s">
        <v>4</v>
      </c>
      <c r="EJ108" s="1" t="s">
        <v>4</v>
      </c>
      <c r="EK108" s="1" t="s">
        <v>4</v>
      </c>
      <c r="EL108" s="1" t="s">
        <v>4</v>
      </c>
      <c r="EM108" s="1" t="s">
        <v>4</v>
      </c>
      <c r="EN108" s="1" t="s">
        <v>4</v>
      </c>
      <c r="EO108" s="1" t="s">
        <v>4</v>
      </c>
      <c r="EP108" t="s">
        <v>4</v>
      </c>
      <c r="EQ108" t="s">
        <v>4</v>
      </c>
      <c r="ER108" t="s">
        <v>4</v>
      </c>
      <c r="ES108" t="s">
        <v>4</v>
      </c>
      <c r="ET108" t="s">
        <v>4</v>
      </c>
      <c r="EU108" t="s">
        <v>4</v>
      </c>
      <c r="EV108" t="s">
        <v>4</v>
      </c>
      <c r="EW108"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row>
    <row r="109" spans="1:243" ht="16.5" customHeight="1" x14ac:dyDescent="0.15">
      <c r="A109" s="111"/>
      <c r="B109" s="111"/>
      <c r="C109" s="111"/>
      <c r="D109" s="111"/>
      <c r="E109" s="111"/>
      <c r="F109" s="111"/>
      <c r="G109" s="111"/>
      <c r="H109" s="111"/>
      <c r="I109" s="111"/>
      <c r="J109" s="2" t="str">
        <f t="shared" si="23"/>
        <v/>
      </c>
      <c r="K109" s="2" t="str">
        <f t="shared" si="24"/>
        <v/>
      </c>
      <c r="L109" s="3" t="str">
        <f t="shared" si="25"/>
        <v/>
      </c>
      <c r="M109" s="86"/>
      <c r="N109" s="71" t="str">
        <f t="shared" si="29"/>
        <v/>
      </c>
      <c r="O109" s="199" t="str">
        <f t="shared" si="26"/>
        <v/>
      </c>
      <c r="P109" s="180"/>
      <c r="Q109" s="65"/>
      <c r="R109" s="181"/>
      <c r="S109" s="65"/>
      <c r="T109" s="65"/>
      <c r="U109" s="65"/>
      <c r="V109" s="62"/>
      <c r="W109" s="182"/>
      <c r="X109" s="79"/>
      <c r="Y109" s="183" t="str">
        <f t="shared" si="30"/>
        <v/>
      </c>
      <c r="Z109" s="184"/>
      <c r="AA109" s="107"/>
      <c r="AB109" s="185"/>
      <c r="AC109" s="110"/>
      <c r="AD109" s="72" t="str">
        <f t="shared" si="27"/>
        <v/>
      </c>
      <c r="AE109" s="89"/>
      <c r="AF109" s="2" t="str">
        <f t="shared" si="28"/>
        <v/>
      </c>
      <c r="AG109" s="2"/>
      <c r="AH109" s="2"/>
      <c r="AI109" s="5"/>
      <c r="AJ109" s="5"/>
      <c r="AK109" s="5"/>
      <c r="AL109" s="5"/>
      <c r="AM109" s="5"/>
      <c r="AN109" s="5"/>
      <c r="AO109" s="5"/>
      <c r="AP109" s="5"/>
      <c r="AQ109" s="5"/>
      <c r="AR109" s="5"/>
      <c r="AS109" s="5"/>
      <c r="AU109" s="5"/>
      <c r="AV109" s="5" t="str">
        <f t="shared" si="31"/>
        <v/>
      </c>
      <c r="AW109" s="5" t="str">
        <f t="shared" si="32"/>
        <v/>
      </c>
      <c r="AX109" s="54"/>
      <c r="AY109" s="50"/>
      <c r="BA109" s="5"/>
      <c r="BB109" s="5"/>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s="6" t="s">
        <v>4</v>
      </c>
      <c r="CQ109" s="6" t="s">
        <v>4</v>
      </c>
      <c r="CR109" s="6" t="s">
        <v>4</v>
      </c>
      <c r="CS109" s="6" t="s">
        <v>4</v>
      </c>
      <c r="CT109" s="6" t="s">
        <v>4</v>
      </c>
      <c r="CU109" t="s">
        <v>4</v>
      </c>
      <c r="CV109" t="s">
        <v>4</v>
      </c>
      <c r="CW109" t="s">
        <v>4</v>
      </c>
      <c r="CX109" t="s">
        <v>4</v>
      </c>
      <c r="CY109" t="s">
        <v>4</v>
      </c>
      <c r="CZ109" t="s">
        <v>4</v>
      </c>
      <c r="DA109" s="1" t="s">
        <v>4</v>
      </c>
      <c r="DB109" s="1" t="s">
        <v>4</v>
      </c>
      <c r="DC109" s="1" t="s">
        <v>4</v>
      </c>
      <c r="DD109" s="1" t="s">
        <v>4</v>
      </c>
      <c r="DE109" s="1" t="s">
        <v>4</v>
      </c>
      <c r="DF109" s="1" t="s">
        <v>4</v>
      </c>
      <c r="DG109" s="1" t="s">
        <v>4</v>
      </c>
      <c r="DH109" s="1" t="s">
        <v>4</v>
      </c>
      <c r="DI109" s="1" t="s">
        <v>4</v>
      </c>
      <c r="DJ109" t="s">
        <v>4</v>
      </c>
      <c r="DK109" t="s">
        <v>4</v>
      </c>
      <c r="DL109" t="s">
        <v>4</v>
      </c>
      <c r="DM109" t="s">
        <v>4</v>
      </c>
      <c r="DN109" t="s">
        <v>4</v>
      </c>
      <c r="DO109" t="s">
        <v>4</v>
      </c>
      <c r="DP109" t="s">
        <v>4</v>
      </c>
      <c r="DQ109" t="s">
        <v>4</v>
      </c>
      <c r="DR109" t="s">
        <v>4</v>
      </c>
      <c r="DS109" t="s">
        <v>4</v>
      </c>
      <c r="DT109" s="1" t="s">
        <v>4</v>
      </c>
      <c r="DU109" s="1" t="s">
        <v>4</v>
      </c>
      <c r="DV109" s="1" t="s">
        <v>4</v>
      </c>
      <c r="DW109" s="1" t="s">
        <v>4</v>
      </c>
      <c r="DX109" s="1" t="s">
        <v>4</v>
      </c>
      <c r="DY109" s="1" t="s">
        <v>4</v>
      </c>
      <c r="DZ109" s="1" t="s">
        <v>4</v>
      </c>
      <c r="EA109" s="1" t="s">
        <v>4</v>
      </c>
      <c r="EB109" s="1" t="s">
        <v>4</v>
      </c>
      <c r="EC109" s="1" t="s">
        <v>4</v>
      </c>
      <c r="ED109"/>
      <c r="EE109" s="1" t="s">
        <v>4</v>
      </c>
      <c r="EF109" s="1" t="s">
        <v>4</v>
      </c>
      <c r="EG109" s="1" t="s">
        <v>4</v>
      </c>
      <c r="EH109" s="1" t="s">
        <v>4</v>
      </c>
      <c r="EI109" s="1" t="s">
        <v>4</v>
      </c>
      <c r="EJ109" s="1" t="s">
        <v>4</v>
      </c>
      <c r="EK109" s="1" t="s">
        <v>4</v>
      </c>
      <c r="EL109" s="1" t="s">
        <v>4</v>
      </c>
      <c r="EM109" s="1" t="s">
        <v>4</v>
      </c>
      <c r="EN109" s="1" t="s">
        <v>4</v>
      </c>
      <c r="EO109" s="1" t="s">
        <v>4</v>
      </c>
      <c r="EP109" t="s">
        <v>4</v>
      </c>
      <c r="EQ109" t="s">
        <v>4</v>
      </c>
      <c r="ER109" t="s">
        <v>4</v>
      </c>
      <c r="ES109" t="s">
        <v>4</v>
      </c>
      <c r="ET109" t="s">
        <v>4</v>
      </c>
      <c r="EU109" t="s">
        <v>4</v>
      </c>
      <c r="EV109" t="s">
        <v>4</v>
      </c>
      <c r="EW109"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row>
    <row r="110" spans="1:243" ht="16.5" customHeight="1" x14ac:dyDescent="0.15">
      <c r="A110" s="111"/>
      <c r="B110" s="111"/>
      <c r="C110" s="111"/>
      <c r="D110" s="111"/>
      <c r="E110" s="111"/>
      <c r="F110" s="111"/>
      <c r="G110" s="111"/>
      <c r="H110" s="111"/>
      <c r="I110" s="111"/>
      <c r="J110" s="2" t="str">
        <f t="shared" si="23"/>
        <v/>
      </c>
      <c r="K110" s="2" t="str">
        <f t="shared" si="24"/>
        <v/>
      </c>
      <c r="L110" s="3" t="str">
        <f t="shared" si="25"/>
        <v/>
      </c>
      <c r="M110" s="86"/>
      <c r="N110" s="71" t="str">
        <f t="shared" si="29"/>
        <v/>
      </c>
      <c r="O110" s="199" t="str">
        <f t="shared" si="26"/>
        <v/>
      </c>
      <c r="P110" s="180"/>
      <c r="Q110" s="65"/>
      <c r="R110" s="181"/>
      <c r="S110" s="65"/>
      <c r="T110" s="65"/>
      <c r="U110" s="65"/>
      <c r="V110" s="62"/>
      <c r="W110" s="182"/>
      <c r="X110" s="79"/>
      <c r="Y110" s="183" t="str">
        <f t="shared" si="30"/>
        <v/>
      </c>
      <c r="Z110" s="184"/>
      <c r="AA110" s="107"/>
      <c r="AB110" s="185"/>
      <c r="AC110" s="110"/>
      <c r="AD110" s="72" t="str">
        <f t="shared" si="27"/>
        <v/>
      </c>
      <c r="AE110" s="89"/>
      <c r="AF110" s="2" t="str">
        <f t="shared" si="28"/>
        <v/>
      </c>
      <c r="AG110" s="2"/>
      <c r="AH110" s="2"/>
      <c r="AI110" s="5"/>
      <c r="AJ110" s="5"/>
      <c r="AK110" s="5"/>
      <c r="AL110" s="5"/>
      <c r="AM110" s="5"/>
      <c r="AN110" s="5"/>
      <c r="AO110" s="5"/>
      <c r="AP110" s="5"/>
      <c r="AQ110" s="5"/>
      <c r="AR110" s="5"/>
      <c r="AS110" s="5"/>
      <c r="AU110" s="5"/>
      <c r="AV110" s="5" t="str">
        <f t="shared" si="31"/>
        <v/>
      </c>
      <c r="AW110" s="5" t="str">
        <f t="shared" si="32"/>
        <v/>
      </c>
      <c r="AX110" s="54"/>
      <c r="AY110" s="50"/>
      <c r="BA110" s="5"/>
      <c r="BB110" s="5"/>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s="6" t="s">
        <v>4</v>
      </c>
      <c r="CQ110" s="6" t="s">
        <v>4</v>
      </c>
      <c r="CR110" s="6" t="s">
        <v>4</v>
      </c>
      <c r="CS110" s="6" t="s">
        <v>4</v>
      </c>
      <c r="CT110" s="6"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s="1" t="s">
        <v>4</v>
      </c>
      <c r="EC110" s="1"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t="s">
        <v>4</v>
      </c>
      <c r="ET110" t="s">
        <v>4</v>
      </c>
      <c r="EU110" t="s">
        <v>4</v>
      </c>
      <c r="EV110" t="s">
        <v>4</v>
      </c>
      <c r="EW110" t="s">
        <v>4</v>
      </c>
      <c r="EX110" s="1" t="s">
        <v>4</v>
      </c>
      <c r="EY110" s="1" t="s">
        <v>4</v>
      </c>
      <c r="EZ110" s="1" t="s">
        <v>4</v>
      </c>
      <c r="FA110" s="1" t="s">
        <v>4</v>
      </c>
      <c r="FB110" s="1" t="s">
        <v>4</v>
      </c>
      <c r="FC110" s="1" t="s">
        <v>4</v>
      </c>
      <c r="FD110" s="1" t="s">
        <v>4</v>
      </c>
      <c r="FE110" s="1" t="s">
        <v>4</v>
      </c>
      <c r="FF110" s="1" t="s">
        <v>4</v>
      </c>
      <c r="FG110" s="1"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t="s">
        <v>4</v>
      </c>
      <c r="GB110" t="s">
        <v>4</v>
      </c>
      <c r="GC110" t="s">
        <v>4</v>
      </c>
      <c r="GD110" t="s">
        <v>4</v>
      </c>
      <c r="GE110" t="s">
        <v>4</v>
      </c>
      <c r="GF110" s="1" t="s">
        <v>4</v>
      </c>
      <c r="GG110" t="s">
        <v>4</v>
      </c>
      <c r="GH110" t="s">
        <v>4</v>
      </c>
      <c r="GI110" t="s">
        <v>4</v>
      </c>
      <c r="GJ110" s="1" t="s">
        <v>4</v>
      </c>
      <c r="GK110" t="s">
        <v>4</v>
      </c>
      <c r="GL110" t="s">
        <v>4</v>
      </c>
      <c r="GM110" t="s">
        <v>4</v>
      </c>
      <c r="GN110" t="s">
        <v>4</v>
      </c>
      <c r="GO110" t="s">
        <v>4</v>
      </c>
      <c r="GP110" t="s">
        <v>4</v>
      </c>
      <c r="GQ110" t="s">
        <v>4</v>
      </c>
      <c r="GR110" t="s">
        <v>4</v>
      </c>
      <c r="GS110" t="s">
        <v>4</v>
      </c>
      <c r="GT110" t="s">
        <v>4</v>
      </c>
      <c r="GU110"/>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row>
    <row r="111" spans="1:243" ht="16.5" customHeight="1" x14ac:dyDescent="0.15">
      <c r="A111" s="111"/>
      <c r="B111" s="111"/>
      <c r="C111" s="111"/>
      <c r="D111" s="111"/>
      <c r="E111" s="111"/>
      <c r="F111" s="111"/>
      <c r="G111" s="111"/>
      <c r="H111" s="111"/>
      <c r="I111" s="111"/>
      <c r="J111" s="2" t="str">
        <f t="shared" si="23"/>
        <v/>
      </c>
      <c r="K111" s="2" t="str">
        <f t="shared" si="24"/>
        <v/>
      </c>
      <c r="L111" s="3" t="str">
        <f t="shared" si="25"/>
        <v/>
      </c>
      <c r="M111" s="86"/>
      <c r="N111" s="71" t="str">
        <f t="shared" si="29"/>
        <v/>
      </c>
      <c r="O111" s="199" t="str">
        <f t="shared" si="26"/>
        <v/>
      </c>
      <c r="P111" s="180"/>
      <c r="Q111" s="65"/>
      <c r="R111" s="181"/>
      <c r="S111" s="65"/>
      <c r="T111" s="65"/>
      <c r="U111" s="65"/>
      <c r="V111" s="62"/>
      <c r="W111" s="182"/>
      <c r="X111" s="79"/>
      <c r="Y111" s="183" t="str">
        <f t="shared" si="30"/>
        <v/>
      </c>
      <c r="Z111" s="184"/>
      <c r="AA111" s="107"/>
      <c r="AB111" s="185"/>
      <c r="AC111" s="110"/>
      <c r="AD111" s="72" t="str">
        <f t="shared" si="27"/>
        <v/>
      </c>
      <c r="AE111" s="89"/>
      <c r="AF111" s="2" t="str">
        <f t="shared" si="28"/>
        <v/>
      </c>
      <c r="AG111" s="2"/>
      <c r="AH111" s="2"/>
      <c r="AI111" s="5"/>
      <c r="AJ111" s="5"/>
      <c r="AK111" s="5"/>
      <c r="AL111" s="5"/>
      <c r="AM111" s="5"/>
      <c r="AN111" s="5"/>
      <c r="AO111" s="5"/>
      <c r="AP111" s="5"/>
      <c r="AQ111" s="5"/>
      <c r="AR111" s="5"/>
      <c r="AS111" s="5"/>
      <c r="AU111" s="5"/>
      <c r="AV111" s="5" t="str">
        <f t="shared" si="31"/>
        <v/>
      </c>
      <c r="AW111" s="5" t="str">
        <f t="shared" si="32"/>
        <v/>
      </c>
      <c r="AX111" s="54"/>
      <c r="AY111" s="50"/>
      <c r="BA111" s="5"/>
      <c r="BB111" s="5"/>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s="6" t="s">
        <v>4</v>
      </c>
      <c r="CQ111" s="6" t="s">
        <v>4</v>
      </c>
      <c r="CR111" s="6" t="s">
        <v>4</v>
      </c>
      <c r="CS111" s="6" t="s">
        <v>4</v>
      </c>
      <c r="CT111" s="6"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s="1" t="s">
        <v>4</v>
      </c>
      <c r="EC111" s="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t="s">
        <v>4</v>
      </c>
      <c r="ET111" t="s">
        <v>4</v>
      </c>
      <c r="EU111" t="s">
        <v>4</v>
      </c>
      <c r="EV111" t="s">
        <v>4</v>
      </c>
      <c r="EW111" t="s">
        <v>4</v>
      </c>
      <c r="EX111" s="1" t="s">
        <v>4</v>
      </c>
      <c r="EY111" s="1" t="s">
        <v>4</v>
      </c>
      <c r="EZ111" s="1" t="s">
        <v>4</v>
      </c>
      <c r="FA111" s="1" t="s">
        <v>4</v>
      </c>
      <c r="FB111" s="1" t="s">
        <v>4</v>
      </c>
      <c r="FC111" s="1" t="s">
        <v>4</v>
      </c>
      <c r="FD111" s="1" t="s">
        <v>4</v>
      </c>
      <c r="FE111" s="1" t="s">
        <v>4</v>
      </c>
      <c r="FF111" s="1" t="s">
        <v>4</v>
      </c>
      <c r="FG111" s="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t="s">
        <v>4</v>
      </c>
      <c r="GB111" t="s">
        <v>4</v>
      </c>
      <c r="GC111" t="s">
        <v>4</v>
      </c>
      <c r="GD111" t="s">
        <v>4</v>
      </c>
      <c r="GE111" t="s">
        <v>4</v>
      </c>
      <c r="GF111" s="1" t="s">
        <v>4</v>
      </c>
      <c r="GG111" t="s">
        <v>4</v>
      </c>
      <c r="GH111" t="s">
        <v>4</v>
      </c>
      <c r="GI111" t="s">
        <v>4</v>
      </c>
      <c r="GJ111" s="1" t="s">
        <v>4</v>
      </c>
      <c r="GK111" t="s">
        <v>4</v>
      </c>
      <c r="GL111" t="s">
        <v>4</v>
      </c>
      <c r="GM111" t="s">
        <v>4</v>
      </c>
      <c r="GN111" t="s">
        <v>4</v>
      </c>
      <c r="GO111" t="s">
        <v>4</v>
      </c>
      <c r="GP111" t="s">
        <v>4</v>
      </c>
      <c r="GQ111" t="s">
        <v>4</v>
      </c>
      <c r="GR111" t="s">
        <v>4</v>
      </c>
      <c r="GS111" t="s">
        <v>4</v>
      </c>
      <c r="GT111" t="s">
        <v>4</v>
      </c>
      <c r="GU111"/>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row>
    <row r="112" spans="1:243" ht="16.5" customHeight="1" x14ac:dyDescent="0.15">
      <c r="A112" s="111"/>
      <c r="B112" s="111"/>
      <c r="C112" s="111"/>
      <c r="D112" s="111"/>
      <c r="E112" s="111"/>
      <c r="F112" s="111"/>
      <c r="G112" s="111"/>
      <c r="H112" s="111"/>
      <c r="I112" s="111"/>
      <c r="J112" s="2" t="str">
        <f t="shared" si="23"/>
        <v/>
      </c>
      <c r="K112" s="2" t="str">
        <f t="shared" si="24"/>
        <v/>
      </c>
      <c r="L112" s="3" t="str">
        <f t="shared" si="25"/>
        <v/>
      </c>
      <c r="M112" s="86"/>
      <c r="N112" s="71" t="str">
        <f t="shared" si="29"/>
        <v/>
      </c>
      <c r="O112" s="199" t="str">
        <f t="shared" si="26"/>
        <v/>
      </c>
      <c r="P112" s="180"/>
      <c r="Q112" s="65"/>
      <c r="R112" s="181"/>
      <c r="S112" s="65"/>
      <c r="T112" s="65"/>
      <c r="U112" s="65"/>
      <c r="V112" s="62"/>
      <c r="W112" s="182"/>
      <c r="X112" s="79"/>
      <c r="Y112" s="183" t="str">
        <f t="shared" si="30"/>
        <v/>
      </c>
      <c r="Z112" s="184"/>
      <c r="AA112" s="107"/>
      <c r="AB112" s="185"/>
      <c r="AC112" s="110"/>
      <c r="AD112" s="72" t="str">
        <f t="shared" si="27"/>
        <v/>
      </c>
      <c r="AE112" s="89"/>
      <c r="AF112" s="2" t="str">
        <f t="shared" si="28"/>
        <v/>
      </c>
      <c r="AG112" s="2"/>
      <c r="AH112" s="2"/>
      <c r="AI112" s="5"/>
      <c r="AJ112" s="5"/>
      <c r="AK112" s="5"/>
      <c r="AL112" s="5"/>
      <c r="AM112" s="5"/>
      <c r="AN112" s="5"/>
      <c r="AO112" s="5"/>
      <c r="AP112" s="5"/>
      <c r="AQ112" s="5"/>
      <c r="AR112" s="5"/>
      <c r="AS112" s="5"/>
      <c r="AU112" s="5"/>
      <c r="AV112" s="5" t="str">
        <f t="shared" si="31"/>
        <v/>
      </c>
      <c r="AW112" s="5" t="str">
        <f t="shared" si="32"/>
        <v/>
      </c>
      <c r="AX112" s="54"/>
      <c r="AY112" s="50"/>
      <c r="BA112" s="5"/>
      <c r="BB112" s="5"/>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s="6" t="s">
        <v>4</v>
      </c>
      <c r="CQ112" s="6" t="s">
        <v>4</v>
      </c>
      <c r="CR112" s="6" t="s">
        <v>4</v>
      </c>
      <c r="CS112" s="6" t="s">
        <v>4</v>
      </c>
      <c r="CT112" s="6"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s="1"/>
      <c r="EC112" s="1"/>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t="s">
        <v>4</v>
      </c>
      <c r="ET112" t="s">
        <v>4</v>
      </c>
      <c r="EU112" t="s">
        <v>4</v>
      </c>
      <c r="EV112" t="s">
        <v>4</v>
      </c>
      <c r="EW112" t="s">
        <v>4</v>
      </c>
      <c r="EX112" s="1" t="s">
        <v>4</v>
      </c>
      <c r="EY112" s="1" t="s">
        <v>4</v>
      </c>
      <c r="EZ112" s="1" t="s">
        <v>4</v>
      </c>
      <c r="FA112" s="1" t="s">
        <v>4</v>
      </c>
      <c r="FB112" s="1" t="s">
        <v>4</v>
      </c>
      <c r="FC112" s="1" t="s">
        <v>4</v>
      </c>
      <c r="FD112" s="1" t="s">
        <v>4</v>
      </c>
      <c r="FE112" s="1" t="s">
        <v>4</v>
      </c>
      <c r="FF112" s="1" t="s">
        <v>4</v>
      </c>
      <c r="FG112" s="1"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t="s">
        <v>4</v>
      </c>
      <c r="GB112" t="s">
        <v>4</v>
      </c>
      <c r="GC112" t="s">
        <v>4</v>
      </c>
      <c r="GD112" t="s">
        <v>4</v>
      </c>
      <c r="GE112" t="s">
        <v>4</v>
      </c>
      <c r="GF112" s="1" t="s">
        <v>4</v>
      </c>
      <c r="GG112" t="s">
        <v>4</v>
      </c>
      <c r="GH112" t="s">
        <v>4</v>
      </c>
      <c r="GI112" t="s">
        <v>4</v>
      </c>
      <c r="GJ112" s="1" t="s">
        <v>4</v>
      </c>
      <c r="GK112" t="s">
        <v>4</v>
      </c>
      <c r="GL112" t="s">
        <v>4</v>
      </c>
      <c r="GM112" t="s">
        <v>4</v>
      </c>
      <c r="GN112" t="s">
        <v>4</v>
      </c>
      <c r="GO112" t="s">
        <v>4</v>
      </c>
      <c r="GP112" t="s">
        <v>4</v>
      </c>
      <c r="GQ112" t="s">
        <v>4</v>
      </c>
      <c r="GR112" t="s">
        <v>4</v>
      </c>
      <c r="GS112" t="s">
        <v>4</v>
      </c>
      <c r="GT112" t="s">
        <v>4</v>
      </c>
      <c r="GU112"/>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row>
    <row r="113" spans="1:243" ht="16.5" customHeight="1" x14ac:dyDescent="0.15">
      <c r="A113" s="111"/>
      <c r="B113" s="111"/>
      <c r="C113" s="111"/>
      <c r="D113" s="111"/>
      <c r="E113" s="111"/>
      <c r="F113" s="111"/>
      <c r="G113" s="111"/>
      <c r="H113" s="111"/>
      <c r="I113" s="111"/>
      <c r="J113" s="2" t="str">
        <f t="shared" si="23"/>
        <v/>
      </c>
      <c r="K113" s="2" t="str">
        <f t="shared" si="24"/>
        <v/>
      </c>
      <c r="L113" s="3" t="str">
        <f t="shared" si="25"/>
        <v/>
      </c>
      <c r="M113" s="86"/>
      <c r="N113" s="71" t="str">
        <f t="shared" si="29"/>
        <v/>
      </c>
      <c r="O113" s="199" t="str">
        <f t="shared" si="26"/>
        <v/>
      </c>
      <c r="P113" s="180"/>
      <c r="Q113" s="65"/>
      <c r="R113" s="181"/>
      <c r="S113" s="65"/>
      <c r="T113" s="65"/>
      <c r="U113" s="65"/>
      <c r="V113" s="62"/>
      <c r="W113" s="182"/>
      <c r="X113" s="79"/>
      <c r="Y113" s="183" t="str">
        <f t="shared" si="30"/>
        <v/>
      </c>
      <c r="Z113" s="184"/>
      <c r="AA113" s="107"/>
      <c r="AB113" s="185"/>
      <c r="AC113" s="110"/>
      <c r="AD113" s="72" t="str">
        <f t="shared" si="27"/>
        <v/>
      </c>
      <c r="AE113" s="89"/>
      <c r="AF113" s="2" t="str">
        <f t="shared" si="28"/>
        <v/>
      </c>
      <c r="AG113" s="2"/>
      <c r="AH113" s="2"/>
      <c r="AI113" s="5"/>
      <c r="AJ113" s="5"/>
      <c r="AK113" s="5"/>
      <c r="AL113" s="5"/>
      <c r="AM113" s="5"/>
      <c r="AN113" s="5"/>
      <c r="AO113" s="5"/>
      <c r="AP113" s="5"/>
      <c r="AQ113" s="5"/>
      <c r="AR113" s="5"/>
      <c r="AS113" s="5"/>
      <c r="AU113" s="5"/>
      <c r="AV113" s="5" t="str">
        <f t="shared" si="31"/>
        <v/>
      </c>
      <c r="AW113" s="5" t="str">
        <f t="shared" si="32"/>
        <v/>
      </c>
      <c r="AX113" s="54"/>
      <c r="AY113" s="50"/>
      <c r="BA113" s="5"/>
      <c r="BB113" s="5"/>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s="6" t="s">
        <v>4</v>
      </c>
      <c r="CQ113" s="6" t="s">
        <v>4</v>
      </c>
      <c r="CR113" s="6" t="s">
        <v>4</v>
      </c>
      <c r="CS113" s="6" t="s">
        <v>4</v>
      </c>
      <c r="CT113" s="6"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s="1"/>
      <c r="EC113" s="1"/>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t="s">
        <v>4</v>
      </c>
      <c r="ET113" t="s">
        <v>4</v>
      </c>
      <c r="EU113" t="s">
        <v>4</v>
      </c>
      <c r="EV113" t="s">
        <v>4</v>
      </c>
      <c r="EW113" t="s">
        <v>4</v>
      </c>
      <c r="EX113" s="1" t="s">
        <v>4</v>
      </c>
      <c r="EY113" s="1" t="s">
        <v>4</v>
      </c>
      <c r="EZ113" s="1" t="s">
        <v>4</v>
      </c>
      <c r="FA113" s="1" t="s">
        <v>4</v>
      </c>
      <c r="FB113" s="1" t="s">
        <v>4</v>
      </c>
      <c r="FC113" s="1" t="s">
        <v>4</v>
      </c>
      <c r="FD113" s="1" t="s">
        <v>4</v>
      </c>
      <c r="FE113" s="1" t="s">
        <v>4</v>
      </c>
      <c r="FF113" s="1" t="s">
        <v>4</v>
      </c>
      <c r="FG113" s="1"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t="s">
        <v>4</v>
      </c>
      <c r="GB113" t="s">
        <v>4</v>
      </c>
      <c r="GC113" t="s">
        <v>4</v>
      </c>
      <c r="GD113" t="s">
        <v>4</v>
      </c>
      <c r="GE113" t="s">
        <v>4</v>
      </c>
      <c r="GF113" s="1" t="s">
        <v>4</v>
      </c>
      <c r="GG113" t="s">
        <v>4</v>
      </c>
      <c r="GH113" t="s">
        <v>4</v>
      </c>
      <c r="GI113" t="s">
        <v>4</v>
      </c>
      <c r="GJ113" s="1" t="s">
        <v>4</v>
      </c>
      <c r="GK113" t="s">
        <v>4</v>
      </c>
      <c r="GL113" t="s">
        <v>4</v>
      </c>
      <c r="GM113" t="s">
        <v>4</v>
      </c>
      <c r="GN113" t="s">
        <v>4</v>
      </c>
      <c r="GO113" t="s">
        <v>4</v>
      </c>
      <c r="GP113" t="s">
        <v>4</v>
      </c>
      <c r="GQ113" t="s">
        <v>4</v>
      </c>
      <c r="GR113" t="s">
        <v>4</v>
      </c>
      <c r="GS113" t="s">
        <v>4</v>
      </c>
      <c r="GT113" t="s">
        <v>4</v>
      </c>
      <c r="GU113"/>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row>
    <row r="114" spans="1:243" ht="16.5" customHeight="1" x14ac:dyDescent="0.15">
      <c r="A114" s="111"/>
      <c r="B114" s="111"/>
      <c r="C114" s="111"/>
      <c r="D114" s="111"/>
      <c r="E114" s="111"/>
      <c r="F114" s="111"/>
      <c r="G114" s="111"/>
      <c r="H114" s="111"/>
      <c r="I114" s="111"/>
      <c r="J114" s="2" t="str">
        <f t="shared" si="23"/>
        <v/>
      </c>
      <c r="K114" s="2" t="str">
        <f t="shared" si="24"/>
        <v/>
      </c>
      <c r="L114" s="3" t="str">
        <f t="shared" si="25"/>
        <v/>
      </c>
      <c r="M114" s="86"/>
      <c r="N114" s="71" t="str">
        <f t="shared" si="29"/>
        <v/>
      </c>
      <c r="O114" s="199" t="str">
        <f t="shared" si="26"/>
        <v/>
      </c>
      <c r="P114" s="180"/>
      <c r="Q114" s="65"/>
      <c r="R114" s="181"/>
      <c r="S114" s="65"/>
      <c r="T114" s="65"/>
      <c r="U114" s="65"/>
      <c r="V114" s="62"/>
      <c r="W114" s="182"/>
      <c r="X114" s="79"/>
      <c r="Y114" s="183" t="str">
        <f t="shared" si="30"/>
        <v/>
      </c>
      <c r="Z114" s="184"/>
      <c r="AA114" s="107"/>
      <c r="AB114" s="185"/>
      <c r="AC114" s="110"/>
      <c r="AD114" s="72" t="str">
        <f t="shared" si="27"/>
        <v/>
      </c>
      <c r="AE114" s="89"/>
      <c r="AF114" s="2" t="str">
        <f t="shared" si="28"/>
        <v/>
      </c>
      <c r="AG114" s="2"/>
      <c r="AH114" s="2"/>
      <c r="AI114" s="5"/>
      <c r="AJ114" s="5"/>
      <c r="AK114" s="5"/>
      <c r="AL114" s="5"/>
      <c r="AM114" s="5"/>
      <c r="AN114" s="5"/>
      <c r="AO114" s="5"/>
      <c r="AP114" s="5"/>
      <c r="AQ114" s="5"/>
      <c r="AR114" s="5"/>
      <c r="AS114" s="5"/>
      <c r="AU114" s="5"/>
      <c r="AV114" s="5" t="str">
        <f t="shared" si="31"/>
        <v/>
      </c>
      <c r="AW114" s="5" t="str">
        <f t="shared" si="32"/>
        <v/>
      </c>
      <c r="AX114" s="54"/>
      <c r="AY114" s="50"/>
      <c r="BA114" s="5"/>
      <c r="BB114" s="5"/>
      <c r="CA114" s="6"/>
      <c r="CB114" s="6"/>
      <c r="CC114" s="6"/>
      <c r="CD114" s="6"/>
      <c r="CE114" s="6"/>
      <c r="CF114" s="6"/>
      <c r="CG114" s="6"/>
      <c r="CH114" s="6"/>
      <c r="CI114" s="6"/>
      <c r="CJ114" s="6"/>
      <c r="CK114" s="6"/>
      <c r="CL114" s="6"/>
      <c r="CM114" s="6"/>
      <c r="CN114" s="6"/>
      <c r="CO114" s="6"/>
      <c r="CP114" s="6"/>
      <c r="CQ114" s="6"/>
      <c r="CR114" s="6"/>
      <c r="CS114" s="6"/>
      <c r="CT114" s="6"/>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row>
    <row r="115" spans="1:243" ht="16.5" customHeight="1" x14ac:dyDescent="0.15">
      <c r="A115" s="111"/>
      <c r="B115" s="111"/>
      <c r="C115" s="111"/>
      <c r="D115" s="111"/>
      <c r="E115" s="111"/>
      <c r="F115" s="111"/>
      <c r="G115" s="111"/>
      <c r="H115" s="111"/>
      <c r="I115" s="111"/>
      <c r="J115" s="2" t="str">
        <f t="shared" si="23"/>
        <v/>
      </c>
      <c r="K115" s="2" t="str">
        <f t="shared" si="24"/>
        <v/>
      </c>
      <c r="L115" s="3" t="str">
        <f t="shared" si="25"/>
        <v/>
      </c>
      <c r="M115" s="86"/>
      <c r="N115" s="71" t="str">
        <f t="shared" si="29"/>
        <v/>
      </c>
      <c r="O115" s="199" t="str">
        <f t="shared" si="26"/>
        <v/>
      </c>
      <c r="P115" s="180"/>
      <c r="Q115" s="65"/>
      <c r="R115" s="181"/>
      <c r="S115" s="65"/>
      <c r="T115" s="65"/>
      <c r="U115" s="65"/>
      <c r="V115" s="62"/>
      <c r="W115" s="182"/>
      <c r="X115" s="79"/>
      <c r="Y115" s="183" t="str">
        <f t="shared" si="30"/>
        <v/>
      </c>
      <c r="Z115" s="184"/>
      <c r="AA115" s="107"/>
      <c r="AB115" s="185"/>
      <c r="AC115" s="110"/>
      <c r="AD115" s="72" t="str">
        <f t="shared" si="27"/>
        <v/>
      </c>
      <c r="AE115" s="89"/>
      <c r="AF115" s="2" t="str">
        <f t="shared" si="28"/>
        <v/>
      </c>
      <c r="AG115" s="2"/>
      <c r="AH115" s="2"/>
      <c r="AI115" s="5"/>
      <c r="AJ115" s="5"/>
      <c r="AK115" s="5"/>
      <c r="AL115" s="5"/>
      <c r="AM115" s="5"/>
      <c r="AN115" s="5"/>
      <c r="AO115" s="5"/>
      <c r="AP115" s="5"/>
      <c r="AQ115" s="5"/>
      <c r="AR115" s="5"/>
      <c r="AS115" s="5"/>
      <c r="AU115" s="5"/>
      <c r="AV115" s="5" t="str">
        <f t="shared" si="31"/>
        <v/>
      </c>
      <c r="AW115" s="5" t="str">
        <f t="shared" si="32"/>
        <v/>
      </c>
      <c r="AX115" s="54"/>
      <c r="AY115" s="50"/>
      <c r="BA115" s="5"/>
      <c r="BB115" s="5"/>
      <c r="CA115" s="6"/>
      <c r="CB115" s="6"/>
      <c r="CC115" s="6"/>
      <c r="CD115" s="6"/>
      <c r="CE115" s="6"/>
      <c r="CF115" s="6"/>
      <c r="CG115" s="6"/>
      <c r="CH115" s="6"/>
      <c r="CI115" s="6"/>
      <c r="CJ115" s="6"/>
      <c r="CK115" s="6"/>
      <c r="CL115" s="6"/>
      <c r="CM115" s="6"/>
      <c r="CN115" s="6"/>
      <c r="CO115" s="6"/>
      <c r="CP115" s="6"/>
      <c r="CQ115" s="6"/>
      <c r="CR115" s="6"/>
      <c r="CS115" s="6"/>
      <c r="CT115" s="6"/>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row>
    <row r="116" spans="1:243" ht="16.5" customHeight="1" x14ac:dyDescent="0.15">
      <c r="A116" s="111"/>
      <c r="B116" s="111"/>
      <c r="C116" s="111"/>
      <c r="D116" s="111"/>
      <c r="E116" s="111"/>
      <c r="F116" s="111"/>
      <c r="G116" s="111"/>
      <c r="H116" s="111"/>
      <c r="I116" s="111"/>
      <c r="J116" s="2" t="str">
        <f t="shared" si="23"/>
        <v/>
      </c>
      <c r="K116" s="2" t="str">
        <f t="shared" si="24"/>
        <v/>
      </c>
      <c r="L116" s="3" t="str">
        <f t="shared" si="25"/>
        <v/>
      </c>
      <c r="M116" s="86"/>
      <c r="N116" s="71" t="str">
        <f t="shared" si="29"/>
        <v/>
      </c>
      <c r="O116" s="199" t="str">
        <f t="shared" si="26"/>
        <v/>
      </c>
      <c r="P116" s="180"/>
      <c r="Q116" s="65"/>
      <c r="R116" s="181"/>
      <c r="S116" s="65"/>
      <c r="T116" s="65"/>
      <c r="U116" s="65"/>
      <c r="V116" s="62"/>
      <c r="W116" s="182"/>
      <c r="X116" s="79"/>
      <c r="Y116" s="183" t="str">
        <f t="shared" si="30"/>
        <v/>
      </c>
      <c r="Z116" s="184"/>
      <c r="AA116" s="107"/>
      <c r="AB116" s="185"/>
      <c r="AC116" s="110"/>
      <c r="AD116" s="72" t="str">
        <f t="shared" si="27"/>
        <v/>
      </c>
      <c r="AE116" s="89"/>
      <c r="AF116" s="2" t="str">
        <f t="shared" si="28"/>
        <v/>
      </c>
      <c r="AG116" s="2"/>
      <c r="AH116" s="2"/>
      <c r="AI116" s="5"/>
      <c r="AJ116" s="5"/>
      <c r="AK116" s="5"/>
      <c r="AL116" s="5"/>
      <c r="AM116" s="5"/>
      <c r="AN116" s="5"/>
      <c r="AO116" s="5"/>
      <c r="AP116" s="5"/>
      <c r="AQ116" s="5"/>
      <c r="AR116" s="5"/>
      <c r="AS116" s="5"/>
      <c r="AU116" s="5"/>
      <c r="AV116" s="5" t="str">
        <f t="shared" si="31"/>
        <v/>
      </c>
      <c r="AW116" s="5" t="str">
        <f t="shared" si="32"/>
        <v/>
      </c>
      <c r="AX116" s="54"/>
      <c r="AY116" s="50"/>
      <c r="BA116" s="5"/>
      <c r="BB116" s="5"/>
      <c r="CA116" s="6"/>
      <c r="CB116" s="6"/>
      <c r="CC116" s="6"/>
      <c r="CD116" s="6"/>
      <c r="CE116" s="6"/>
      <c r="CF116" s="6"/>
      <c r="CG116" s="6"/>
      <c r="CH116" s="6"/>
      <c r="CI116" s="6"/>
      <c r="CJ116" s="6"/>
      <c r="CK116" s="6"/>
      <c r="CL116" s="6"/>
      <c r="CM116" s="6"/>
      <c r="CN116" s="6"/>
      <c r="CO116" s="6"/>
      <c r="CP116" s="6"/>
      <c r="CQ116" s="6"/>
      <c r="CR116" s="6"/>
      <c r="CS116" s="6"/>
      <c r="CT116" s="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row>
    <row r="117" spans="1:243" ht="16.5" customHeight="1" x14ac:dyDescent="0.15">
      <c r="A117" s="111"/>
      <c r="B117" s="111"/>
      <c r="C117" s="111"/>
      <c r="D117" s="111"/>
      <c r="E117" s="111"/>
      <c r="F117" s="111"/>
      <c r="G117" s="111"/>
      <c r="H117" s="111"/>
      <c r="I117" s="111"/>
      <c r="J117" s="2" t="str">
        <f t="shared" si="23"/>
        <v/>
      </c>
      <c r="K117" s="2" t="str">
        <f t="shared" si="24"/>
        <v/>
      </c>
      <c r="L117" s="3" t="str">
        <f t="shared" si="25"/>
        <v/>
      </c>
      <c r="M117" s="86"/>
      <c r="N117" s="71" t="str">
        <f t="shared" si="29"/>
        <v/>
      </c>
      <c r="O117" s="199" t="str">
        <f t="shared" si="26"/>
        <v/>
      </c>
      <c r="P117" s="180"/>
      <c r="Q117" s="65"/>
      <c r="R117" s="181"/>
      <c r="S117" s="65"/>
      <c r="T117" s="65"/>
      <c r="U117" s="65"/>
      <c r="V117" s="62"/>
      <c r="W117" s="182"/>
      <c r="X117" s="79"/>
      <c r="Y117" s="183" t="str">
        <f t="shared" si="30"/>
        <v/>
      </c>
      <c r="Z117" s="184"/>
      <c r="AA117" s="107"/>
      <c r="AB117" s="185"/>
      <c r="AC117" s="110"/>
      <c r="AD117" s="72" t="str">
        <f t="shared" si="27"/>
        <v/>
      </c>
      <c r="AE117" s="89"/>
      <c r="AF117" s="2" t="str">
        <f t="shared" si="28"/>
        <v/>
      </c>
      <c r="AG117" s="2"/>
      <c r="AH117" s="2"/>
      <c r="AI117" s="5"/>
      <c r="AJ117" s="5"/>
      <c r="AK117" s="5"/>
      <c r="AL117" s="5"/>
      <c r="AM117" s="5"/>
      <c r="AN117" s="5"/>
      <c r="AO117" s="5"/>
      <c r="AP117" s="5"/>
      <c r="AQ117" s="5"/>
      <c r="AR117" s="5"/>
      <c r="AS117" s="5"/>
      <c r="AU117" s="5"/>
      <c r="AV117" s="5" t="str">
        <f t="shared" si="31"/>
        <v/>
      </c>
      <c r="AW117" s="5" t="str">
        <f t="shared" si="32"/>
        <v/>
      </c>
      <c r="AX117" s="54"/>
      <c r="AY117" s="50"/>
      <c r="BA117" s="5"/>
      <c r="BB117" s="5"/>
      <c r="CA117" s="6"/>
      <c r="CB117" s="6"/>
      <c r="CC117" s="6"/>
      <c r="CD117" s="6"/>
      <c r="CE117" s="6"/>
      <c r="CF117" s="6"/>
      <c r="CG117" s="6"/>
      <c r="CH117" s="6"/>
      <c r="CI117" s="6"/>
      <c r="CJ117" s="6"/>
      <c r="CK117" s="6"/>
      <c r="CL117" s="6"/>
      <c r="CM117" s="6"/>
      <c r="CN117" s="6"/>
      <c r="CO117" s="6"/>
      <c r="CP117" s="6"/>
      <c r="CQ117" s="6"/>
      <c r="CR117" s="6"/>
      <c r="CS117" s="6"/>
      <c r="CT117" s="6"/>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row>
    <row r="118" spans="1:243" ht="16.5" customHeight="1" x14ac:dyDescent="0.15">
      <c r="A118" s="111"/>
      <c r="B118" s="111"/>
      <c r="C118" s="111"/>
      <c r="D118" s="111"/>
      <c r="E118" s="111"/>
      <c r="F118" s="111"/>
      <c r="G118" s="111"/>
      <c r="H118" s="111"/>
      <c r="I118" s="111"/>
      <c r="J118" s="2" t="str">
        <f t="shared" si="23"/>
        <v/>
      </c>
      <c r="K118" s="2" t="str">
        <f t="shared" si="24"/>
        <v/>
      </c>
      <c r="L118" s="3" t="str">
        <f t="shared" si="25"/>
        <v/>
      </c>
      <c r="M118" s="86"/>
      <c r="N118" s="71" t="str">
        <f t="shared" si="29"/>
        <v/>
      </c>
      <c r="O118" s="199" t="str">
        <f t="shared" si="26"/>
        <v/>
      </c>
      <c r="P118" s="180"/>
      <c r="Q118" s="65"/>
      <c r="R118" s="181"/>
      <c r="S118" s="65"/>
      <c r="T118" s="65"/>
      <c r="U118" s="65"/>
      <c r="V118" s="62"/>
      <c r="W118" s="182"/>
      <c r="X118" s="79"/>
      <c r="Y118" s="183" t="str">
        <f t="shared" si="30"/>
        <v/>
      </c>
      <c r="Z118" s="184"/>
      <c r="AA118" s="107"/>
      <c r="AB118" s="185"/>
      <c r="AC118" s="110"/>
      <c r="AD118" s="72" t="str">
        <f t="shared" si="27"/>
        <v/>
      </c>
      <c r="AE118" s="89"/>
      <c r="AF118" s="2" t="str">
        <f t="shared" si="28"/>
        <v/>
      </c>
      <c r="AG118" s="2"/>
      <c r="AH118" s="2"/>
      <c r="AI118" s="5"/>
      <c r="AJ118" s="5"/>
      <c r="AK118" s="5"/>
      <c r="AL118" s="5"/>
      <c r="AM118" s="5"/>
      <c r="AN118" s="5"/>
      <c r="AO118" s="5"/>
      <c r="AP118" s="5"/>
      <c r="AQ118" s="5"/>
      <c r="AR118" s="5"/>
      <c r="AS118" s="5"/>
      <c r="AU118" s="5"/>
      <c r="AV118" s="5" t="str">
        <f t="shared" ref="AV118:AV141" si="33">T110&amp;AA110</f>
        <v/>
      </c>
      <c r="AW118" s="5" t="str">
        <f t="shared" ref="AW118:AW141" si="34">T110&amp;Z110</f>
        <v/>
      </c>
      <c r="AX118" s="54"/>
      <c r="AY118" s="50"/>
      <c r="BA118" s="5"/>
      <c r="BB118" s="5"/>
      <c r="CA118" s="6"/>
      <c r="CB118" s="6"/>
      <c r="CC118" s="6"/>
      <c r="CD118" s="6"/>
      <c r="CE118" s="6"/>
      <c r="CF118" s="6"/>
      <c r="CG118" s="6"/>
      <c r="CH118" s="6"/>
      <c r="CI118" s="6"/>
      <c r="CJ118" s="6"/>
      <c r="CK118" s="6"/>
      <c r="CL118" s="6"/>
      <c r="CM118" s="6"/>
      <c r="CN118" s="6"/>
      <c r="CO118" s="6"/>
      <c r="CP118" s="6"/>
      <c r="CQ118" s="6"/>
      <c r="CR118" s="6"/>
      <c r="CS118" s="6"/>
      <c r="CT118" s="6"/>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row>
    <row r="119" spans="1:243" ht="16.5" customHeight="1" x14ac:dyDescent="0.15">
      <c r="A119" s="111"/>
      <c r="B119" s="111"/>
      <c r="C119" s="111"/>
      <c r="D119" s="111"/>
      <c r="E119" s="111"/>
      <c r="F119" s="111"/>
      <c r="G119" s="111"/>
      <c r="H119" s="111"/>
      <c r="I119" s="111"/>
      <c r="J119" s="2" t="str">
        <f t="shared" si="23"/>
        <v/>
      </c>
      <c r="K119" s="2" t="str">
        <f t="shared" si="24"/>
        <v/>
      </c>
      <c r="L119" s="3" t="str">
        <f t="shared" si="25"/>
        <v/>
      </c>
      <c r="M119" s="86"/>
      <c r="N119" s="71" t="str">
        <f t="shared" si="29"/>
        <v/>
      </c>
      <c r="O119" s="199" t="str">
        <f t="shared" si="26"/>
        <v/>
      </c>
      <c r="P119" s="180"/>
      <c r="Q119" s="65"/>
      <c r="R119" s="181"/>
      <c r="S119" s="65"/>
      <c r="T119" s="65"/>
      <c r="U119" s="65"/>
      <c r="V119" s="62"/>
      <c r="W119" s="182"/>
      <c r="X119" s="79"/>
      <c r="Y119" s="183" t="str">
        <f t="shared" si="30"/>
        <v/>
      </c>
      <c r="Z119" s="184"/>
      <c r="AA119" s="107"/>
      <c r="AB119" s="185"/>
      <c r="AC119" s="110"/>
      <c r="AD119" s="72" t="str">
        <f t="shared" si="27"/>
        <v/>
      </c>
      <c r="AE119" s="89"/>
      <c r="AF119" s="2" t="str">
        <f t="shared" si="28"/>
        <v/>
      </c>
      <c r="AG119" s="2"/>
      <c r="AH119" s="2"/>
      <c r="AI119" s="5"/>
      <c r="AJ119" s="5"/>
      <c r="AK119" s="5"/>
      <c r="AL119" s="5"/>
      <c r="AM119" s="5"/>
      <c r="AN119" s="5"/>
      <c r="AO119" s="5"/>
      <c r="AP119" s="5"/>
      <c r="AQ119" s="5"/>
      <c r="AR119" s="5"/>
      <c r="AS119" s="5"/>
      <c r="AU119" s="5"/>
      <c r="AV119" s="5" t="str">
        <f t="shared" si="33"/>
        <v/>
      </c>
      <c r="AW119" s="5" t="str">
        <f t="shared" si="34"/>
        <v/>
      </c>
      <c r="AX119" s="54"/>
      <c r="AY119" s="50"/>
      <c r="BA119" s="5"/>
      <c r="BB119" s="5"/>
      <c r="CA119" s="6"/>
      <c r="CB119" s="6"/>
      <c r="CC119" s="6"/>
      <c r="CD119" s="6"/>
      <c r="CE119" s="6"/>
      <c r="CF119" s="6"/>
      <c r="CG119" s="6"/>
      <c r="CH119" s="6"/>
      <c r="CI119" s="6"/>
      <c r="CJ119" s="6"/>
      <c r="CK119" s="6"/>
      <c r="CL119" s="6"/>
      <c r="CM119" s="6"/>
      <c r="CN119" s="6"/>
      <c r="CO119" s="6"/>
      <c r="CP119" s="6"/>
      <c r="CQ119" s="6"/>
      <c r="CR119" s="6"/>
      <c r="CS119" s="6"/>
      <c r="CT119" s="6"/>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row>
    <row r="120" spans="1:243" ht="16.5" customHeight="1" x14ac:dyDescent="0.15">
      <c r="A120" s="111"/>
      <c r="B120" s="111"/>
      <c r="C120" s="111"/>
      <c r="D120" s="111"/>
      <c r="E120" s="111"/>
      <c r="F120" s="111"/>
      <c r="G120" s="111"/>
      <c r="H120" s="111"/>
      <c r="I120" s="111"/>
      <c r="J120" s="2" t="str">
        <f t="shared" si="23"/>
        <v/>
      </c>
      <c r="K120" s="2" t="str">
        <f t="shared" si="24"/>
        <v/>
      </c>
      <c r="L120" s="3" t="str">
        <f t="shared" si="25"/>
        <v/>
      </c>
      <c r="M120" s="86"/>
      <c r="N120" s="71" t="str">
        <f t="shared" si="29"/>
        <v/>
      </c>
      <c r="O120" s="199" t="str">
        <f t="shared" si="26"/>
        <v/>
      </c>
      <c r="P120" s="180"/>
      <c r="Q120" s="65"/>
      <c r="R120" s="181"/>
      <c r="S120" s="65"/>
      <c r="T120" s="65"/>
      <c r="U120" s="65"/>
      <c r="V120" s="62"/>
      <c r="W120" s="182"/>
      <c r="X120" s="79"/>
      <c r="Y120" s="183" t="str">
        <f t="shared" si="30"/>
        <v/>
      </c>
      <c r="Z120" s="184"/>
      <c r="AA120" s="107"/>
      <c r="AB120" s="185"/>
      <c r="AC120" s="110"/>
      <c r="AD120" s="72" t="str">
        <f t="shared" si="27"/>
        <v/>
      </c>
      <c r="AE120" s="89"/>
      <c r="AF120" s="2" t="str">
        <f t="shared" si="28"/>
        <v/>
      </c>
      <c r="AG120" s="2"/>
      <c r="AH120" s="2"/>
      <c r="AI120" s="5"/>
      <c r="AJ120" s="5"/>
      <c r="AK120" s="5"/>
      <c r="AL120" s="5"/>
      <c r="AM120" s="5"/>
      <c r="AN120" s="5"/>
      <c r="AO120" s="5"/>
      <c r="AP120" s="5"/>
      <c r="AQ120" s="5"/>
      <c r="AR120" s="5"/>
      <c r="AS120" s="5"/>
      <c r="AU120" s="5"/>
      <c r="AV120" s="5" t="str">
        <f t="shared" si="33"/>
        <v/>
      </c>
      <c r="AW120" s="5" t="str">
        <f t="shared" si="34"/>
        <v/>
      </c>
      <c r="AX120" s="54"/>
      <c r="AY120" s="50"/>
      <c r="BA120" s="5"/>
      <c r="BB120" s="5"/>
      <c r="CA120" s="6"/>
      <c r="CB120" s="6"/>
      <c r="CC120" s="6"/>
      <c r="CD120" s="6"/>
      <c r="CE120" s="6"/>
      <c r="CF120" s="6"/>
      <c r="CG120" s="6"/>
      <c r="CH120" s="6"/>
      <c r="CI120" s="6"/>
      <c r="CJ120" s="6"/>
      <c r="CK120" s="6"/>
      <c r="CL120" s="6"/>
      <c r="CM120" s="6"/>
      <c r="CN120" s="6"/>
      <c r="CO120" s="6"/>
      <c r="CP120" s="6"/>
      <c r="CQ120" s="6"/>
      <c r="CR120" s="6"/>
      <c r="CS120" s="6"/>
      <c r="CT120" s="6"/>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row>
    <row r="121" spans="1:243" ht="16.5" customHeight="1" x14ac:dyDescent="0.15">
      <c r="A121" s="111"/>
      <c r="B121" s="111"/>
      <c r="C121" s="111"/>
      <c r="D121" s="111"/>
      <c r="E121" s="111"/>
      <c r="F121" s="111"/>
      <c r="G121" s="111"/>
      <c r="H121" s="111"/>
      <c r="I121" s="111"/>
      <c r="J121" s="2" t="str">
        <f t="shared" si="23"/>
        <v/>
      </c>
      <c r="K121" s="2" t="str">
        <f t="shared" si="24"/>
        <v/>
      </c>
      <c r="L121" s="3" t="str">
        <f t="shared" si="25"/>
        <v/>
      </c>
      <c r="M121" s="86"/>
      <c r="N121" s="71" t="str">
        <f t="shared" si="29"/>
        <v/>
      </c>
      <c r="O121" s="199" t="str">
        <f t="shared" si="26"/>
        <v/>
      </c>
      <c r="P121" s="180"/>
      <c r="Q121" s="65"/>
      <c r="R121" s="181"/>
      <c r="S121" s="65"/>
      <c r="T121" s="65"/>
      <c r="U121" s="65"/>
      <c r="V121" s="62"/>
      <c r="W121" s="182"/>
      <c r="X121" s="79"/>
      <c r="Y121" s="183" t="str">
        <f t="shared" si="30"/>
        <v/>
      </c>
      <c r="Z121" s="184"/>
      <c r="AA121" s="107"/>
      <c r="AB121" s="185"/>
      <c r="AC121" s="110"/>
      <c r="AD121" s="72" t="str">
        <f t="shared" si="27"/>
        <v/>
      </c>
      <c r="AE121" s="89"/>
      <c r="AF121" s="2" t="str">
        <f t="shared" si="28"/>
        <v/>
      </c>
      <c r="AG121" s="2"/>
      <c r="AH121" s="2"/>
      <c r="AI121" s="5"/>
      <c r="AJ121" s="5"/>
      <c r="AK121" s="5"/>
      <c r="AL121" s="5"/>
      <c r="AM121" s="5"/>
      <c r="AN121" s="5"/>
      <c r="AO121" s="5"/>
      <c r="AP121" s="5"/>
      <c r="AQ121" s="5"/>
      <c r="AR121" s="5"/>
      <c r="AS121" s="5"/>
      <c r="AU121" s="5"/>
      <c r="AV121" s="5" t="str">
        <f t="shared" si="33"/>
        <v/>
      </c>
      <c r="AW121" s="5" t="str">
        <f t="shared" si="34"/>
        <v/>
      </c>
      <c r="AX121" s="54"/>
      <c r="AY121" s="50"/>
      <c r="BA121" s="5"/>
      <c r="BB121" s="5"/>
      <c r="CA121" s="6"/>
      <c r="CB121" s="6"/>
      <c r="CC121" s="6"/>
      <c r="CD121" s="6"/>
      <c r="CE121" s="6"/>
      <c r="CF121" s="6"/>
      <c r="CG121" s="6"/>
      <c r="CH121" s="6"/>
      <c r="CI121" s="6"/>
      <c r="CJ121" s="6"/>
      <c r="CK121" s="6"/>
      <c r="CL121" s="6"/>
      <c r="CM121" s="6"/>
      <c r="CN121" s="6"/>
      <c r="CO121" s="6"/>
      <c r="CP121" s="6"/>
      <c r="CQ121" s="6"/>
      <c r="CR121" s="6"/>
      <c r="CS121" s="6"/>
      <c r="CT121" s="6"/>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row>
    <row r="122" spans="1:243" ht="16.5" customHeight="1" x14ac:dyDescent="0.15">
      <c r="A122" s="111"/>
      <c r="B122" s="111"/>
      <c r="C122" s="111"/>
      <c r="D122" s="111"/>
      <c r="E122" s="111"/>
      <c r="F122" s="111"/>
      <c r="G122" s="111"/>
      <c r="H122" s="111"/>
      <c r="I122" s="111"/>
      <c r="J122" s="2" t="str">
        <f t="shared" si="23"/>
        <v/>
      </c>
      <c r="K122" s="2" t="str">
        <f t="shared" si="24"/>
        <v/>
      </c>
      <c r="L122" s="3" t="str">
        <f t="shared" si="25"/>
        <v/>
      </c>
      <c r="M122" s="86"/>
      <c r="N122" s="71" t="str">
        <f t="shared" si="29"/>
        <v/>
      </c>
      <c r="O122" s="199" t="str">
        <f t="shared" si="26"/>
        <v/>
      </c>
      <c r="P122" s="180"/>
      <c r="Q122" s="65"/>
      <c r="R122" s="181"/>
      <c r="S122" s="65"/>
      <c r="T122" s="65"/>
      <c r="U122" s="65"/>
      <c r="V122" s="62"/>
      <c r="W122" s="182"/>
      <c r="X122" s="79"/>
      <c r="Y122" s="183" t="str">
        <f t="shared" si="30"/>
        <v/>
      </c>
      <c r="Z122" s="184"/>
      <c r="AA122" s="107"/>
      <c r="AB122" s="185"/>
      <c r="AC122" s="110"/>
      <c r="AD122" s="72" t="str">
        <f t="shared" si="27"/>
        <v/>
      </c>
      <c r="AE122" s="89"/>
      <c r="AF122" s="2" t="str">
        <f t="shared" si="28"/>
        <v/>
      </c>
      <c r="AG122" s="2"/>
      <c r="AH122" s="2"/>
      <c r="AI122" s="5"/>
      <c r="AJ122" s="5"/>
      <c r="AK122" s="5"/>
      <c r="AL122" s="5"/>
      <c r="AM122" s="5"/>
      <c r="AN122" s="5"/>
      <c r="AO122" s="5"/>
      <c r="AP122" s="5"/>
      <c r="AQ122" s="5"/>
      <c r="AR122" s="5"/>
      <c r="AS122" s="5"/>
      <c r="AU122" s="5"/>
      <c r="AV122" s="5" t="str">
        <f t="shared" si="33"/>
        <v/>
      </c>
      <c r="AW122" s="5" t="str">
        <f t="shared" si="34"/>
        <v/>
      </c>
      <c r="AX122" s="54"/>
      <c r="AY122" s="50"/>
      <c r="BA122" s="5"/>
      <c r="BB122" s="5"/>
      <c r="CA122" s="6"/>
      <c r="CB122" s="6"/>
      <c r="CC122" s="6"/>
      <c r="CD122" s="6"/>
      <c r="CE122" s="6"/>
      <c r="CF122" s="6"/>
      <c r="CG122" s="6"/>
      <c r="CH122" s="6"/>
      <c r="CI122" s="6"/>
      <c r="CJ122" s="6"/>
      <c r="CK122" s="6"/>
      <c r="CL122" s="6"/>
      <c r="CM122" s="6"/>
      <c r="CN122" s="6"/>
      <c r="CO122" s="6"/>
      <c r="CP122" s="6"/>
      <c r="CQ122" s="6"/>
      <c r="CR122" s="6"/>
      <c r="CS122" s="6"/>
      <c r="CT122" s="6"/>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row>
    <row r="123" spans="1:243" ht="16.5" customHeight="1" x14ac:dyDescent="0.15">
      <c r="A123" s="111"/>
      <c r="B123" s="111"/>
      <c r="C123" s="111"/>
      <c r="D123" s="111"/>
      <c r="E123" s="111"/>
      <c r="F123" s="111"/>
      <c r="G123" s="111"/>
      <c r="H123" s="111"/>
      <c r="I123" s="111"/>
      <c r="J123" s="2" t="str">
        <f t="shared" si="23"/>
        <v/>
      </c>
      <c r="K123" s="2" t="str">
        <f t="shared" si="24"/>
        <v/>
      </c>
      <c r="L123" s="3" t="str">
        <f t="shared" si="25"/>
        <v/>
      </c>
      <c r="M123" s="86"/>
      <c r="N123" s="71" t="str">
        <f t="shared" si="29"/>
        <v/>
      </c>
      <c r="O123" s="199" t="str">
        <f t="shared" si="26"/>
        <v/>
      </c>
      <c r="P123" s="180"/>
      <c r="Q123" s="65"/>
      <c r="R123" s="181"/>
      <c r="S123" s="65"/>
      <c r="T123" s="65"/>
      <c r="U123" s="65"/>
      <c r="V123" s="62"/>
      <c r="W123" s="182"/>
      <c r="X123" s="79"/>
      <c r="Y123" s="183" t="str">
        <f t="shared" si="30"/>
        <v/>
      </c>
      <c r="Z123" s="184"/>
      <c r="AA123" s="107"/>
      <c r="AB123" s="185"/>
      <c r="AC123" s="110"/>
      <c r="AD123" s="72" t="str">
        <f t="shared" si="27"/>
        <v/>
      </c>
      <c r="AE123" s="89"/>
      <c r="AF123" s="2" t="str">
        <f t="shared" si="28"/>
        <v/>
      </c>
      <c r="AG123" s="2"/>
      <c r="AH123" s="2"/>
      <c r="AI123" s="5"/>
      <c r="AJ123" s="5"/>
      <c r="AK123" s="5"/>
      <c r="AL123" s="5"/>
      <c r="AM123" s="5"/>
      <c r="AN123" s="5"/>
      <c r="AO123" s="5"/>
      <c r="AP123" s="5"/>
      <c r="AQ123" s="5"/>
      <c r="AR123" s="5"/>
      <c r="AS123" s="5"/>
      <c r="AU123" s="5"/>
      <c r="AV123" s="5" t="str">
        <f t="shared" si="33"/>
        <v/>
      </c>
      <c r="AW123" s="5" t="str">
        <f t="shared" si="34"/>
        <v/>
      </c>
      <c r="AX123" s="54"/>
      <c r="AY123" s="50"/>
      <c r="BA123" s="5"/>
      <c r="BB123" s="5"/>
      <c r="CA123" s="6"/>
      <c r="CB123" s="6"/>
      <c r="CC123" s="6"/>
      <c r="CD123" s="6"/>
      <c r="CE123" s="6"/>
      <c r="CF123" s="6"/>
      <c r="CG123" s="6"/>
      <c r="CH123" s="6"/>
      <c r="CI123" s="6"/>
      <c r="CJ123" s="6"/>
      <c r="CK123" s="6"/>
      <c r="CL123" s="6"/>
      <c r="CM123" s="6"/>
      <c r="CN123" s="6"/>
      <c r="CO123" s="6"/>
      <c r="CP123" s="6"/>
      <c r="CQ123" s="6"/>
      <c r="CR123" s="6"/>
      <c r="CS123" s="6"/>
      <c r="CT123" s="6"/>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row>
    <row r="124" spans="1:243" ht="16.5" customHeight="1" x14ac:dyDescent="0.15">
      <c r="A124" s="111"/>
      <c r="B124" s="111"/>
      <c r="C124" s="111"/>
      <c r="D124" s="111"/>
      <c r="E124" s="111"/>
      <c r="F124" s="111"/>
      <c r="G124" s="111"/>
      <c r="H124" s="111"/>
      <c r="I124" s="111"/>
      <c r="J124" s="2" t="str">
        <f t="shared" si="23"/>
        <v/>
      </c>
      <c r="K124" s="2" t="str">
        <f t="shared" si="24"/>
        <v/>
      </c>
      <c r="L124" s="3" t="str">
        <f t="shared" si="25"/>
        <v/>
      </c>
      <c r="M124" s="86"/>
      <c r="N124" s="71" t="str">
        <f t="shared" si="29"/>
        <v/>
      </c>
      <c r="O124" s="199" t="str">
        <f t="shared" si="26"/>
        <v/>
      </c>
      <c r="P124" s="180"/>
      <c r="Q124" s="65"/>
      <c r="R124" s="181"/>
      <c r="S124" s="65"/>
      <c r="T124" s="65"/>
      <c r="U124" s="65"/>
      <c r="V124" s="62"/>
      <c r="W124" s="182"/>
      <c r="X124" s="79"/>
      <c r="Y124" s="183" t="str">
        <f t="shared" si="30"/>
        <v/>
      </c>
      <c r="Z124" s="184"/>
      <c r="AA124" s="107"/>
      <c r="AB124" s="185"/>
      <c r="AC124" s="110"/>
      <c r="AD124" s="72" t="str">
        <f t="shared" si="27"/>
        <v/>
      </c>
      <c r="AE124" s="89"/>
      <c r="AF124" s="2" t="str">
        <f t="shared" si="28"/>
        <v/>
      </c>
      <c r="AG124" s="2"/>
      <c r="AH124" s="2"/>
      <c r="AI124" s="5"/>
      <c r="AJ124" s="5"/>
      <c r="AK124" s="5"/>
      <c r="AL124" s="5"/>
      <c r="AM124" s="5"/>
      <c r="AN124" s="5"/>
      <c r="AO124" s="5"/>
      <c r="AP124" s="5"/>
      <c r="AQ124" s="5"/>
      <c r="AR124" s="5"/>
      <c r="AS124" s="5"/>
      <c r="AU124" s="5"/>
      <c r="AV124" s="5" t="str">
        <f t="shared" si="33"/>
        <v/>
      </c>
      <c r="AW124" s="5" t="str">
        <f t="shared" si="34"/>
        <v/>
      </c>
      <c r="AX124" s="54"/>
      <c r="AY124" s="50"/>
      <c r="BA124" s="5"/>
      <c r="BB124" s="5"/>
      <c r="CA124" s="6"/>
      <c r="CB124" s="6"/>
      <c r="CC124" s="6"/>
      <c r="CD124" s="6"/>
      <c r="CE124" s="6"/>
      <c r="CF124" s="6"/>
      <c r="CG124" s="6"/>
      <c r="CH124" s="6"/>
      <c r="CI124" s="6"/>
      <c r="CJ124" s="6"/>
      <c r="CK124" s="6"/>
      <c r="CL124" s="6"/>
      <c r="CM124" s="6"/>
      <c r="CN124" s="6"/>
      <c r="CO124" s="6"/>
      <c r="CP124" s="6"/>
      <c r="CQ124" s="6"/>
      <c r="CR124" s="6"/>
      <c r="CS124" s="6"/>
      <c r="CT124" s="6"/>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row>
    <row r="125" spans="1:243" ht="16.5" customHeight="1" x14ac:dyDescent="0.15">
      <c r="A125" s="111"/>
      <c r="B125" s="111"/>
      <c r="C125" s="111"/>
      <c r="D125" s="111"/>
      <c r="E125" s="111"/>
      <c r="F125" s="111"/>
      <c r="G125" s="111"/>
      <c r="H125" s="111"/>
      <c r="I125" s="111"/>
      <c r="J125" s="2" t="str">
        <f t="shared" si="23"/>
        <v/>
      </c>
      <c r="K125" s="2" t="str">
        <f t="shared" si="24"/>
        <v/>
      </c>
      <c r="L125" s="3" t="str">
        <f t="shared" si="25"/>
        <v/>
      </c>
      <c r="M125" s="86"/>
      <c r="N125" s="71" t="str">
        <f t="shared" si="29"/>
        <v/>
      </c>
      <c r="O125" s="199" t="str">
        <f t="shared" si="26"/>
        <v/>
      </c>
      <c r="P125" s="180"/>
      <c r="Q125" s="65"/>
      <c r="R125" s="181"/>
      <c r="S125" s="65"/>
      <c r="T125" s="65"/>
      <c r="U125" s="65"/>
      <c r="V125" s="62"/>
      <c r="W125" s="182"/>
      <c r="X125" s="79"/>
      <c r="Y125" s="183" t="str">
        <f t="shared" si="30"/>
        <v/>
      </c>
      <c r="Z125" s="184"/>
      <c r="AA125" s="107"/>
      <c r="AB125" s="185"/>
      <c r="AC125" s="110"/>
      <c r="AD125" s="72" t="str">
        <f t="shared" si="27"/>
        <v/>
      </c>
      <c r="AE125" s="89"/>
      <c r="AF125" s="2" t="str">
        <f t="shared" si="28"/>
        <v/>
      </c>
      <c r="AG125" s="2"/>
      <c r="AH125" s="2"/>
      <c r="AI125" s="5"/>
      <c r="AJ125" s="5"/>
      <c r="AK125" s="5"/>
      <c r="AL125" s="5"/>
      <c r="AM125" s="5"/>
      <c r="AN125" s="5"/>
      <c r="AO125" s="5"/>
      <c r="AP125" s="5"/>
      <c r="AQ125" s="5"/>
      <c r="AR125" s="5"/>
      <c r="AS125" s="5"/>
      <c r="AU125" s="5"/>
      <c r="AV125" s="5" t="str">
        <f t="shared" si="33"/>
        <v/>
      </c>
      <c r="AW125" s="5" t="str">
        <f t="shared" si="34"/>
        <v/>
      </c>
      <c r="AX125" s="54"/>
      <c r="AY125" s="50"/>
      <c r="BA125" s="5"/>
      <c r="BB125" s="5"/>
      <c r="CA125" s="6"/>
      <c r="CB125" s="6"/>
      <c r="CC125" s="6"/>
      <c r="CD125" s="6"/>
      <c r="CE125" s="6"/>
      <c r="CF125" s="6"/>
      <c r="CG125" s="6"/>
      <c r="CH125" s="6"/>
      <c r="CI125" s="6"/>
      <c r="CJ125" s="6"/>
      <c r="CK125" s="6"/>
      <c r="CL125" s="6"/>
      <c r="CM125" s="6"/>
      <c r="CN125" s="6"/>
      <c r="CO125" s="6"/>
      <c r="CP125" s="6"/>
      <c r="CQ125" s="6"/>
      <c r="CR125" s="6"/>
      <c r="CS125" s="6"/>
      <c r="CT125" s="6"/>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row>
    <row r="126" spans="1:243" ht="16.5" customHeight="1" x14ac:dyDescent="0.15">
      <c r="A126" s="111"/>
      <c r="B126" s="111"/>
      <c r="C126" s="111"/>
      <c r="D126" s="111"/>
      <c r="E126" s="111"/>
      <c r="F126" s="111"/>
      <c r="G126" s="111"/>
      <c r="H126" s="111"/>
      <c r="I126" s="111"/>
      <c r="J126" s="2" t="str">
        <f t="shared" si="23"/>
        <v/>
      </c>
      <c r="K126" s="2" t="str">
        <f t="shared" si="24"/>
        <v/>
      </c>
      <c r="L126" s="3" t="str">
        <f t="shared" si="25"/>
        <v/>
      </c>
      <c r="M126" s="86"/>
      <c r="N126" s="71" t="str">
        <f t="shared" si="29"/>
        <v/>
      </c>
      <c r="O126" s="199" t="str">
        <f t="shared" si="26"/>
        <v/>
      </c>
      <c r="P126" s="180"/>
      <c r="Q126" s="65"/>
      <c r="R126" s="181"/>
      <c r="S126" s="65"/>
      <c r="T126" s="65"/>
      <c r="U126" s="65"/>
      <c r="V126" s="62"/>
      <c r="W126" s="182"/>
      <c r="X126" s="79"/>
      <c r="Y126" s="183" t="str">
        <f t="shared" si="30"/>
        <v/>
      </c>
      <c r="Z126" s="184"/>
      <c r="AA126" s="107"/>
      <c r="AB126" s="185"/>
      <c r="AC126" s="110"/>
      <c r="AD126" s="72" t="str">
        <f t="shared" si="27"/>
        <v/>
      </c>
      <c r="AE126" s="89"/>
      <c r="AF126" s="2" t="str">
        <f t="shared" si="28"/>
        <v/>
      </c>
      <c r="AG126" s="2"/>
      <c r="AH126" s="2"/>
      <c r="AI126" s="5"/>
      <c r="AJ126" s="5"/>
      <c r="AK126" s="5"/>
      <c r="AL126" s="5"/>
      <c r="AM126" s="5"/>
      <c r="AN126" s="5"/>
      <c r="AO126" s="5"/>
      <c r="AP126" s="5"/>
      <c r="AQ126" s="5"/>
      <c r="AR126" s="5"/>
      <c r="AS126" s="5"/>
      <c r="AU126" s="5"/>
      <c r="AV126" s="5" t="str">
        <f t="shared" si="33"/>
        <v/>
      </c>
      <c r="AW126" s="5" t="str">
        <f t="shared" si="34"/>
        <v/>
      </c>
      <c r="AX126" s="54"/>
      <c r="AY126" s="50"/>
      <c r="BA126" s="5"/>
      <c r="BB126" s="5"/>
      <c r="CA126" s="6"/>
      <c r="CB126" s="6"/>
      <c r="CC126" s="6"/>
      <c r="CD126" s="6"/>
      <c r="CE126" s="6"/>
      <c r="CF126" s="6"/>
      <c r="CG126" s="6"/>
      <c r="CH126" s="6"/>
      <c r="CI126" s="6"/>
      <c r="CJ126" s="6"/>
      <c r="CK126" s="6"/>
      <c r="CL126" s="6"/>
      <c r="CM126" s="6"/>
      <c r="CN126" s="6"/>
      <c r="CO126" s="6"/>
      <c r="CP126" s="6"/>
      <c r="CQ126" s="6"/>
      <c r="CR126" s="6"/>
      <c r="CS126" s="6"/>
      <c r="CT126" s="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row>
    <row r="127" spans="1:243" ht="16.5" customHeight="1" x14ac:dyDescent="0.15">
      <c r="A127" s="111"/>
      <c r="B127" s="111"/>
      <c r="C127" s="111"/>
      <c r="D127" s="111"/>
      <c r="E127" s="111"/>
      <c r="F127" s="111"/>
      <c r="G127" s="111"/>
      <c r="H127" s="111"/>
      <c r="I127" s="111"/>
      <c r="J127" s="2" t="str">
        <f t="shared" si="23"/>
        <v/>
      </c>
      <c r="K127" s="2" t="str">
        <f t="shared" si="24"/>
        <v/>
      </c>
      <c r="L127" s="3" t="str">
        <f t="shared" si="25"/>
        <v/>
      </c>
      <c r="M127" s="86"/>
      <c r="N127" s="71" t="str">
        <f t="shared" si="29"/>
        <v/>
      </c>
      <c r="O127" s="199" t="str">
        <f t="shared" si="26"/>
        <v/>
      </c>
      <c r="P127" s="180"/>
      <c r="Q127" s="65"/>
      <c r="R127" s="181"/>
      <c r="S127" s="65"/>
      <c r="T127" s="65"/>
      <c r="U127" s="65"/>
      <c r="V127" s="62"/>
      <c r="W127" s="182"/>
      <c r="X127" s="79"/>
      <c r="Y127" s="183" t="str">
        <f t="shared" si="30"/>
        <v/>
      </c>
      <c r="Z127" s="184"/>
      <c r="AA127" s="107"/>
      <c r="AB127" s="185"/>
      <c r="AC127" s="110"/>
      <c r="AD127" s="72" t="str">
        <f t="shared" si="27"/>
        <v/>
      </c>
      <c r="AE127" s="89"/>
      <c r="AF127" s="2" t="str">
        <f t="shared" si="28"/>
        <v/>
      </c>
      <c r="AG127" s="2"/>
      <c r="AH127" s="2"/>
      <c r="AI127" s="5"/>
      <c r="AJ127" s="5"/>
      <c r="AK127" s="5"/>
      <c r="AL127" s="5"/>
      <c r="AM127" s="5"/>
      <c r="AN127" s="5"/>
      <c r="AO127" s="5"/>
      <c r="AP127" s="5"/>
      <c r="AQ127" s="5"/>
      <c r="AR127" s="5"/>
      <c r="AS127" s="5"/>
      <c r="AU127" s="5"/>
      <c r="AV127" s="5" t="str">
        <f t="shared" si="33"/>
        <v/>
      </c>
      <c r="AW127" s="5" t="str">
        <f t="shared" si="34"/>
        <v/>
      </c>
      <c r="AX127" s="54"/>
      <c r="AY127" s="50"/>
      <c r="BA127" s="5"/>
      <c r="BB127" s="5"/>
      <c r="CA127" s="6"/>
      <c r="CB127" s="6"/>
      <c r="CC127" s="6"/>
      <c r="CD127" s="6"/>
      <c r="CE127" s="6"/>
      <c r="CF127" s="6"/>
      <c r="CG127" s="6"/>
      <c r="CH127" s="6"/>
      <c r="CI127" s="6"/>
      <c r="CJ127" s="6"/>
      <c r="CK127" s="6"/>
      <c r="CL127" s="6"/>
      <c r="CM127" s="6"/>
      <c r="CN127" s="6"/>
      <c r="CO127" s="6"/>
      <c r="CP127" s="6"/>
      <c r="CQ127" s="6"/>
      <c r="CR127" s="6"/>
      <c r="CS127" s="6"/>
      <c r="CT127" s="6"/>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row>
    <row r="128" spans="1:243" ht="16.5" customHeight="1" x14ac:dyDescent="0.15">
      <c r="A128" s="111"/>
      <c r="B128" s="111"/>
      <c r="C128" s="111"/>
      <c r="D128" s="111"/>
      <c r="E128" s="111"/>
      <c r="F128" s="111"/>
      <c r="G128" s="111"/>
      <c r="H128" s="111"/>
      <c r="I128" s="111"/>
      <c r="J128" s="2" t="str">
        <f t="shared" si="23"/>
        <v/>
      </c>
      <c r="K128" s="2" t="str">
        <f t="shared" si="24"/>
        <v/>
      </c>
      <c r="L128" s="3" t="str">
        <f t="shared" si="25"/>
        <v/>
      </c>
      <c r="M128" s="86"/>
      <c r="N128" s="71" t="str">
        <f t="shared" si="29"/>
        <v/>
      </c>
      <c r="O128" s="199" t="str">
        <f t="shared" si="26"/>
        <v/>
      </c>
      <c r="P128" s="180"/>
      <c r="Q128" s="65"/>
      <c r="R128" s="181"/>
      <c r="S128" s="65"/>
      <c r="T128" s="65"/>
      <c r="U128" s="65"/>
      <c r="V128" s="62"/>
      <c r="W128" s="182"/>
      <c r="X128" s="79"/>
      <c r="Y128" s="183" t="str">
        <f t="shared" si="30"/>
        <v/>
      </c>
      <c r="Z128" s="184"/>
      <c r="AA128" s="107"/>
      <c r="AB128" s="185"/>
      <c r="AC128" s="110"/>
      <c r="AD128" s="72" t="str">
        <f t="shared" si="27"/>
        <v/>
      </c>
      <c r="AE128" s="89"/>
      <c r="AF128" s="2" t="str">
        <f t="shared" si="28"/>
        <v/>
      </c>
      <c r="AG128" s="2"/>
      <c r="AH128" s="2"/>
      <c r="AI128" s="5"/>
      <c r="AJ128" s="5"/>
      <c r="AK128" s="5"/>
      <c r="AL128" s="5"/>
      <c r="AM128" s="5"/>
      <c r="AN128" s="5"/>
      <c r="AO128" s="5"/>
      <c r="AP128" s="5"/>
      <c r="AQ128" s="5"/>
      <c r="AR128" s="5"/>
      <c r="AS128" s="5"/>
      <c r="AU128" s="5"/>
      <c r="AV128" s="5" t="str">
        <f t="shared" si="33"/>
        <v/>
      </c>
      <c r="AW128" s="5" t="str">
        <f t="shared" si="34"/>
        <v/>
      </c>
      <c r="AX128" s="54"/>
      <c r="AY128" s="50"/>
      <c r="BA128" s="5"/>
      <c r="BB128" s="5"/>
      <c r="CA128" s="6"/>
      <c r="CB128" s="6"/>
      <c r="CC128" s="6"/>
      <c r="CD128" s="6"/>
      <c r="CE128" s="6"/>
      <c r="CF128" s="6"/>
      <c r="CG128" s="6"/>
      <c r="CH128" s="6"/>
      <c r="CI128" s="6"/>
      <c r="CJ128" s="6"/>
      <c r="CK128" s="6"/>
      <c r="CL128" s="6"/>
      <c r="CM128" s="6"/>
      <c r="CN128" s="6"/>
      <c r="CO128" s="6"/>
      <c r="CP128" s="6"/>
      <c r="CQ128" s="6"/>
      <c r="CR128" s="6"/>
      <c r="CS128" s="6"/>
      <c r="CT128" s="6"/>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row>
    <row r="129" spans="1:101" ht="16.5" customHeight="1" x14ac:dyDescent="0.15">
      <c r="A129" s="111"/>
      <c r="B129" s="111"/>
      <c r="C129" s="111"/>
      <c r="D129" s="111"/>
      <c r="E129" s="111"/>
      <c r="F129" s="111"/>
      <c r="G129" s="111"/>
      <c r="H129" s="111"/>
      <c r="I129" s="111"/>
      <c r="J129" s="2" t="str">
        <f t="shared" si="23"/>
        <v/>
      </c>
      <c r="K129" s="2" t="str">
        <f t="shared" si="24"/>
        <v/>
      </c>
      <c r="L129" s="3" t="str">
        <f t="shared" si="25"/>
        <v/>
      </c>
      <c r="M129" s="86"/>
      <c r="N129" s="71" t="str">
        <f t="shared" si="29"/>
        <v/>
      </c>
      <c r="O129" s="199" t="str">
        <f t="shared" si="26"/>
        <v/>
      </c>
      <c r="P129" s="180"/>
      <c r="Q129" s="65"/>
      <c r="R129" s="181"/>
      <c r="S129" s="65"/>
      <c r="T129" s="65"/>
      <c r="U129" s="65"/>
      <c r="V129" s="62"/>
      <c r="W129" s="182"/>
      <c r="X129" s="79"/>
      <c r="Y129" s="183" t="str">
        <f t="shared" si="30"/>
        <v/>
      </c>
      <c r="Z129" s="184"/>
      <c r="AA129" s="107"/>
      <c r="AB129" s="185"/>
      <c r="AC129" s="110"/>
      <c r="AD129" s="72" t="str">
        <f t="shared" si="27"/>
        <v/>
      </c>
      <c r="AE129" s="89"/>
      <c r="AF129" s="2" t="str">
        <f t="shared" si="28"/>
        <v/>
      </c>
      <c r="AG129" s="2"/>
      <c r="AH129" s="2"/>
      <c r="AI129" s="5"/>
      <c r="AJ129" s="5"/>
      <c r="AK129" s="5"/>
      <c r="AL129" s="5"/>
      <c r="AM129" s="5"/>
      <c r="AN129" s="5"/>
      <c r="AO129" s="5"/>
      <c r="AP129" s="5"/>
      <c r="AQ129" s="5"/>
      <c r="AR129" s="5"/>
      <c r="AS129" s="5"/>
      <c r="AU129" s="5"/>
      <c r="AV129" s="5" t="str">
        <f t="shared" si="33"/>
        <v/>
      </c>
      <c r="AW129" s="5" t="str">
        <f t="shared" si="34"/>
        <v/>
      </c>
      <c r="AX129" s="54"/>
      <c r="AY129" s="50"/>
      <c r="BA129" s="5"/>
      <c r="BB129" s="5"/>
      <c r="CU129" s="2"/>
      <c r="CV129" s="2"/>
      <c r="CW129" s="2"/>
    </row>
    <row r="130" spans="1:101" ht="16.5" customHeight="1" x14ac:dyDescent="0.15">
      <c r="A130" s="111"/>
      <c r="B130" s="111"/>
      <c r="C130" s="111"/>
      <c r="D130" s="111"/>
      <c r="E130" s="111"/>
      <c r="F130" s="111"/>
      <c r="G130" s="111"/>
      <c r="H130" s="111"/>
      <c r="I130" s="111"/>
      <c r="J130" s="2" t="str">
        <f t="shared" si="23"/>
        <v/>
      </c>
      <c r="K130" s="2" t="str">
        <f t="shared" si="24"/>
        <v/>
      </c>
      <c r="L130" s="3" t="str">
        <f t="shared" si="25"/>
        <v/>
      </c>
      <c r="M130" s="86"/>
      <c r="N130" s="71" t="str">
        <f t="shared" si="29"/>
        <v/>
      </c>
      <c r="O130" s="199" t="str">
        <f t="shared" si="26"/>
        <v/>
      </c>
      <c r="P130" s="180"/>
      <c r="Q130" s="65"/>
      <c r="R130" s="181"/>
      <c r="S130" s="65"/>
      <c r="T130" s="65"/>
      <c r="U130" s="65"/>
      <c r="V130" s="62"/>
      <c r="W130" s="182"/>
      <c r="X130" s="79"/>
      <c r="Y130" s="183" t="str">
        <f t="shared" si="30"/>
        <v/>
      </c>
      <c r="Z130" s="184"/>
      <c r="AA130" s="107"/>
      <c r="AB130" s="185"/>
      <c r="AC130" s="110"/>
      <c r="AD130" s="72" t="str">
        <f t="shared" si="27"/>
        <v/>
      </c>
      <c r="AE130" s="89"/>
      <c r="AF130" s="2" t="str">
        <f t="shared" si="28"/>
        <v/>
      </c>
      <c r="AG130" s="2"/>
      <c r="AH130" s="2"/>
      <c r="AI130" s="5"/>
      <c r="AJ130" s="5"/>
      <c r="AK130" s="5"/>
      <c r="AL130" s="5"/>
      <c r="AM130" s="5"/>
      <c r="AN130" s="5"/>
      <c r="AO130" s="5"/>
      <c r="AP130" s="5"/>
      <c r="AQ130" s="5"/>
      <c r="AR130" s="5"/>
      <c r="AS130" s="5"/>
      <c r="AU130" s="5"/>
      <c r="AV130" s="5" t="str">
        <f t="shared" si="33"/>
        <v/>
      </c>
      <c r="AW130" s="5" t="str">
        <f t="shared" si="34"/>
        <v/>
      </c>
      <c r="AX130" s="54"/>
      <c r="AY130" s="50"/>
      <c r="BA130" s="5"/>
      <c r="BB130" s="5"/>
      <c r="CU130" s="2"/>
      <c r="CV130" s="2"/>
      <c r="CW130" s="2"/>
    </row>
    <row r="131" spans="1:101" ht="16.5" customHeight="1" x14ac:dyDescent="0.15">
      <c r="A131" s="111"/>
      <c r="B131" s="111"/>
      <c r="C131" s="111"/>
      <c r="D131" s="111"/>
      <c r="E131" s="111"/>
      <c r="F131" s="111"/>
      <c r="G131" s="111"/>
      <c r="H131" s="111"/>
      <c r="I131" s="111"/>
      <c r="J131" s="2" t="str">
        <f t="shared" si="23"/>
        <v/>
      </c>
      <c r="K131" s="2" t="str">
        <f t="shared" si="24"/>
        <v/>
      </c>
      <c r="L131" s="3" t="str">
        <f t="shared" si="25"/>
        <v/>
      </c>
      <c r="M131" s="86"/>
      <c r="N131" s="71" t="str">
        <f t="shared" si="29"/>
        <v/>
      </c>
      <c r="O131" s="199" t="str">
        <f t="shared" si="26"/>
        <v/>
      </c>
      <c r="P131" s="180"/>
      <c r="Q131" s="65"/>
      <c r="R131" s="181"/>
      <c r="S131" s="65"/>
      <c r="T131" s="65"/>
      <c r="U131" s="65"/>
      <c r="V131" s="62"/>
      <c r="W131" s="182"/>
      <c r="X131" s="79"/>
      <c r="Y131" s="183" t="str">
        <f t="shared" si="30"/>
        <v/>
      </c>
      <c r="Z131" s="184"/>
      <c r="AA131" s="107"/>
      <c r="AB131" s="185"/>
      <c r="AC131" s="110"/>
      <c r="AD131" s="72" t="str">
        <f t="shared" si="27"/>
        <v/>
      </c>
      <c r="AE131" s="89"/>
      <c r="AF131" s="2" t="str">
        <f t="shared" si="28"/>
        <v/>
      </c>
      <c r="AG131" s="2"/>
      <c r="AH131" s="2"/>
      <c r="AI131" s="5"/>
      <c r="AJ131" s="5"/>
      <c r="AK131" s="5"/>
      <c r="AL131" s="5"/>
      <c r="AM131" s="5"/>
      <c r="AN131" s="5"/>
      <c r="AO131" s="5"/>
      <c r="AP131" s="5"/>
      <c r="AQ131" s="5"/>
      <c r="AR131" s="5"/>
      <c r="AS131" s="5"/>
      <c r="AU131" s="5"/>
      <c r="AV131" s="5" t="str">
        <f t="shared" si="33"/>
        <v/>
      </c>
      <c r="AW131" s="5" t="str">
        <f t="shared" si="34"/>
        <v/>
      </c>
      <c r="AX131" s="54"/>
      <c r="AY131" s="50"/>
      <c r="BA131" s="5"/>
      <c r="BB131" s="5"/>
      <c r="CU131" s="2"/>
      <c r="CV131" s="2"/>
      <c r="CW131" s="2"/>
    </row>
    <row r="132" spans="1:101" ht="16.5" customHeight="1" x14ac:dyDescent="0.15">
      <c r="A132" s="111"/>
      <c r="B132" s="111"/>
      <c r="C132" s="111"/>
      <c r="D132" s="111"/>
      <c r="E132" s="111"/>
      <c r="F132" s="111"/>
      <c r="G132" s="111"/>
      <c r="H132" s="111"/>
      <c r="I132" s="111"/>
      <c r="J132" s="2" t="str">
        <f t="shared" si="23"/>
        <v/>
      </c>
      <c r="K132" s="2" t="str">
        <f t="shared" si="24"/>
        <v/>
      </c>
      <c r="L132" s="3" t="str">
        <f t="shared" si="25"/>
        <v/>
      </c>
      <c r="M132" s="86"/>
      <c r="N132" s="71" t="str">
        <f t="shared" si="29"/>
        <v/>
      </c>
      <c r="O132" s="199" t="str">
        <f t="shared" si="26"/>
        <v/>
      </c>
      <c r="P132" s="180"/>
      <c r="Q132" s="65"/>
      <c r="R132" s="181"/>
      <c r="S132" s="65"/>
      <c r="T132" s="65"/>
      <c r="U132" s="65"/>
      <c r="V132" s="62"/>
      <c r="W132" s="182"/>
      <c r="X132" s="79"/>
      <c r="Y132" s="183" t="str">
        <f t="shared" si="30"/>
        <v/>
      </c>
      <c r="Z132" s="184"/>
      <c r="AA132" s="107"/>
      <c r="AB132" s="185"/>
      <c r="AC132" s="110"/>
      <c r="AD132" s="72" t="str">
        <f t="shared" si="27"/>
        <v/>
      </c>
      <c r="AE132" s="89"/>
      <c r="AF132" s="2" t="str">
        <f t="shared" si="28"/>
        <v/>
      </c>
      <c r="AG132" s="2"/>
      <c r="AH132" s="2"/>
      <c r="AI132" s="5"/>
      <c r="AJ132" s="5"/>
      <c r="AK132" s="5"/>
      <c r="AL132" s="5"/>
      <c r="AM132" s="5"/>
      <c r="AN132" s="5"/>
      <c r="AO132" s="5"/>
      <c r="AP132" s="5"/>
      <c r="AQ132" s="5"/>
      <c r="AR132" s="5"/>
      <c r="AS132" s="5"/>
      <c r="AU132" s="5"/>
      <c r="AV132" s="5" t="str">
        <f t="shared" si="33"/>
        <v/>
      </c>
      <c r="AW132" s="5" t="str">
        <f t="shared" si="34"/>
        <v/>
      </c>
      <c r="AX132" s="54"/>
      <c r="AY132" s="50"/>
      <c r="BA132" s="5"/>
      <c r="BB132" s="5"/>
      <c r="CU132" s="2"/>
      <c r="CV132" s="2"/>
      <c r="CW132" s="2"/>
    </row>
    <row r="133" spans="1:101" ht="16.5" customHeight="1" x14ac:dyDescent="0.15">
      <c r="A133" s="111"/>
      <c r="B133" s="111"/>
      <c r="C133" s="111"/>
      <c r="D133" s="111"/>
      <c r="E133" s="111"/>
      <c r="F133" s="111"/>
      <c r="G133" s="111"/>
      <c r="H133" s="111"/>
      <c r="I133" s="111"/>
      <c r="J133" s="2" t="str">
        <f t="shared" si="23"/>
        <v/>
      </c>
      <c r="K133" s="2" t="str">
        <f t="shared" si="24"/>
        <v/>
      </c>
      <c r="L133" s="3" t="str">
        <f t="shared" si="25"/>
        <v/>
      </c>
      <c r="M133" s="86"/>
      <c r="N133" s="71" t="str">
        <f t="shared" si="29"/>
        <v/>
      </c>
      <c r="O133" s="199" t="str">
        <f t="shared" si="26"/>
        <v/>
      </c>
      <c r="P133" s="180"/>
      <c r="Q133" s="65"/>
      <c r="R133" s="181"/>
      <c r="S133" s="65"/>
      <c r="T133" s="65"/>
      <c r="U133" s="65"/>
      <c r="V133" s="62"/>
      <c r="W133" s="182"/>
      <c r="X133" s="79"/>
      <c r="Y133" s="183" t="str">
        <f t="shared" si="30"/>
        <v/>
      </c>
      <c r="Z133" s="184"/>
      <c r="AA133" s="107"/>
      <c r="AB133" s="185"/>
      <c r="AC133" s="110"/>
      <c r="AD133" s="72" t="str">
        <f t="shared" si="27"/>
        <v/>
      </c>
      <c r="AE133" s="89"/>
      <c r="AF133" s="2" t="str">
        <f t="shared" si="28"/>
        <v/>
      </c>
      <c r="AG133" s="2"/>
      <c r="AH133" s="2"/>
      <c r="AI133" s="5"/>
      <c r="AJ133" s="5"/>
      <c r="AK133" s="5"/>
      <c r="AL133" s="5"/>
      <c r="AM133" s="5"/>
      <c r="AN133" s="5"/>
      <c r="AO133" s="5"/>
      <c r="AP133" s="5"/>
      <c r="AQ133" s="5"/>
      <c r="AR133" s="5"/>
      <c r="AS133" s="5"/>
      <c r="AU133" s="5"/>
      <c r="AV133" s="5" t="str">
        <f t="shared" si="33"/>
        <v/>
      </c>
      <c r="AW133" s="5" t="str">
        <f t="shared" si="34"/>
        <v/>
      </c>
      <c r="AX133" s="54"/>
      <c r="AY133" s="50"/>
      <c r="BA133" s="5"/>
      <c r="BB133" s="5"/>
      <c r="CU133" s="2"/>
      <c r="CV133" s="2"/>
      <c r="CW133" s="2"/>
    </row>
    <row r="134" spans="1:101" ht="16.5" customHeight="1" x14ac:dyDescent="0.15">
      <c r="A134" s="111"/>
      <c r="B134" s="111"/>
      <c r="C134" s="111"/>
      <c r="D134" s="111"/>
      <c r="E134" s="111"/>
      <c r="F134" s="111"/>
      <c r="G134" s="111"/>
      <c r="H134" s="111"/>
      <c r="I134" s="111"/>
      <c r="L134" s="64"/>
      <c r="M134" s="64"/>
      <c r="N134" s="54"/>
      <c r="O134" s="54"/>
      <c r="P134" s="54"/>
      <c r="Q134" s="54"/>
      <c r="R134" s="54"/>
      <c r="S134" s="54"/>
      <c r="T134" s="54"/>
      <c r="U134" s="54"/>
      <c r="V134" s="54"/>
      <c r="W134" s="54"/>
      <c r="X134" s="54"/>
      <c r="Y134" s="54"/>
      <c r="Z134" s="54"/>
      <c r="AA134" s="54"/>
      <c r="AB134" s="54"/>
      <c r="AC134" s="54"/>
      <c r="AD134" s="64"/>
      <c r="AE134" s="64"/>
      <c r="AF134" s="54"/>
      <c r="AG134" s="54"/>
      <c r="AH134" s="54"/>
      <c r="AI134" s="5"/>
      <c r="AJ134" s="5"/>
      <c r="AK134" s="5"/>
      <c r="AL134" s="5"/>
      <c r="AM134" s="5"/>
      <c r="AN134" s="5"/>
      <c r="AO134" s="5"/>
      <c r="AP134" s="5"/>
      <c r="AQ134" s="5"/>
      <c r="AR134" s="5"/>
      <c r="AS134" s="5"/>
      <c r="AU134" s="5"/>
      <c r="AV134" s="5" t="str">
        <f t="shared" si="33"/>
        <v/>
      </c>
      <c r="AW134" s="5" t="str">
        <f t="shared" si="34"/>
        <v/>
      </c>
      <c r="AX134" s="54"/>
      <c r="AY134" s="50"/>
      <c r="BA134" s="5"/>
      <c r="BB134" s="5"/>
      <c r="CU134" s="2"/>
      <c r="CV134" s="2"/>
      <c r="CW134" s="2"/>
    </row>
    <row r="135" spans="1:101" ht="16.5" customHeight="1" x14ac:dyDescent="0.15">
      <c r="A135" s="111"/>
      <c r="B135" s="111"/>
      <c r="C135" s="111"/>
      <c r="D135" s="111"/>
      <c r="E135" s="111"/>
      <c r="F135" s="111"/>
      <c r="G135" s="111"/>
      <c r="H135" s="111"/>
      <c r="I135" s="111"/>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U135" s="5"/>
      <c r="AV135" s="5" t="str">
        <f t="shared" si="33"/>
        <v/>
      </c>
      <c r="AW135" s="5" t="str">
        <f t="shared" si="34"/>
        <v/>
      </c>
      <c r="AX135" s="54"/>
      <c r="AY135" s="50"/>
      <c r="BA135" s="5"/>
      <c r="BB135" s="5"/>
      <c r="CU135" s="2"/>
      <c r="CV135" s="2"/>
      <c r="CW135" s="2"/>
    </row>
    <row r="136" spans="1:101" ht="16.5" customHeight="1" x14ac:dyDescent="0.15">
      <c r="A136" s="111"/>
      <c r="B136" s="111"/>
      <c r="C136" s="111"/>
      <c r="D136" s="111"/>
      <c r="E136" s="111"/>
      <c r="F136" s="111"/>
      <c r="G136" s="111"/>
      <c r="H136" s="111"/>
      <c r="I136" s="111"/>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U136" s="5"/>
      <c r="AV136" s="5" t="str">
        <f t="shared" si="33"/>
        <v/>
      </c>
      <c r="AW136" s="5" t="str">
        <f t="shared" si="34"/>
        <v/>
      </c>
      <c r="AX136" s="54"/>
      <c r="AY136" s="50"/>
      <c r="BA136" s="5"/>
      <c r="BB136" s="5"/>
      <c r="CU136" s="2"/>
      <c r="CV136" s="2"/>
      <c r="CW136" s="2"/>
    </row>
    <row r="137" spans="1:101" ht="16.5" customHeight="1" x14ac:dyDescent="0.15">
      <c r="A137" s="111"/>
      <c r="B137" s="111"/>
      <c r="C137" s="111"/>
      <c r="D137" s="111"/>
      <c r="E137" s="111"/>
      <c r="F137" s="111"/>
      <c r="G137" s="111"/>
      <c r="H137" s="111"/>
      <c r="I137" s="111"/>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U137" s="5"/>
      <c r="AV137" s="5" t="str">
        <f t="shared" si="33"/>
        <v/>
      </c>
      <c r="AW137" s="5" t="str">
        <f t="shared" si="34"/>
        <v/>
      </c>
      <c r="AX137" s="54"/>
      <c r="AY137" s="50"/>
      <c r="BA137" s="5"/>
      <c r="BB137" s="5"/>
      <c r="CU137" s="2"/>
      <c r="CV137" s="2"/>
      <c r="CW137" s="2"/>
    </row>
    <row r="138" spans="1:101" ht="16.5" customHeight="1" x14ac:dyDescent="0.15">
      <c r="A138" s="111"/>
      <c r="B138" s="111"/>
      <c r="C138" s="111"/>
      <c r="D138" s="111"/>
      <c r="E138" s="111"/>
      <c r="F138" s="111"/>
      <c r="G138" s="111"/>
      <c r="H138" s="111"/>
      <c r="I138" s="111"/>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U138" s="5"/>
      <c r="AV138" s="5" t="str">
        <f t="shared" si="33"/>
        <v/>
      </c>
      <c r="AW138" s="5" t="str">
        <f t="shared" si="34"/>
        <v/>
      </c>
      <c r="AX138" s="54"/>
      <c r="AY138" s="50"/>
      <c r="BA138" s="5"/>
      <c r="BB138" s="5"/>
      <c r="CU138" s="2"/>
      <c r="CV138" s="2"/>
      <c r="CW138" s="2"/>
    </row>
    <row r="139" spans="1:101" ht="16.5" customHeight="1" x14ac:dyDescent="0.15">
      <c r="A139" s="111"/>
      <c r="B139" s="111"/>
      <c r="C139" s="111"/>
      <c r="D139" s="111"/>
      <c r="E139" s="111"/>
      <c r="F139" s="111"/>
      <c r="G139" s="111"/>
      <c r="H139" s="111"/>
      <c r="I139" s="111"/>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U139" s="5"/>
      <c r="AV139" s="5" t="str">
        <f t="shared" si="33"/>
        <v/>
      </c>
      <c r="AW139" s="5" t="str">
        <f t="shared" si="34"/>
        <v/>
      </c>
      <c r="AX139" s="54"/>
      <c r="AY139" s="50"/>
      <c r="BA139" s="5"/>
      <c r="BB139" s="5"/>
      <c r="CU139" s="2"/>
      <c r="CV139" s="2"/>
      <c r="CW139" s="2"/>
    </row>
    <row r="140" spans="1:101" ht="16.5" customHeight="1" x14ac:dyDescent="0.15">
      <c r="A140" s="111"/>
      <c r="B140" s="111"/>
      <c r="C140" s="111"/>
      <c r="D140" s="111"/>
      <c r="E140" s="111"/>
      <c r="F140" s="111"/>
      <c r="G140" s="111"/>
      <c r="H140" s="111"/>
      <c r="I140" s="111"/>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U140" s="5"/>
      <c r="AV140" s="5" t="str">
        <f t="shared" si="33"/>
        <v/>
      </c>
      <c r="AW140" s="5" t="str">
        <f t="shared" si="34"/>
        <v/>
      </c>
      <c r="AX140" s="54"/>
      <c r="AY140" s="50"/>
      <c r="BA140" s="5"/>
      <c r="BB140" s="5"/>
      <c r="CU140" s="2"/>
      <c r="CV140" s="2"/>
      <c r="CW140" s="2"/>
    </row>
    <row r="141" spans="1:101" ht="16.5" customHeight="1" x14ac:dyDescent="0.15">
      <c r="A141" s="111"/>
      <c r="B141" s="111"/>
      <c r="C141" s="111"/>
      <c r="D141" s="111"/>
      <c r="E141" s="111"/>
      <c r="F141" s="111"/>
      <c r="G141" s="111"/>
      <c r="H141" s="111"/>
      <c r="I141" s="111"/>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U141" s="5"/>
      <c r="AV141" s="5" t="str">
        <f t="shared" si="33"/>
        <v/>
      </c>
      <c r="AW141" s="5" t="str">
        <f t="shared" si="34"/>
        <v/>
      </c>
      <c r="AX141" s="54"/>
      <c r="AY141" s="50"/>
      <c r="BA141" s="5"/>
      <c r="BB141" s="5"/>
      <c r="CU141" s="2"/>
      <c r="CV141" s="2"/>
      <c r="CW141" s="2"/>
    </row>
    <row r="142" spans="1:101" ht="3.75" customHeight="1" x14ac:dyDescent="0.15">
      <c r="A142" s="111"/>
      <c r="B142" s="111"/>
      <c r="C142" s="111"/>
      <c r="D142" s="111"/>
      <c r="E142" s="111"/>
      <c r="F142" s="111"/>
      <c r="G142" s="111"/>
      <c r="H142" s="111"/>
      <c r="I142" s="111"/>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U142" s="5"/>
      <c r="AV142" s="5" t="str">
        <f>IF(S134="","",(S134&amp;Y134))</f>
        <v/>
      </c>
      <c r="AW142" s="5"/>
      <c r="AX142" s="54"/>
      <c r="AY142" s="50"/>
      <c r="BA142" s="5"/>
      <c r="BB142" s="5"/>
      <c r="CU142" s="2"/>
      <c r="CV142" s="2"/>
      <c r="CW142" s="2"/>
    </row>
    <row r="143" spans="1:101" x14ac:dyDescent="0.15">
      <c r="A143" s="111"/>
      <c r="B143" s="111"/>
      <c r="C143" s="111"/>
      <c r="D143" s="111"/>
      <c r="E143" s="111"/>
      <c r="F143" s="111"/>
      <c r="G143" s="111"/>
      <c r="H143" s="111"/>
      <c r="I143" s="111"/>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U143" s="5"/>
      <c r="AV143" s="5"/>
      <c r="AW143" s="5"/>
      <c r="AX143" s="54"/>
      <c r="AY143" s="50"/>
      <c r="BA143" s="5"/>
      <c r="BB143" s="5"/>
      <c r="CU143" s="2"/>
      <c r="CV143" s="2"/>
      <c r="CW143" s="2"/>
    </row>
    <row r="144" spans="1:101" x14ac:dyDescent="0.15">
      <c r="A144" s="111"/>
      <c r="B144" s="111"/>
      <c r="C144" s="111"/>
      <c r="D144" s="111"/>
      <c r="E144" s="111"/>
      <c r="F144" s="111"/>
      <c r="G144" s="111"/>
      <c r="H144" s="111"/>
      <c r="I144" s="111"/>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U144" s="5"/>
      <c r="AV144" s="5"/>
      <c r="AW144" s="5"/>
      <c r="AX144" s="54"/>
      <c r="AY144" s="50"/>
      <c r="BA144" s="5"/>
      <c r="BB144" s="5"/>
      <c r="CU144" s="2"/>
      <c r="CV144" s="2"/>
      <c r="CW144" s="2"/>
    </row>
    <row r="145" spans="1:101" x14ac:dyDescent="0.15">
      <c r="A145" s="111"/>
      <c r="B145" s="111"/>
      <c r="C145" s="111"/>
      <c r="D145" s="111"/>
      <c r="E145" s="111"/>
      <c r="F145" s="111"/>
      <c r="G145" s="111"/>
      <c r="H145" s="111"/>
      <c r="I145" s="111"/>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U145" s="5"/>
      <c r="AV145" s="5"/>
      <c r="AW145" s="5"/>
      <c r="AX145" s="54"/>
      <c r="AY145" s="50"/>
      <c r="BA145" s="5"/>
      <c r="BB145" s="5"/>
      <c r="CU145" s="2"/>
      <c r="CV145" s="2"/>
      <c r="CW145" s="2"/>
    </row>
    <row r="146" spans="1:101" x14ac:dyDescent="0.15">
      <c r="A146" s="111"/>
      <c r="B146" s="111"/>
      <c r="C146" s="111"/>
      <c r="D146" s="111"/>
      <c r="E146" s="111"/>
      <c r="F146" s="111"/>
      <c r="G146" s="111"/>
      <c r="H146" s="111"/>
      <c r="I146" s="111"/>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U146" s="5"/>
      <c r="AV146" s="5"/>
      <c r="AW146" s="5"/>
      <c r="AX146" s="54"/>
      <c r="AY146" s="50"/>
      <c r="BA146" s="5"/>
      <c r="BB146" s="5"/>
      <c r="CU146" s="2"/>
      <c r="CV146" s="2"/>
      <c r="CW146" s="2"/>
    </row>
    <row r="147" spans="1:101" x14ac:dyDescent="0.15">
      <c r="A147" s="111"/>
      <c r="B147" s="111"/>
      <c r="C147" s="111"/>
      <c r="D147" s="111"/>
      <c r="E147" s="111"/>
      <c r="F147" s="111"/>
      <c r="G147" s="111"/>
      <c r="H147" s="111"/>
      <c r="I147" s="111"/>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U147" s="5"/>
      <c r="AV147" s="5"/>
      <c r="AW147" s="5"/>
      <c r="AX147" s="54"/>
      <c r="AY147" s="50"/>
      <c r="BA147" s="5"/>
      <c r="BB147" s="5"/>
      <c r="CU147" s="2"/>
      <c r="CV147" s="2"/>
      <c r="CW147" s="2"/>
    </row>
    <row r="148" spans="1:101" x14ac:dyDescent="0.15">
      <c r="A148" s="111"/>
      <c r="B148" s="111"/>
      <c r="C148" s="111"/>
      <c r="D148" s="111"/>
      <c r="E148" s="111"/>
      <c r="F148" s="111"/>
      <c r="G148" s="111"/>
      <c r="H148" s="111"/>
      <c r="I148" s="111"/>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U148" s="5"/>
      <c r="AV148" s="5"/>
      <c r="AW148" s="5"/>
      <c r="AX148" s="54"/>
      <c r="AY148" s="50"/>
      <c r="BA148" s="5"/>
      <c r="BB148" s="5"/>
      <c r="CU148" s="2"/>
      <c r="CV148" s="2"/>
      <c r="CW148" s="2"/>
    </row>
    <row r="149" spans="1:101" x14ac:dyDescent="0.15">
      <c r="A149" s="111"/>
      <c r="B149" s="111"/>
      <c r="C149" s="111"/>
      <c r="D149" s="111"/>
      <c r="E149" s="111"/>
      <c r="F149" s="111"/>
      <c r="G149" s="111"/>
      <c r="H149" s="111"/>
      <c r="I149" s="111"/>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U149" s="5"/>
      <c r="AV149" s="5"/>
      <c r="AW149" s="5"/>
      <c r="AX149" s="54"/>
      <c r="AY149" s="50"/>
      <c r="BA149" s="5"/>
      <c r="BB149" s="5"/>
      <c r="CU149" s="2"/>
      <c r="CV149" s="2"/>
      <c r="CW149" s="2"/>
    </row>
    <row r="150" spans="1:101" x14ac:dyDescent="0.15">
      <c r="A150" s="111"/>
      <c r="B150" s="111"/>
      <c r="C150" s="111"/>
      <c r="D150" s="111"/>
      <c r="E150" s="111"/>
      <c r="F150" s="111"/>
      <c r="G150" s="111"/>
      <c r="H150" s="111"/>
      <c r="I150" s="111"/>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U150" s="5"/>
      <c r="AV150" s="5"/>
      <c r="AW150" s="5"/>
      <c r="AX150" s="54"/>
      <c r="AY150" s="50"/>
      <c r="BA150" s="5"/>
      <c r="BB150" s="5"/>
      <c r="CU150" s="2"/>
      <c r="CV150" s="2"/>
      <c r="CW150" s="2"/>
    </row>
    <row r="151" spans="1:101" x14ac:dyDescent="0.15">
      <c r="A151" s="111"/>
      <c r="B151" s="111"/>
      <c r="C151" s="111"/>
      <c r="D151" s="111"/>
      <c r="E151" s="111"/>
      <c r="F151" s="111"/>
      <c r="G151" s="111"/>
      <c r="H151" s="111"/>
      <c r="I151" s="111"/>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U151" s="5"/>
      <c r="AV151" s="5"/>
      <c r="AW151" s="5"/>
      <c r="AX151" s="54"/>
      <c r="AY151" s="50"/>
      <c r="BA151" s="5"/>
      <c r="BB151" s="5"/>
      <c r="CU151" s="2"/>
      <c r="CV151" s="2"/>
      <c r="CW151" s="2"/>
    </row>
    <row r="152" spans="1:101" x14ac:dyDescent="0.15">
      <c r="A152" s="111"/>
      <c r="B152" s="111"/>
      <c r="C152" s="111"/>
      <c r="D152" s="111"/>
      <c r="E152" s="111"/>
      <c r="F152" s="111"/>
      <c r="G152" s="111"/>
      <c r="H152" s="111"/>
      <c r="I152" s="111"/>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U152" s="5"/>
      <c r="AV152" s="5"/>
      <c r="AW152" s="5"/>
      <c r="AX152" s="54"/>
      <c r="AY152" s="50"/>
      <c r="BA152" s="5"/>
      <c r="BB152" s="5"/>
      <c r="CU152" s="2"/>
      <c r="CV152" s="2"/>
      <c r="CW152" s="2"/>
    </row>
    <row r="153" spans="1:101" x14ac:dyDescent="0.15">
      <c r="A153" s="111"/>
      <c r="B153" s="111"/>
      <c r="C153" s="111"/>
      <c r="D153" s="111"/>
      <c r="E153" s="111"/>
      <c r="F153" s="111"/>
      <c r="G153" s="111"/>
      <c r="H153" s="111"/>
      <c r="I153" s="111"/>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U153" s="5"/>
      <c r="AV153" s="5"/>
      <c r="AW153" s="5"/>
      <c r="AX153" s="54"/>
      <c r="AY153" s="50"/>
      <c r="BA153" s="5"/>
      <c r="BB153" s="5"/>
      <c r="CU153" s="2"/>
      <c r="CV153" s="2"/>
      <c r="CW153" s="2"/>
    </row>
    <row r="154" spans="1:101" x14ac:dyDescent="0.15">
      <c r="A154" s="111"/>
      <c r="B154" s="111"/>
      <c r="C154" s="111"/>
      <c r="D154" s="111"/>
      <c r="E154" s="111"/>
      <c r="F154" s="111"/>
      <c r="G154" s="111"/>
      <c r="H154" s="111"/>
      <c r="I154" s="111"/>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U154" s="5"/>
      <c r="AV154" s="5"/>
      <c r="AW154" s="5"/>
      <c r="AX154" s="54"/>
      <c r="AY154" s="50"/>
      <c r="BA154" s="5"/>
      <c r="BB154" s="5"/>
      <c r="CU154" s="2"/>
      <c r="CV154" s="2"/>
      <c r="CW154" s="2"/>
    </row>
    <row r="155" spans="1:101" x14ac:dyDescent="0.15">
      <c r="A155" s="111"/>
      <c r="B155" s="111"/>
      <c r="C155" s="111"/>
      <c r="D155" s="111"/>
      <c r="E155" s="111"/>
      <c r="F155" s="111"/>
      <c r="G155" s="111"/>
      <c r="H155" s="111"/>
      <c r="I155" s="111"/>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U155" s="5"/>
      <c r="AV155" s="5"/>
      <c r="AW155" s="5"/>
      <c r="AX155" s="54"/>
      <c r="AY155" s="50"/>
      <c r="BA155" s="5"/>
      <c r="BB155" s="5"/>
      <c r="CU155" s="2"/>
      <c r="CV155" s="2"/>
      <c r="CW155" s="2"/>
    </row>
    <row r="156" spans="1:101" x14ac:dyDescent="0.15">
      <c r="A156" s="111"/>
      <c r="B156" s="111"/>
      <c r="C156" s="111"/>
      <c r="D156" s="111"/>
      <c r="E156" s="111"/>
      <c r="F156" s="111"/>
      <c r="G156" s="111"/>
      <c r="H156" s="111"/>
      <c r="I156" s="111"/>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U156" s="5"/>
      <c r="AV156" s="5"/>
      <c r="AW156" s="5"/>
      <c r="AX156" s="54"/>
      <c r="AY156" s="50"/>
      <c r="BA156" s="5"/>
      <c r="BB156" s="5"/>
      <c r="CU156" s="2"/>
      <c r="CV156" s="2"/>
      <c r="CW156" s="2"/>
    </row>
    <row r="157" spans="1:101" x14ac:dyDescent="0.15">
      <c r="A157" s="111"/>
      <c r="B157" s="111"/>
      <c r="C157" s="111"/>
      <c r="D157" s="111"/>
      <c r="E157" s="111"/>
      <c r="F157" s="111"/>
      <c r="G157" s="111"/>
      <c r="H157" s="111"/>
      <c r="I157" s="111"/>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U157" s="5"/>
      <c r="AV157" s="5"/>
      <c r="AW157" s="5"/>
      <c r="AX157" s="54"/>
      <c r="AY157" s="50"/>
      <c r="BA157" s="5"/>
      <c r="BB157" s="5"/>
      <c r="CU157" s="2"/>
      <c r="CV157" s="2"/>
      <c r="CW157" s="2"/>
    </row>
    <row r="158" spans="1:101" x14ac:dyDescent="0.15">
      <c r="A158" s="111"/>
      <c r="B158" s="111"/>
      <c r="C158" s="111"/>
      <c r="D158" s="111"/>
      <c r="E158" s="111"/>
      <c r="F158" s="111"/>
      <c r="G158" s="111"/>
      <c r="H158" s="111"/>
      <c r="I158" s="111"/>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U158" s="5"/>
      <c r="AV158" s="5"/>
      <c r="AW158" s="5"/>
      <c r="AX158" s="54"/>
      <c r="AY158" s="50"/>
      <c r="BA158" s="5"/>
      <c r="BB158" s="5"/>
      <c r="CU158" s="2"/>
      <c r="CV158" s="2"/>
      <c r="CW158" s="2"/>
    </row>
    <row r="159" spans="1:101" x14ac:dyDescent="0.15">
      <c r="A159" s="111"/>
      <c r="B159" s="111"/>
      <c r="C159" s="111"/>
      <c r="D159" s="111"/>
      <c r="E159" s="111"/>
      <c r="F159" s="111"/>
      <c r="G159" s="111"/>
      <c r="H159" s="111"/>
      <c r="I159" s="111"/>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U159" s="5"/>
      <c r="AV159" s="5"/>
      <c r="AW159" s="5"/>
      <c r="AX159" s="54"/>
      <c r="AY159" s="50"/>
      <c r="BA159" s="5"/>
      <c r="BB159" s="5"/>
      <c r="CU159" s="2"/>
      <c r="CV159" s="2"/>
      <c r="CW159" s="2"/>
    </row>
    <row r="160" spans="1:101" x14ac:dyDescent="0.15">
      <c r="A160" s="111"/>
      <c r="B160" s="111"/>
      <c r="C160" s="111"/>
      <c r="D160" s="111"/>
      <c r="E160" s="111"/>
      <c r="F160" s="111"/>
      <c r="G160" s="111"/>
      <c r="H160" s="111"/>
      <c r="I160" s="111"/>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U160" s="5"/>
      <c r="AV160" s="5"/>
      <c r="AW160" s="5"/>
      <c r="AX160" s="54"/>
      <c r="AY160" s="50"/>
      <c r="BA160" s="5"/>
      <c r="BB160" s="5"/>
      <c r="CU160" s="2"/>
      <c r="CV160" s="2"/>
      <c r="CW160" s="2"/>
    </row>
    <row r="161" spans="1:101" x14ac:dyDescent="0.15">
      <c r="A161" s="111"/>
      <c r="B161" s="111"/>
      <c r="C161" s="111"/>
      <c r="D161" s="111"/>
      <c r="E161" s="111"/>
      <c r="F161" s="111"/>
      <c r="G161" s="111"/>
      <c r="H161" s="111"/>
      <c r="I161" s="111"/>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U161" s="5"/>
      <c r="AV161" s="5"/>
      <c r="AW161" s="5"/>
      <c r="AX161" s="54"/>
      <c r="AY161" s="50"/>
      <c r="BA161" s="5"/>
      <c r="BB161" s="5"/>
      <c r="CU161" s="2"/>
      <c r="CV161" s="2"/>
      <c r="CW161" s="2"/>
    </row>
    <row r="162" spans="1:101" x14ac:dyDescent="0.15">
      <c r="A162" s="111"/>
      <c r="B162" s="111"/>
      <c r="C162" s="111"/>
      <c r="D162" s="111"/>
      <c r="E162" s="111"/>
      <c r="F162" s="111"/>
      <c r="G162" s="111"/>
      <c r="H162" s="111"/>
      <c r="I162" s="111"/>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U162" s="5"/>
      <c r="AV162" s="5"/>
      <c r="AW162" s="5"/>
      <c r="AX162" s="54"/>
      <c r="AY162" s="50"/>
      <c r="BA162" s="5"/>
      <c r="BB162" s="5"/>
      <c r="CU162" s="2"/>
      <c r="CV162" s="2"/>
      <c r="CW162" s="2"/>
    </row>
    <row r="163" spans="1:101" x14ac:dyDescent="0.15">
      <c r="A163" s="111"/>
      <c r="B163" s="111"/>
      <c r="C163" s="111"/>
      <c r="D163" s="111"/>
      <c r="E163" s="111"/>
      <c r="F163" s="111"/>
      <c r="G163" s="111"/>
      <c r="H163" s="111"/>
      <c r="I163" s="111"/>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U163" s="5"/>
      <c r="AV163" s="5"/>
      <c r="AW163" s="5"/>
      <c r="AX163" s="54"/>
      <c r="AY163" s="50"/>
      <c r="BA163" s="5"/>
      <c r="BB163" s="5"/>
      <c r="CU163" s="2"/>
      <c r="CV163" s="2"/>
      <c r="CW163" s="2"/>
    </row>
    <row r="164" spans="1:101" s="5" customFormat="1" x14ac:dyDescent="0.15">
      <c r="A164" s="111"/>
      <c r="B164" s="111"/>
      <c r="C164" s="111"/>
      <c r="D164" s="111"/>
      <c r="E164" s="111"/>
      <c r="F164" s="111"/>
      <c r="G164" s="111"/>
      <c r="H164" s="111"/>
      <c r="I164" s="111"/>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01" x14ac:dyDescent="0.15">
      <c r="A165" s="111"/>
      <c r="B165" s="111"/>
      <c r="C165" s="111"/>
      <c r="D165" s="111"/>
      <c r="E165" s="111"/>
      <c r="F165" s="111"/>
      <c r="G165" s="111"/>
      <c r="H165" s="111"/>
      <c r="I165" s="111"/>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U165" s="5"/>
      <c r="AV165" s="5"/>
      <c r="AW165" s="5"/>
      <c r="AX165" s="54"/>
      <c r="AY165" s="50"/>
      <c r="BA165" s="5"/>
      <c r="BB165" s="5"/>
      <c r="CU165" s="2"/>
      <c r="CV165" s="2"/>
      <c r="CW165" s="2"/>
    </row>
    <row r="166" spans="1:101" x14ac:dyDescent="0.15">
      <c r="A166" s="111"/>
      <c r="B166" s="111"/>
      <c r="C166" s="111"/>
      <c r="D166" s="111"/>
      <c r="E166" s="111"/>
      <c r="F166" s="111"/>
      <c r="G166" s="111"/>
      <c r="H166" s="111"/>
      <c r="I166" s="111"/>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U166" s="5"/>
      <c r="AV166" s="5"/>
      <c r="AW166" s="5"/>
      <c r="AX166" s="54"/>
      <c r="AY166" s="50"/>
      <c r="BA166" s="5"/>
      <c r="BB166" s="5"/>
      <c r="CU166" s="2"/>
      <c r="CV166" s="2"/>
      <c r="CW166" s="2"/>
    </row>
    <row r="167" spans="1:101" x14ac:dyDescent="0.15">
      <c r="A167" s="111"/>
      <c r="B167" s="111"/>
      <c r="C167" s="111"/>
      <c r="D167" s="111"/>
      <c r="E167" s="111"/>
      <c r="F167" s="111"/>
      <c r="G167" s="111"/>
      <c r="H167" s="111"/>
      <c r="I167" s="111"/>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U167" s="5"/>
      <c r="AV167" s="5"/>
      <c r="AW167" s="5"/>
      <c r="AX167" s="54"/>
      <c r="AY167" s="50"/>
      <c r="BA167" s="5"/>
      <c r="BB167" s="5"/>
      <c r="CU167" s="2"/>
      <c r="CV167" s="2"/>
      <c r="CW167" s="2"/>
    </row>
    <row r="168" spans="1:101" x14ac:dyDescent="0.15">
      <c r="A168" s="111"/>
      <c r="B168" s="111"/>
      <c r="C168" s="111"/>
      <c r="D168" s="111"/>
      <c r="E168" s="111"/>
      <c r="F168" s="111"/>
      <c r="G168" s="111"/>
      <c r="H168" s="111"/>
      <c r="I168" s="111"/>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U168" s="5"/>
      <c r="AV168" s="5"/>
      <c r="AW168" s="5"/>
      <c r="AX168" s="54"/>
      <c r="AY168" s="50"/>
      <c r="BA168" s="5"/>
      <c r="BB168" s="5"/>
      <c r="CU168" s="2"/>
      <c r="CV168" s="2"/>
      <c r="CW168" s="2"/>
    </row>
    <row r="169" spans="1:101" x14ac:dyDescent="0.15">
      <c r="A169" s="111"/>
      <c r="B169" s="111"/>
      <c r="C169" s="111"/>
      <c r="D169" s="111"/>
      <c r="E169" s="111"/>
      <c r="F169" s="111"/>
      <c r="G169" s="111"/>
      <c r="H169" s="111"/>
      <c r="I169" s="111"/>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U169" s="5"/>
      <c r="AV169" s="5"/>
      <c r="AW169" s="5"/>
      <c r="AX169" s="54"/>
      <c r="AY169" s="50"/>
      <c r="BA169" s="5"/>
      <c r="BB169" s="5"/>
      <c r="CU169" s="2"/>
      <c r="CV169" s="2"/>
      <c r="CW169" s="2"/>
    </row>
    <row r="170" spans="1:101" x14ac:dyDescent="0.15">
      <c r="A170" s="111"/>
      <c r="B170" s="111"/>
      <c r="C170" s="111"/>
      <c r="D170" s="111"/>
      <c r="E170" s="111"/>
      <c r="F170" s="111"/>
      <c r="G170" s="111"/>
      <c r="H170" s="111"/>
      <c r="I170" s="111"/>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U170" s="5"/>
      <c r="AV170" s="5"/>
      <c r="AW170" s="5"/>
      <c r="AX170" s="54"/>
      <c r="AY170" s="50"/>
      <c r="BA170" s="5"/>
      <c r="BB170" s="5"/>
      <c r="CU170" s="2"/>
      <c r="CV170" s="2"/>
      <c r="CW170" s="2"/>
    </row>
    <row r="171" spans="1:101" x14ac:dyDescent="0.15">
      <c r="A171" s="111"/>
      <c r="B171" s="111"/>
      <c r="C171" s="111"/>
      <c r="D171" s="111"/>
      <c r="E171" s="111"/>
      <c r="F171" s="111"/>
      <c r="G171" s="111"/>
      <c r="H171" s="111"/>
      <c r="I171" s="111"/>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U171" s="5"/>
      <c r="AV171" s="5"/>
      <c r="AW171" s="5"/>
      <c r="AX171" s="54"/>
      <c r="AY171" s="50"/>
      <c r="BA171" s="5"/>
      <c r="BB171" s="5"/>
      <c r="CU171" s="2"/>
      <c r="CV171" s="2"/>
      <c r="CW171" s="2"/>
    </row>
    <row r="172" spans="1:101" x14ac:dyDescent="0.15">
      <c r="A172" s="111"/>
      <c r="B172" s="111"/>
      <c r="C172" s="111"/>
      <c r="D172" s="111"/>
      <c r="E172" s="111"/>
      <c r="F172" s="111"/>
      <c r="G172" s="111"/>
      <c r="H172" s="111"/>
      <c r="I172" s="111"/>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U172" s="5"/>
      <c r="AV172" s="5"/>
      <c r="AW172" s="5"/>
    </row>
    <row r="173" spans="1:101" x14ac:dyDescent="0.15">
      <c r="A173" s="111"/>
      <c r="B173" s="111"/>
      <c r="C173" s="111"/>
      <c r="D173" s="111"/>
      <c r="E173" s="111"/>
      <c r="F173" s="111"/>
      <c r="G173" s="111"/>
      <c r="H173" s="111"/>
      <c r="I173" s="111"/>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U173" s="5"/>
      <c r="AV173" s="5"/>
      <c r="AW173" s="5"/>
    </row>
    <row r="174" spans="1:101" x14ac:dyDescent="0.15">
      <c r="A174" s="111"/>
      <c r="B174" s="111"/>
      <c r="C174" s="111"/>
      <c r="D174" s="111"/>
      <c r="E174" s="111"/>
      <c r="F174" s="111"/>
      <c r="G174" s="111"/>
      <c r="H174" s="111"/>
      <c r="I174" s="111"/>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U174" s="5"/>
      <c r="AV174" s="5"/>
      <c r="AW174" s="5"/>
    </row>
    <row r="175" spans="1:101" x14ac:dyDescent="0.15">
      <c r="A175" s="111"/>
      <c r="B175" s="111"/>
      <c r="C175" s="111"/>
      <c r="D175" s="111"/>
      <c r="E175" s="111"/>
      <c r="F175" s="111"/>
      <c r="G175" s="111"/>
      <c r="H175" s="111"/>
      <c r="I175" s="111"/>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U175" s="5"/>
      <c r="AV175" s="5"/>
      <c r="AW175" s="5"/>
    </row>
    <row r="176" spans="1:101" x14ac:dyDescent="0.15">
      <c r="A176" s="111"/>
      <c r="B176" s="111"/>
      <c r="C176" s="111"/>
      <c r="D176" s="111"/>
      <c r="E176" s="111"/>
      <c r="F176" s="111"/>
      <c r="G176" s="111"/>
      <c r="H176" s="111"/>
      <c r="I176" s="111"/>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U176" s="5"/>
      <c r="AV176" s="5"/>
      <c r="AW176" s="5"/>
    </row>
    <row r="177" spans="1:49" x14ac:dyDescent="0.15">
      <c r="A177" s="111"/>
      <c r="B177" s="111"/>
      <c r="C177" s="111"/>
      <c r="D177" s="111"/>
      <c r="E177" s="111"/>
      <c r="F177" s="111"/>
      <c r="G177" s="111"/>
      <c r="H177" s="111"/>
      <c r="I177" s="111"/>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U177" s="5"/>
      <c r="AV177" s="5"/>
      <c r="AW177" s="5"/>
    </row>
    <row r="178" spans="1:49" x14ac:dyDescent="0.15">
      <c r="A178" s="111"/>
      <c r="B178" s="111"/>
      <c r="C178" s="111"/>
      <c r="D178" s="111"/>
      <c r="E178" s="111"/>
      <c r="F178" s="111"/>
      <c r="G178" s="111"/>
      <c r="H178" s="111"/>
      <c r="I178" s="111"/>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U178" s="5"/>
      <c r="AV178" s="5"/>
      <c r="AW178" s="5"/>
    </row>
    <row r="179" spans="1:49" x14ac:dyDescent="0.15">
      <c r="A179" s="111"/>
      <c r="B179" s="111"/>
      <c r="C179" s="111"/>
      <c r="D179" s="111"/>
      <c r="E179" s="111"/>
      <c r="F179" s="111"/>
      <c r="G179" s="111"/>
      <c r="H179" s="111"/>
      <c r="I179" s="111"/>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U179" s="5"/>
      <c r="AV179" s="5"/>
      <c r="AW179" s="5"/>
    </row>
    <row r="180" spans="1:49" x14ac:dyDescent="0.15">
      <c r="A180" s="111"/>
      <c r="B180" s="111"/>
      <c r="C180" s="111"/>
      <c r="D180" s="111"/>
      <c r="E180" s="111"/>
      <c r="F180" s="111"/>
      <c r="G180" s="111"/>
      <c r="H180" s="111"/>
      <c r="I180" s="111"/>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U180" s="5"/>
      <c r="AV180" s="5"/>
      <c r="AW180" s="5"/>
    </row>
    <row r="181" spans="1:49" x14ac:dyDescent="0.15">
      <c r="A181" s="111"/>
      <c r="B181" s="111"/>
      <c r="C181" s="111"/>
      <c r="D181" s="111"/>
      <c r="E181" s="111"/>
      <c r="F181" s="111"/>
      <c r="G181" s="111"/>
      <c r="H181" s="111"/>
      <c r="I181" s="111"/>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U181" s="5"/>
      <c r="AV181" s="5"/>
      <c r="AW181" s="5"/>
    </row>
    <row r="182" spans="1:49" x14ac:dyDescent="0.15">
      <c r="A182" s="111"/>
      <c r="B182" s="111"/>
      <c r="C182" s="111"/>
      <c r="D182" s="111"/>
      <c r="E182" s="111"/>
      <c r="F182" s="111"/>
      <c r="G182" s="111"/>
      <c r="H182" s="111"/>
      <c r="I182" s="111"/>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U182" s="5"/>
      <c r="AV182" s="5"/>
      <c r="AW182" s="5"/>
    </row>
    <row r="183" spans="1:49" x14ac:dyDescent="0.15">
      <c r="A183" s="111"/>
      <c r="B183" s="111"/>
      <c r="C183" s="111"/>
      <c r="D183" s="111"/>
      <c r="E183" s="111"/>
      <c r="F183" s="111"/>
      <c r="G183" s="111"/>
      <c r="H183" s="111"/>
      <c r="I183" s="111"/>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U183" s="5"/>
      <c r="AV183" s="5"/>
      <c r="AW183" s="5"/>
    </row>
    <row r="184" spans="1:49" x14ac:dyDescent="0.15">
      <c r="AL184" s="5"/>
      <c r="AM184" s="5"/>
      <c r="AN184" s="5"/>
      <c r="AO184" s="5"/>
      <c r="AP184" s="5"/>
      <c r="AQ184" s="5"/>
      <c r="AR184" s="5"/>
      <c r="AS184" s="5"/>
      <c r="AU184" s="5"/>
      <c r="AV184" s="5"/>
      <c r="AW184" s="5"/>
    </row>
    <row r="185" spans="1:49" x14ac:dyDescent="0.15">
      <c r="AL185" s="5"/>
      <c r="AM185" s="5"/>
      <c r="AN185" s="5"/>
      <c r="AO185" s="5"/>
      <c r="AP185" s="5"/>
      <c r="AQ185" s="5"/>
      <c r="AR185" s="5"/>
      <c r="AS185" s="5"/>
      <c r="AU185" s="5"/>
      <c r="AV185" s="5"/>
      <c r="AW185" s="5"/>
    </row>
    <row r="186" spans="1:49" x14ac:dyDescent="0.15">
      <c r="AL186" s="5"/>
      <c r="AM186" s="5"/>
      <c r="AN186" s="5"/>
      <c r="AO186" s="5"/>
      <c r="AP186" s="5"/>
      <c r="AQ186" s="5"/>
      <c r="AR186" s="5"/>
      <c r="AS186" s="5"/>
      <c r="AU186" s="5"/>
      <c r="AV186" s="5"/>
      <c r="AW186" s="5"/>
    </row>
    <row r="187" spans="1:49" x14ac:dyDescent="0.15">
      <c r="AL187" s="5"/>
      <c r="AM187" s="5"/>
      <c r="AN187" s="5"/>
      <c r="AO187" s="5"/>
      <c r="AP187" s="5"/>
      <c r="AQ187" s="5"/>
      <c r="AR187" s="5"/>
      <c r="AS187" s="5"/>
      <c r="AU187" s="5"/>
      <c r="AV187" s="5"/>
      <c r="AW187" s="5"/>
    </row>
    <row r="188" spans="1:49" x14ac:dyDescent="0.15">
      <c r="AL188" s="5"/>
      <c r="AM188" s="5"/>
      <c r="AN188" s="5"/>
      <c r="AO188" s="5"/>
      <c r="AP188" s="5"/>
      <c r="AQ188" s="5"/>
      <c r="AR188" s="5"/>
      <c r="AS188" s="5"/>
      <c r="AU188" s="5"/>
      <c r="AV188" s="5"/>
      <c r="AW188" s="5"/>
    </row>
    <row r="189" spans="1:49" x14ac:dyDescent="0.15">
      <c r="AL189" s="5"/>
      <c r="AM189" s="5"/>
      <c r="AN189" s="5"/>
      <c r="AO189" s="5"/>
      <c r="AP189" s="5"/>
      <c r="AQ189" s="5"/>
      <c r="AR189" s="5"/>
      <c r="AS189" s="5"/>
      <c r="AU189" s="5"/>
      <c r="AV189" s="5"/>
      <c r="AW189" s="5"/>
    </row>
    <row r="190" spans="1:49" x14ac:dyDescent="0.15">
      <c r="AL190" s="5"/>
      <c r="AM190" s="5"/>
      <c r="AN190" s="5"/>
      <c r="AO190" s="5"/>
      <c r="AP190" s="5"/>
      <c r="AQ190" s="5"/>
      <c r="AR190" s="5"/>
      <c r="AS190" s="5"/>
      <c r="AU190" s="5"/>
      <c r="AV190" s="5"/>
      <c r="AW190" s="5"/>
    </row>
    <row r="191" spans="1:49" x14ac:dyDescent="0.15">
      <c r="AL191" s="5"/>
      <c r="AM191" s="5"/>
      <c r="AN191" s="5"/>
      <c r="AO191" s="5"/>
      <c r="AP191" s="5"/>
      <c r="AQ191" s="5"/>
      <c r="AR191" s="5"/>
      <c r="AS191" s="5"/>
      <c r="AU191" s="5"/>
      <c r="AV191" s="5"/>
      <c r="AW191" s="5"/>
    </row>
    <row r="192" spans="1:49" x14ac:dyDescent="0.15">
      <c r="AL192" s="5"/>
      <c r="AM192" s="5"/>
      <c r="AN192" s="5"/>
      <c r="AO192" s="5"/>
      <c r="AP192" s="5"/>
      <c r="AQ192" s="5"/>
      <c r="AR192" s="5"/>
      <c r="AS192" s="5"/>
      <c r="AU192" s="5"/>
      <c r="AV192" s="5"/>
      <c r="AW192" s="5"/>
    </row>
    <row r="193" spans="38:49" x14ac:dyDescent="0.15">
      <c r="AL193" s="5"/>
      <c r="AM193" s="5"/>
      <c r="AN193" s="5"/>
      <c r="AO193" s="5"/>
      <c r="AP193" s="5"/>
      <c r="AQ193" s="5"/>
      <c r="AR193" s="5"/>
      <c r="AS193" s="5"/>
      <c r="AU193" s="5"/>
      <c r="AV193" s="5"/>
      <c r="AW193" s="5"/>
    </row>
    <row r="194" spans="38:49" x14ac:dyDescent="0.15">
      <c r="AL194" s="5"/>
      <c r="AM194" s="5"/>
      <c r="AN194" s="5"/>
      <c r="AO194" s="5"/>
      <c r="AP194" s="5"/>
      <c r="AQ194" s="5"/>
      <c r="AR194" s="5"/>
      <c r="AS194" s="5"/>
      <c r="AU194" s="5"/>
      <c r="AV194" s="5"/>
      <c r="AW194" s="5"/>
    </row>
    <row r="195" spans="38:49" x14ac:dyDescent="0.15">
      <c r="AL195" s="5"/>
      <c r="AM195" s="5"/>
      <c r="AN195" s="5"/>
      <c r="AO195" s="5"/>
      <c r="AP195" s="5"/>
      <c r="AQ195" s="5"/>
      <c r="AR195" s="5"/>
      <c r="AS195" s="5"/>
      <c r="AU195" s="5"/>
      <c r="AV195" s="5"/>
      <c r="AW195" s="5"/>
    </row>
    <row r="196" spans="38:49" x14ac:dyDescent="0.15">
      <c r="AL196" s="5"/>
      <c r="AM196" s="5"/>
      <c r="AN196" s="5"/>
      <c r="AO196" s="5"/>
      <c r="AP196" s="5"/>
      <c r="AQ196" s="5"/>
      <c r="AR196" s="5"/>
      <c r="AS196" s="5"/>
      <c r="AU196" s="5"/>
      <c r="AV196" s="5"/>
      <c r="AW196" s="5"/>
    </row>
    <row r="197" spans="38:49" x14ac:dyDescent="0.15">
      <c r="AL197" s="5"/>
      <c r="AM197" s="5"/>
      <c r="AN197" s="5"/>
      <c r="AO197" s="5"/>
      <c r="AP197" s="5"/>
      <c r="AQ197" s="5"/>
      <c r="AR197" s="5"/>
      <c r="AS197" s="5"/>
      <c r="AU197" s="5"/>
      <c r="AV197" s="5"/>
      <c r="AW197" s="5"/>
    </row>
    <row r="198" spans="38:49" x14ac:dyDescent="0.15">
      <c r="AL198" s="5"/>
      <c r="AM198" s="5"/>
      <c r="AN198" s="5"/>
      <c r="AO198" s="5"/>
      <c r="AP198" s="5"/>
      <c r="AQ198" s="5"/>
      <c r="AR198" s="5"/>
      <c r="AS198" s="5"/>
      <c r="AU198" s="5"/>
      <c r="AV198" s="5"/>
      <c r="AW198" s="5"/>
    </row>
    <row r="199" spans="38:49" x14ac:dyDescent="0.15">
      <c r="AL199" s="5"/>
      <c r="AM199" s="5"/>
      <c r="AN199" s="5"/>
      <c r="AO199" s="5"/>
      <c r="AP199" s="5"/>
      <c r="AQ199" s="5"/>
      <c r="AR199" s="5"/>
      <c r="AS199" s="5"/>
      <c r="AU199" s="5"/>
      <c r="AV199" s="5"/>
      <c r="AW199" s="5"/>
    </row>
    <row r="200" spans="38:49" x14ac:dyDescent="0.15">
      <c r="AL200" s="5"/>
      <c r="AM200" s="5"/>
      <c r="AN200" s="5"/>
      <c r="AO200" s="5"/>
      <c r="AP200" s="5"/>
      <c r="AQ200" s="5"/>
      <c r="AR200" s="5"/>
      <c r="AS200" s="5"/>
      <c r="AU200" s="5"/>
      <c r="AV200" s="5"/>
      <c r="AW200" s="5"/>
    </row>
    <row r="201" spans="38:49" x14ac:dyDescent="0.15">
      <c r="AL201" s="5"/>
      <c r="AM201" s="5"/>
      <c r="AN201" s="5"/>
      <c r="AO201" s="5"/>
      <c r="AP201" s="5"/>
      <c r="AQ201" s="5"/>
      <c r="AR201" s="5"/>
      <c r="AS201" s="5"/>
      <c r="AU201" s="5"/>
      <c r="AV201" s="5"/>
      <c r="AW201" s="5"/>
    </row>
    <row r="202" spans="38:49" x14ac:dyDescent="0.15">
      <c r="AL202" s="5"/>
      <c r="AM202" s="5"/>
      <c r="AN202" s="5"/>
      <c r="AO202" s="5"/>
      <c r="AP202" s="5"/>
      <c r="AQ202" s="5"/>
      <c r="AR202" s="5"/>
      <c r="AS202" s="5"/>
      <c r="AU202" s="5"/>
      <c r="AV202" s="5"/>
      <c r="AW202" s="5"/>
    </row>
    <row r="203" spans="38:49" x14ac:dyDescent="0.15">
      <c r="AL203" s="5"/>
      <c r="AM203" s="5"/>
      <c r="AN203" s="5"/>
      <c r="AO203" s="5"/>
      <c r="AP203" s="5"/>
      <c r="AQ203" s="5"/>
      <c r="AR203" s="5"/>
      <c r="AS203" s="5"/>
      <c r="AU203" s="5"/>
      <c r="AV203" s="5"/>
      <c r="AW203" s="5"/>
    </row>
    <row r="204" spans="38:49" x14ac:dyDescent="0.15">
      <c r="AL204" s="5"/>
      <c r="AM204" s="5"/>
      <c r="AN204" s="5"/>
      <c r="AO204" s="5"/>
      <c r="AP204" s="5"/>
      <c r="AQ204" s="5"/>
      <c r="AR204" s="5"/>
      <c r="AS204" s="5"/>
      <c r="AU204" s="5"/>
      <c r="AV204" s="5"/>
      <c r="AW204" s="5"/>
    </row>
    <row r="205" spans="38:49" x14ac:dyDescent="0.15">
      <c r="AL205" s="5"/>
      <c r="AM205" s="5"/>
      <c r="AN205" s="5"/>
      <c r="AO205" s="5"/>
      <c r="AP205" s="5"/>
      <c r="AQ205" s="5"/>
      <c r="AR205" s="5"/>
      <c r="AS205" s="5"/>
      <c r="AU205" s="5"/>
      <c r="AV205" s="5"/>
      <c r="AW205" s="5"/>
    </row>
    <row r="206" spans="38:49" x14ac:dyDescent="0.15">
      <c r="AL206" s="5"/>
      <c r="AM206" s="5"/>
      <c r="AN206" s="5"/>
      <c r="AO206" s="5"/>
      <c r="AP206" s="5"/>
      <c r="AQ206" s="5"/>
      <c r="AR206" s="5"/>
      <c r="AS206" s="5"/>
      <c r="AU206" s="5"/>
      <c r="AV206" s="5"/>
      <c r="AW206" s="5"/>
    </row>
    <row r="207" spans="38:49" x14ac:dyDescent="0.15">
      <c r="AL207" s="5"/>
      <c r="AM207" s="5"/>
      <c r="AN207" s="5"/>
      <c r="AO207" s="5"/>
      <c r="AP207" s="5"/>
      <c r="AQ207" s="5"/>
      <c r="AR207" s="5"/>
      <c r="AS207" s="5"/>
      <c r="AU207" s="5"/>
      <c r="AV207" s="5"/>
      <c r="AW207" s="5"/>
    </row>
    <row r="208" spans="38:49" x14ac:dyDescent="0.15">
      <c r="AL208" s="5"/>
      <c r="AM208" s="5"/>
      <c r="AN208" s="5"/>
      <c r="AO208" s="5"/>
      <c r="AP208" s="5"/>
      <c r="AQ208" s="5"/>
      <c r="AR208" s="5"/>
      <c r="AS208" s="5"/>
      <c r="AU208" s="5"/>
      <c r="AV208" s="5"/>
      <c r="AW208" s="5"/>
    </row>
    <row r="209" spans="38:49" x14ac:dyDescent="0.15">
      <c r="AL209" s="5"/>
      <c r="AM209" s="5"/>
      <c r="AN209" s="5"/>
      <c r="AO209" s="5"/>
      <c r="AP209" s="5"/>
      <c r="AQ209" s="5"/>
      <c r="AR209" s="5"/>
      <c r="AS209" s="5"/>
      <c r="AU209" s="5"/>
      <c r="AV209" s="5"/>
      <c r="AW209" s="5"/>
    </row>
    <row r="210" spans="38:49" x14ac:dyDescent="0.15">
      <c r="AL210" s="5"/>
      <c r="AM210" s="5"/>
      <c r="AN210" s="5"/>
      <c r="AO210" s="5"/>
      <c r="AP210" s="5"/>
      <c r="AQ210" s="5"/>
      <c r="AR210" s="5"/>
      <c r="AS210" s="5"/>
      <c r="AU210" s="5"/>
      <c r="AV210" s="5"/>
      <c r="AW210" s="5"/>
    </row>
    <row r="211" spans="38:49" x14ac:dyDescent="0.15">
      <c r="AL211" s="5"/>
      <c r="AM211" s="5"/>
      <c r="AN211" s="5"/>
      <c r="AO211" s="5"/>
      <c r="AP211" s="5"/>
      <c r="AQ211" s="5"/>
      <c r="AR211" s="5"/>
      <c r="AS211" s="5"/>
      <c r="AU211" s="5"/>
      <c r="AV211" s="5"/>
      <c r="AW211" s="5"/>
    </row>
    <row r="212" spans="38:49" x14ac:dyDescent="0.15">
      <c r="AL212" s="5"/>
      <c r="AM212" s="5"/>
      <c r="AN212" s="5"/>
      <c r="AO212" s="5"/>
      <c r="AP212" s="5"/>
      <c r="AQ212" s="5"/>
      <c r="AR212" s="5"/>
      <c r="AS212" s="5"/>
      <c r="AU212" s="5"/>
      <c r="AV212" s="5"/>
      <c r="AW212" s="5"/>
    </row>
    <row r="213" spans="38:49" x14ac:dyDescent="0.15">
      <c r="AL213" s="5"/>
      <c r="AM213" s="5"/>
      <c r="AN213" s="5"/>
      <c r="AO213" s="5"/>
      <c r="AP213" s="5"/>
      <c r="AQ213" s="5"/>
      <c r="AR213" s="5"/>
      <c r="AS213" s="5"/>
      <c r="AU213" s="5"/>
      <c r="AV213" s="5"/>
      <c r="AW213" s="5"/>
    </row>
    <row r="214" spans="38:49" x14ac:dyDescent="0.15">
      <c r="AL214" s="5"/>
      <c r="AM214" s="5"/>
      <c r="AN214" s="5"/>
      <c r="AO214" s="5"/>
      <c r="AP214" s="5"/>
      <c r="AQ214" s="5"/>
      <c r="AR214" s="5"/>
      <c r="AS214" s="5"/>
      <c r="AU214" s="5"/>
      <c r="AV214" s="5"/>
      <c r="AW214" s="5"/>
    </row>
    <row r="215" spans="38:49" x14ac:dyDescent="0.15">
      <c r="AL215" s="5"/>
      <c r="AM215" s="5"/>
      <c r="AN215" s="5"/>
      <c r="AO215" s="5"/>
      <c r="AP215" s="5"/>
      <c r="AQ215" s="5"/>
      <c r="AR215" s="5"/>
      <c r="AS215" s="5"/>
      <c r="AU215" s="5"/>
      <c r="AV215" s="5"/>
      <c r="AW215" s="5"/>
    </row>
    <row r="216" spans="38:49" x14ac:dyDescent="0.15">
      <c r="AL216" s="5"/>
      <c r="AM216" s="5"/>
      <c r="AN216" s="5"/>
      <c r="AO216" s="5"/>
      <c r="AP216" s="5"/>
      <c r="AQ216" s="5"/>
      <c r="AR216" s="5"/>
      <c r="AS216" s="5"/>
      <c r="AU216" s="5"/>
      <c r="AV216" s="5"/>
      <c r="AW216" s="5"/>
    </row>
    <row r="217" spans="38:49" x14ac:dyDescent="0.15">
      <c r="AL217" s="5"/>
      <c r="AM217" s="5"/>
      <c r="AN217" s="5"/>
      <c r="AO217" s="5"/>
      <c r="AP217" s="5"/>
      <c r="AQ217" s="5"/>
      <c r="AR217" s="5"/>
      <c r="AS217" s="5"/>
      <c r="AU217" s="5"/>
      <c r="AV217" s="5"/>
      <c r="AW217" s="5"/>
    </row>
    <row r="218" spans="38:49" x14ac:dyDescent="0.15">
      <c r="AL218" s="5"/>
      <c r="AM218" s="5"/>
      <c r="AN218" s="5"/>
      <c r="AO218" s="5"/>
      <c r="AP218" s="5"/>
      <c r="AQ218" s="5"/>
      <c r="AR218" s="5"/>
      <c r="AS218" s="5"/>
      <c r="AU218" s="5"/>
      <c r="AV218" s="5"/>
      <c r="AW218" s="5"/>
    </row>
    <row r="219" spans="38:49" x14ac:dyDescent="0.15">
      <c r="AL219" s="5"/>
      <c r="AM219" s="5"/>
      <c r="AN219" s="5"/>
      <c r="AO219" s="5"/>
      <c r="AP219" s="5"/>
      <c r="AQ219" s="5"/>
      <c r="AR219" s="5"/>
      <c r="AS219" s="5"/>
      <c r="AU219" s="5"/>
      <c r="AV219" s="5"/>
      <c r="AW219" s="5"/>
    </row>
    <row r="220" spans="38:49" x14ac:dyDescent="0.15">
      <c r="AL220" s="5"/>
      <c r="AM220" s="5"/>
      <c r="AN220" s="5"/>
      <c r="AO220" s="5"/>
      <c r="AP220" s="5"/>
      <c r="AQ220" s="5"/>
      <c r="AR220" s="5"/>
      <c r="AS220" s="5"/>
      <c r="AU220" s="5"/>
      <c r="AV220" s="5"/>
      <c r="AW220" s="5"/>
    </row>
    <row r="221" spans="38:49" x14ac:dyDescent="0.15">
      <c r="AL221" s="5"/>
      <c r="AM221" s="5"/>
      <c r="AN221" s="5"/>
      <c r="AO221" s="5"/>
      <c r="AP221" s="5"/>
      <c r="AQ221" s="5"/>
      <c r="AR221" s="5"/>
      <c r="AS221" s="5"/>
      <c r="AU221" s="5"/>
      <c r="AV221" s="5"/>
      <c r="AW221" s="5"/>
    </row>
    <row r="222" spans="38:49" x14ac:dyDescent="0.15">
      <c r="AL222" s="5"/>
      <c r="AM222" s="5"/>
      <c r="AN222" s="5"/>
      <c r="AO222" s="5"/>
      <c r="AP222" s="5"/>
      <c r="AQ222" s="5"/>
      <c r="AR222" s="5"/>
      <c r="AS222" s="5"/>
      <c r="AU222" s="5"/>
      <c r="AV222" s="5"/>
      <c r="AW222" s="5"/>
    </row>
    <row r="223" spans="38:49" x14ac:dyDescent="0.15">
      <c r="AL223" s="5"/>
      <c r="AM223" s="5"/>
      <c r="AN223" s="5"/>
      <c r="AO223" s="5"/>
      <c r="AP223" s="5"/>
      <c r="AQ223" s="5"/>
      <c r="AR223" s="5"/>
      <c r="AS223" s="5"/>
      <c r="AU223" s="5"/>
      <c r="AV223" s="5"/>
      <c r="AW223" s="5"/>
    </row>
    <row r="224" spans="38:49" x14ac:dyDescent="0.15">
      <c r="AL224" s="5"/>
      <c r="AM224" s="5"/>
      <c r="AN224" s="5"/>
      <c r="AO224" s="5"/>
      <c r="AP224" s="5"/>
      <c r="AQ224" s="5"/>
      <c r="AR224" s="5"/>
      <c r="AS224" s="5"/>
      <c r="AU224" s="5"/>
      <c r="AV224" s="5"/>
      <c r="AW224" s="5"/>
    </row>
    <row r="225" spans="38:49" x14ac:dyDescent="0.15">
      <c r="AL225" s="5"/>
      <c r="AM225" s="5"/>
      <c r="AN225" s="5"/>
      <c r="AO225" s="5"/>
      <c r="AP225" s="5"/>
      <c r="AQ225" s="5"/>
      <c r="AR225" s="5"/>
      <c r="AS225" s="5"/>
      <c r="AU225" s="5"/>
      <c r="AV225" s="5"/>
      <c r="AW225" s="5"/>
    </row>
    <row r="226" spans="38:49" x14ac:dyDescent="0.15">
      <c r="AL226" s="5"/>
      <c r="AM226" s="5"/>
      <c r="AN226" s="5"/>
      <c r="AO226" s="5"/>
      <c r="AP226" s="5"/>
      <c r="AQ226" s="5"/>
      <c r="AR226" s="5"/>
      <c r="AS226" s="5"/>
      <c r="AU226" s="5"/>
      <c r="AV226" s="5"/>
      <c r="AW226" s="5"/>
    </row>
    <row r="227" spans="38:49" x14ac:dyDescent="0.15">
      <c r="AL227" s="5"/>
      <c r="AM227" s="5"/>
      <c r="AN227" s="5"/>
      <c r="AO227" s="5"/>
      <c r="AP227" s="5"/>
      <c r="AQ227" s="5"/>
      <c r="AR227" s="5"/>
      <c r="AS227" s="5"/>
      <c r="AU227" s="5"/>
      <c r="AV227" s="5"/>
      <c r="AW227" s="5"/>
    </row>
    <row r="228" spans="38:49" x14ac:dyDescent="0.15">
      <c r="AL228" s="5"/>
      <c r="AM228" s="5"/>
      <c r="AN228" s="5"/>
      <c r="AO228" s="5"/>
      <c r="AP228" s="5"/>
      <c r="AQ228" s="5"/>
      <c r="AR228" s="5"/>
      <c r="AS228" s="5"/>
      <c r="AU228" s="5"/>
      <c r="AV228" s="5"/>
      <c r="AW228" s="5"/>
    </row>
    <row r="229" spans="38:49" x14ac:dyDescent="0.15">
      <c r="AL229" s="5"/>
      <c r="AM229" s="5"/>
      <c r="AN229" s="5"/>
      <c r="AO229" s="5"/>
      <c r="AP229" s="5"/>
      <c r="AQ229" s="5"/>
      <c r="AR229" s="5"/>
      <c r="AS229" s="5"/>
      <c r="AU229" s="5"/>
      <c r="AV229" s="5"/>
      <c r="AW229" s="5"/>
    </row>
    <row r="230" spans="38:49" x14ac:dyDescent="0.15">
      <c r="AL230" s="5"/>
      <c r="AM230" s="5"/>
      <c r="AN230" s="5"/>
      <c r="AO230" s="5"/>
      <c r="AP230" s="5"/>
      <c r="AQ230" s="5"/>
      <c r="AR230" s="5"/>
      <c r="AS230" s="5"/>
      <c r="AU230" s="5"/>
      <c r="AV230" s="5"/>
      <c r="AW230" s="5"/>
    </row>
    <row r="231" spans="38:49" x14ac:dyDescent="0.15">
      <c r="AL231" s="5"/>
      <c r="AM231" s="5"/>
      <c r="AN231" s="5"/>
      <c r="AO231" s="5"/>
      <c r="AP231" s="5"/>
      <c r="AQ231" s="5"/>
      <c r="AR231" s="5"/>
      <c r="AS231" s="5"/>
      <c r="AU231" s="5"/>
      <c r="AV231" s="5"/>
      <c r="AW231" s="5"/>
    </row>
    <row r="232" spans="38:49" x14ac:dyDescent="0.15">
      <c r="AL232" s="5"/>
      <c r="AM232" s="5"/>
      <c r="AN232" s="5"/>
      <c r="AO232" s="5"/>
      <c r="AP232" s="5"/>
      <c r="AQ232" s="5"/>
      <c r="AR232" s="5"/>
      <c r="AS232" s="5"/>
      <c r="AU232" s="5"/>
      <c r="AV232" s="5"/>
      <c r="AW232" s="5"/>
    </row>
    <row r="233" spans="38:49" x14ac:dyDescent="0.15">
      <c r="AL233" s="5"/>
      <c r="AM233" s="5"/>
      <c r="AN233" s="5"/>
      <c r="AO233" s="5"/>
      <c r="AP233" s="5"/>
      <c r="AQ233" s="5"/>
      <c r="AR233" s="5"/>
      <c r="AS233" s="5"/>
      <c r="AU233" s="5"/>
      <c r="AV233" s="5"/>
      <c r="AW233" s="5"/>
    </row>
    <row r="234" spans="38:49" x14ac:dyDescent="0.15">
      <c r="AL234" s="5"/>
      <c r="AM234" s="5"/>
      <c r="AN234" s="5"/>
      <c r="AO234" s="5"/>
      <c r="AP234" s="5"/>
      <c r="AQ234" s="5"/>
      <c r="AR234" s="5"/>
      <c r="AS234" s="5"/>
      <c r="AU234" s="5"/>
      <c r="AV234" s="5"/>
      <c r="AW234" s="5"/>
    </row>
    <row r="235" spans="38:49" x14ac:dyDescent="0.15">
      <c r="AL235" s="5"/>
      <c r="AM235" s="5"/>
      <c r="AN235" s="5"/>
      <c r="AO235" s="5"/>
      <c r="AP235" s="5"/>
      <c r="AQ235" s="5"/>
      <c r="AR235" s="5"/>
      <c r="AS235" s="5"/>
      <c r="AU235" s="5"/>
      <c r="AV235" s="5"/>
      <c r="AW235" s="5"/>
    </row>
    <row r="236" spans="38:49" x14ac:dyDescent="0.15">
      <c r="AL236" s="5"/>
      <c r="AM236" s="5"/>
      <c r="AN236" s="5"/>
      <c r="AO236" s="5"/>
      <c r="AP236" s="5"/>
      <c r="AQ236" s="5"/>
      <c r="AR236" s="5"/>
      <c r="AS236" s="5"/>
      <c r="AU236" s="5"/>
      <c r="AV236" s="5"/>
      <c r="AW236" s="5"/>
    </row>
    <row r="237" spans="38:49" x14ac:dyDescent="0.15">
      <c r="AL237" s="5"/>
      <c r="AM237" s="5"/>
      <c r="AN237" s="5"/>
      <c r="AO237" s="5"/>
      <c r="AP237" s="5"/>
      <c r="AQ237" s="5"/>
      <c r="AR237" s="5"/>
      <c r="AS237" s="5"/>
      <c r="AU237" s="5"/>
      <c r="AV237" s="5"/>
      <c r="AW237" s="5"/>
    </row>
    <row r="238" spans="38:49" x14ac:dyDescent="0.15">
      <c r="AL238" s="5"/>
      <c r="AM238" s="5"/>
      <c r="AN238" s="5"/>
      <c r="AO238" s="5"/>
      <c r="AP238" s="5"/>
      <c r="AQ238" s="5"/>
      <c r="AR238" s="5"/>
      <c r="AS238" s="5"/>
      <c r="AU238" s="5"/>
      <c r="AV238" s="5"/>
      <c r="AW238" s="5"/>
    </row>
    <row r="239" spans="38:49" x14ac:dyDescent="0.15">
      <c r="AL239" s="5"/>
      <c r="AM239" s="5"/>
      <c r="AN239" s="5"/>
      <c r="AO239" s="5"/>
      <c r="AP239" s="5"/>
      <c r="AQ239" s="5"/>
      <c r="AR239" s="5"/>
      <c r="AS239" s="5"/>
      <c r="AU239" s="5"/>
      <c r="AV239" s="5"/>
      <c r="AW239" s="5"/>
    </row>
  </sheetData>
  <sheetProtection algorithmName="SHA-512" hashValue="mPQWgMS7Brn2d9nxV8AGyL0MuL4wL9TtMVe/735Ih/J9cjyHtuzAkQjVx3OFkDtwU5p+lSGOIFqwLn1ZdXVx2g==" saltValue="+jV/2Qdm9UCHEHYUuXJvdQ==" spinCount="100000" sheet="1" selectLockedCells="1"/>
  <dataConsolidate/>
  <mergeCells count="33">
    <mergeCell ref="Y7:AA7"/>
    <mergeCell ref="AD10:AD11"/>
    <mergeCell ref="A37:B49"/>
    <mergeCell ref="F43:H47"/>
    <mergeCell ref="Z1:AB1"/>
    <mergeCell ref="W5:Y5"/>
    <mergeCell ref="O6:R6"/>
    <mergeCell ref="Q2:AB2"/>
    <mergeCell ref="Y4:AA4"/>
    <mergeCell ref="W4:X4"/>
    <mergeCell ref="S4:U4"/>
    <mergeCell ref="S6:U6"/>
    <mergeCell ref="O1:P1"/>
    <mergeCell ref="B9:H9"/>
    <mergeCell ref="B10:H10"/>
    <mergeCell ref="O2:P2"/>
    <mergeCell ref="O7:R7"/>
    <mergeCell ref="S7:U7"/>
    <mergeCell ref="C6:E6"/>
    <mergeCell ref="B4:C4"/>
    <mergeCell ref="Y6:AA6"/>
    <mergeCell ref="AM10:AN10"/>
    <mergeCell ref="AJ10:AK10"/>
    <mergeCell ref="AI9:AN9"/>
    <mergeCell ref="P10:P11"/>
    <mergeCell ref="O10:O11"/>
    <mergeCell ref="AE10:AE11"/>
    <mergeCell ref="Z10:AC10"/>
    <mergeCell ref="V10:V11"/>
    <mergeCell ref="S10:U10"/>
    <mergeCell ref="R10:R11"/>
    <mergeCell ref="Q10:Q11"/>
    <mergeCell ref="Y10:Y11"/>
  </mergeCells>
  <phoneticPr fontId="2"/>
  <conditionalFormatting sqref="O12:Y133">
    <cfRule type="expression" dxfId="3" priority="28">
      <formula>$P12="女"</formula>
    </cfRule>
  </conditionalFormatting>
  <conditionalFormatting sqref="W13">
    <cfRule type="expression" dxfId="1" priority="1">
      <formula>$P13="女"</formula>
    </cfRule>
  </conditionalFormatting>
  <dataValidations xWindow="1180" yWindow="479" count="6">
    <dataValidation type="whole" imeMode="halfAlpha" operator="greaterThanOrEqual" allowBlank="1" showInputMessage="1" showErrorMessage="1" sqref="X12 Y12:Y13 AA14:AA133 X14:Y133 AC14:AC133" xr:uid="{4FA2199B-C0A0-4DAC-94D6-9A6812726E22}">
      <formula1>1</formula1>
    </dataValidation>
    <dataValidation imeMode="halfKatakana" allowBlank="1" showInputMessage="1" showErrorMessage="1" sqref="T12:T133" xr:uid="{7BBC8FC3-B306-4679-98D1-A95F40B37EDB}"/>
    <dataValidation type="list" allowBlank="1" showInputMessage="1" showErrorMessage="1" sqref="W12:W133" xr:uid="{09AB51E7-36CB-4ACB-85BC-405E66CAEF1C}">
      <formula1>INDIRECT($L12)</formula1>
    </dataValidation>
    <dataValidation imeMode="halfAlpha" operator="greaterThanOrEqual" allowBlank="1" showInputMessage="1" showErrorMessage="1" sqref="AD14:AE133" xr:uid="{E2E0A3DC-8F67-4EEA-9ED7-BCB75EEC3623}"/>
    <dataValidation imeMode="fullKatakana" allowBlank="1" showInputMessage="1" showErrorMessage="1" sqref="S7:U7" xr:uid="{D0239BE1-132C-4462-98E8-4FF6D49DAF21}"/>
    <dataValidation imeMode="halfAlpha" allowBlank="1" showInputMessage="1" showErrorMessage="1" sqref="Q14:Q133 Y7:AA7 U12:V133 R12:R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13" max="2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6BF59D1C-EB12-48EA-A27A-675A9A091E26}">
            <xm:f>NOT(ISERROR(SEARCH($P12="女",W12)))</xm:f>
            <xm:f>$P12="女"</xm:f>
            <x14:dxf>
              <font>
                <color rgb="FFFF0000"/>
              </font>
            </x14:dxf>
          </x14:cfRule>
          <xm:sqref>W12:W13</xm:sqref>
        </x14:conditionalFormatting>
        <x14:conditionalFormatting xmlns:xm="http://schemas.microsoft.com/office/excel/2006/main">
          <x14:cfRule type="containsText" priority="31" operator="containsText" id="{A9DE4D1D-4087-45A8-A98F-C6CA30FE2A75}">
            <xm:f>NOT(ISERROR(SEARCH($P12="女",Q12)))</xm:f>
            <xm:f>$P12="女"</xm:f>
            <x14:dxf>
              <font>
                <color rgb="FFFF0000"/>
              </font>
            </x14:dxf>
          </x14:cfRule>
          <xm:sqref>AM12:BA12 Y12:AE13 BV12:RY13 AI12:AK35 AO13:BA13 AN13:AN35 AM13:AM36 Q14:W133</xm:sqref>
        </x14:conditionalFormatting>
      </x14:conditionalFormattings>
    </ext>
    <ext xmlns:x14="http://schemas.microsoft.com/office/spreadsheetml/2009/9/main" uri="{CCE6A557-97BC-4b89-ADB6-D9C93CAAB3DF}">
      <x14:dataValidations xmlns:xm="http://schemas.microsoft.com/office/excel/2006/main" xWindow="1180" yWindow="479" count="5">
        <x14:dataValidation type="list" allowBlank="1" showInputMessage="1" showErrorMessage="1" xr:uid="{A40629E8-0C65-41C5-8CAC-55AE56C7AF4A}">
          <x14:formula1>
            <xm:f>大会情報!$A$2:$A$51</xm:f>
          </x14:formula1>
          <xm:sqref>AE12:AE133</xm:sqref>
        </x14:dataValidation>
        <x14:dataValidation type="list" imeMode="halfAlpha" allowBlank="1" showInputMessage="1" showErrorMessage="1" xr:uid="{90E6D398-D398-4E44-B64A-677A7018A889}">
          <x14:formula1>
            <xm:f>大会情報!$C$2:$C$3</xm:f>
          </x14:formula1>
          <xm:sqref>Q12:Q13 P14:P133</xm:sqref>
        </x14:dataValidation>
        <x14:dataValidation type="list" allowBlank="1" showInputMessage="1" showErrorMessage="1" xr:uid="{2479BA39-10E9-48FA-97EE-2CB990439C6E}">
          <x14:formula1>
            <xm:f>大会情報!$E$5:$E$9</xm:f>
          </x14:formula1>
          <xm:sqref>O2</xm:sqref>
        </x14:dataValidation>
        <x14:dataValidation type="list" allowBlank="1" showInputMessage="1" showErrorMessage="1" xr:uid="{829EAC62-CB84-4B89-BB44-348D90E6ED1E}">
          <x14:formula1>
            <xm:f>大会情報!$E$5:$E$8</xm:f>
          </x14:formula1>
          <xm:sqref>M12:M133 AE12:AE133</xm:sqref>
        </x14:dataValidation>
        <x14:dataValidation type="list" imeMode="halfAlpha" operator="greaterThanOrEqual" allowBlank="1" showInputMessage="1" showErrorMessage="1" xr:uid="{15CB05ED-9B00-427C-8229-52C404D75253}">
          <x14:formula1>
            <xm:f>大会情報!$K$2:$K$9</xm:f>
          </x14:formula1>
          <xm:sqref>Z14:Z133 AB14:AB133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K40"/>
  <sheetViews>
    <sheetView workbookViewId="0">
      <selection activeCell="C9" sqref="C9"/>
    </sheetView>
  </sheetViews>
  <sheetFormatPr defaultRowHeight="13.5" x14ac:dyDescent="0.15"/>
  <cols>
    <col min="2" max="2" width="17.625" customWidth="1"/>
    <col min="3" max="10" width="16.125" customWidth="1"/>
  </cols>
  <sheetData>
    <row r="1" spans="1:11" x14ac:dyDescent="0.15">
      <c r="A1">
        <v>1</v>
      </c>
      <c r="B1" s="104">
        <v>2</v>
      </c>
      <c r="C1">
        <v>3</v>
      </c>
      <c r="D1" s="104">
        <v>4</v>
      </c>
      <c r="E1">
        <v>5</v>
      </c>
      <c r="F1" s="104">
        <v>6</v>
      </c>
      <c r="G1">
        <v>7</v>
      </c>
      <c r="H1" s="104">
        <v>8</v>
      </c>
      <c r="I1">
        <v>9</v>
      </c>
    </row>
    <row r="2" spans="1:11" ht="14.25" thickBot="1" x14ac:dyDescent="0.2">
      <c r="B2" s="90" t="s">
        <v>176</v>
      </c>
      <c r="C2" s="93" t="s">
        <v>177</v>
      </c>
      <c r="D2" s="90" t="s">
        <v>178</v>
      </c>
      <c r="E2" s="93" t="s">
        <v>179</v>
      </c>
      <c r="F2" s="90" t="s">
        <v>194</v>
      </c>
      <c r="G2" s="93" t="s">
        <v>195</v>
      </c>
      <c r="H2" s="90" t="s">
        <v>196</v>
      </c>
      <c r="I2" s="93" t="s">
        <v>197</v>
      </c>
    </row>
    <row r="3" spans="1:11" x14ac:dyDescent="0.15">
      <c r="A3">
        <v>1</v>
      </c>
      <c r="B3" s="91" t="s">
        <v>159</v>
      </c>
      <c r="C3" s="94" t="s">
        <v>159</v>
      </c>
      <c r="D3" s="91" t="s">
        <v>159</v>
      </c>
      <c r="E3" s="94" t="s">
        <v>159</v>
      </c>
      <c r="F3" s="91" t="s">
        <v>166</v>
      </c>
      <c r="G3" s="94" t="s">
        <v>166</v>
      </c>
      <c r="H3" s="92"/>
      <c r="I3" s="95"/>
      <c r="K3" t="s">
        <v>251</v>
      </c>
    </row>
    <row r="4" spans="1:11" x14ac:dyDescent="0.15">
      <c r="A4">
        <v>2</v>
      </c>
      <c r="B4" s="92" t="s">
        <v>209</v>
      </c>
      <c r="C4" s="95" t="s">
        <v>209</v>
      </c>
      <c r="D4" s="92" t="s">
        <v>209</v>
      </c>
      <c r="E4" s="95" t="s">
        <v>209</v>
      </c>
      <c r="F4" s="92" t="s">
        <v>167</v>
      </c>
      <c r="G4" s="95" t="s">
        <v>167</v>
      </c>
      <c r="H4" s="92"/>
      <c r="I4" s="95"/>
      <c r="K4" t="s">
        <v>252</v>
      </c>
    </row>
    <row r="5" spans="1:11" x14ac:dyDescent="0.15">
      <c r="A5">
        <v>3</v>
      </c>
      <c r="B5" s="92" t="s">
        <v>135</v>
      </c>
      <c r="C5" s="95" t="s">
        <v>210</v>
      </c>
      <c r="D5" s="92" t="s">
        <v>135</v>
      </c>
      <c r="E5" s="95" t="s">
        <v>210</v>
      </c>
      <c r="F5" s="92" t="s">
        <v>136</v>
      </c>
      <c r="G5" s="95" t="s">
        <v>168</v>
      </c>
      <c r="H5" s="92"/>
      <c r="I5" s="95"/>
      <c r="K5" t="s">
        <v>253</v>
      </c>
    </row>
    <row r="6" spans="1:11" x14ac:dyDescent="0.15">
      <c r="A6">
        <v>4</v>
      </c>
      <c r="B6" s="92" t="s">
        <v>136</v>
      </c>
      <c r="C6" s="95" t="s">
        <v>136</v>
      </c>
      <c r="D6" s="92" t="s">
        <v>136</v>
      </c>
      <c r="E6" s="95" t="s">
        <v>136</v>
      </c>
      <c r="F6" s="92" t="s">
        <v>160</v>
      </c>
      <c r="G6" s="95" t="s">
        <v>136</v>
      </c>
      <c r="H6" s="92"/>
      <c r="I6" s="95"/>
      <c r="K6" t="s">
        <v>254</v>
      </c>
    </row>
    <row r="7" spans="1:11" x14ac:dyDescent="0.15">
      <c r="A7">
        <v>5</v>
      </c>
      <c r="B7" s="92" t="s">
        <v>202</v>
      </c>
      <c r="C7" s="95" t="s">
        <v>211</v>
      </c>
      <c r="D7" s="92" t="s">
        <v>214</v>
      </c>
      <c r="E7" s="95" t="s">
        <v>199</v>
      </c>
      <c r="F7" s="92" t="s">
        <v>215</v>
      </c>
      <c r="G7" s="95" t="s">
        <v>198</v>
      </c>
      <c r="H7" s="92"/>
      <c r="I7" s="95"/>
      <c r="K7" t="s">
        <v>255</v>
      </c>
    </row>
    <row r="8" spans="1:11" x14ac:dyDescent="0.15">
      <c r="A8">
        <v>6</v>
      </c>
      <c r="B8" s="92" t="s">
        <v>212</v>
      </c>
      <c r="C8" s="95" t="s">
        <v>163</v>
      </c>
      <c r="D8" s="92" t="s">
        <v>212</v>
      </c>
      <c r="E8" s="95" t="s">
        <v>200</v>
      </c>
      <c r="F8" s="92" t="s">
        <v>172</v>
      </c>
      <c r="G8" s="95" t="s">
        <v>200</v>
      </c>
      <c r="H8" s="92"/>
      <c r="I8" s="95"/>
      <c r="K8" t="s">
        <v>256</v>
      </c>
    </row>
    <row r="9" spans="1:11" x14ac:dyDescent="0.15">
      <c r="A9">
        <v>7</v>
      </c>
      <c r="B9" s="92" t="s">
        <v>139</v>
      </c>
      <c r="C9" s="95" t="s">
        <v>164</v>
      </c>
      <c r="D9" s="92" t="s">
        <v>139</v>
      </c>
      <c r="E9" s="95" t="s">
        <v>164</v>
      </c>
      <c r="F9" s="92"/>
      <c r="G9" s="95" t="s">
        <v>162</v>
      </c>
      <c r="H9" s="92"/>
      <c r="I9" s="95"/>
      <c r="K9" t="s">
        <v>257</v>
      </c>
    </row>
    <row r="10" spans="1:11" x14ac:dyDescent="0.15">
      <c r="A10">
        <v>8</v>
      </c>
      <c r="B10" s="92" t="s">
        <v>165</v>
      </c>
      <c r="C10" s="95" t="s">
        <v>213</v>
      </c>
      <c r="D10" s="92" t="s">
        <v>165</v>
      </c>
      <c r="E10" s="95" t="s">
        <v>213</v>
      </c>
      <c r="F10" s="92"/>
      <c r="G10" s="95" t="s">
        <v>169</v>
      </c>
      <c r="H10" s="92"/>
      <c r="I10" s="95"/>
      <c r="K10" t="s">
        <v>258</v>
      </c>
    </row>
    <row r="11" spans="1:11" x14ac:dyDescent="0.15">
      <c r="A11">
        <v>9</v>
      </c>
      <c r="B11" s="92" t="s">
        <v>201</v>
      </c>
      <c r="C11" s="95" t="s">
        <v>165</v>
      </c>
      <c r="D11" s="92" t="s">
        <v>172</v>
      </c>
      <c r="E11" s="95" t="s">
        <v>165</v>
      </c>
      <c r="F11" s="92"/>
      <c r="G11" s="95"/>
      <c r="H11" s="92"/>
      <c r="I11" s="95"/>
      <c r="K11" t="s">
        <v>259</v>
      </c>
    </row>
    <row r="12" spans="1:11" x14ac:dyDescent="0.15">
      <c r="A12">
        <v>10</v>
      </c>
      <c r="B12" s="92" t="s">
        <v>263</v>
      </c>
      <c r="C12" s="95" t="s">
        <v>169</v>
      </c>
      <c r="D12" s="92" t="s">
        <v>263</v>
      </c>
      <c r="E12" s="95" t="s">
        <v>169</v>
      </c>
      <c r="F12" s="92"/>
      <c r="G12" s="95"/>
      <c r="H12" s="92"/>
      <c r="I12" s="95"/>
      <c r="K12" t="s">
        <v>260</v>
      </c>
    </row>
    <row r="13" spans="1:11" x14ac:dyDescent="0.15">
      <c r="A13">
        <v>11</v>
      </c>
      <c r="B13" s="92"/>
      <c r="C13" s="95" t="s">
        <v>170</v>
      </c>
      <c r="D13" s="92"/>
      <c r="E13" s="95" t="s">
        <v>170</v>
      </c>
      <c r="F13" s="92"/>
      <c r="G13" s="95"/>
      <c r="H13" s="92"/>
      <c r="I13" s="95"/>
      <c r="K13" t="s">
        <v>261</v>
      </c>
    </row>
    <row r="14" spans="1:11" x14ac:dyDescent="0.15">
      <c r="A14">
        <v>12</v>
      </c>
      <c r="B14" s="92"/>
      <c r="C14" s="95" t="s">
        <v>171</v>
      </c>
      <c r="D14" s="92"/>
      <c r="E14" s="95" t="s">
        <v>171</v>
      </c>
      <c r="F14" s="92"/>
      <c r="G14" s="95"/>
      <c r="H14" s="92"/>
      <c r="I14" s="95"/>
    </row>
    <row r="15" spans="1:11" x14ac:dyDescent="0.15">
      <c r="A15">
        <v>13</v>
      </c>
      <c r="B15" s="92"/>
      <c r="C15" s="95" t="s">
        <v>263</v>
      </c>
      <c r="D15" s="92"/>
      <c r="E15" s="95" t="s">
        <v>263</v>
      </c>
      <c r="F15" s="92"/>
      <c r="G15" s="95"/>
      <c r="H15" s="92"/>
      <c r="I15" s="95"/>
    </row>
    <row r="16" spans="1:11" x14ac:dyDescent="0.15">
      <c r="A16">
        <v>14</v>
      </c>
      <c r="B16" s="92"/>
      <c r="C16" s="95"/>
      <c r="D16" s="92"/>
      <c r="E16" s="95"/>
      <c r="F16" s="92"/>
      <c r="G16" s="95"/>
      <c r="H16" s="92"/>
      <c r="I16" s="95"/>
    </row>
    <row r="17" spans="1:7" x14ac:dyDescent="0.15">
      <c r="A17">
        <v>15</v>
      </c>
      <c r="B17" s="92"/>
      <c r="C17" s="95"/>
      <c r="D17" s="92"/>
      <c r="E17" s="95"/>
      <c r="F17" s="92"/>
      <c r="G17" s="95"/>
    </row>
    <row r="18" spans="1:7" x14ac:dyDescent="0.15">
      <c r="A18">
        <v>16</v>
      </c>
      <c r="B18" s="92"/>
      <c r="C18" s="95"/>
      <c r="D18" s="92"/>
      <c r="E18" s="95"/>
      <c r="F18" s="92"/>
      <c r="G18" s="95"/>
    </row>
    <row r="19" spans="1:7" x14ac:dyDescent="0.15">
      <c r="A19">
        <v>17</v>
      </c>
      <c r="B19" s="92"/>
      <c r="C19" s="95"/>
      <c r="D19" s="92"/>
      <c r="E19" s="95"/>
      <c r="F19" s="92"/>
      <c r="G19" s="95"/>
    </row>
    <row r="20" spans="1:7" x14ac:dyDescent="0.15">
      <c r="A20">
        <v>18</v>
      </c>
      <c r="B20" s="92"/>
      <c r="C20" s="95"/>
      <c r="D20" s="92"/>
      <c r="E20" s="95"/>
      <c r="F20" s="92"/>
      <c r="G20" s="95"/>
    </row>
    <row r="21" spans="1:7" x14ac:dyDescent="0.15">
      <c r="A21">
        <v>19</v>
      </c>
      <c r="B21" s="92"/>
      <c r="C21" s="95"/>
      <c r="D21" s="92"/>
      <c r="E21" s="95"/>
      <c r="F21" s="92"/>
      <c r="G21" s="95"/>
    </row>
    <row r="22" spans="1:7" x14ac:dyDescent="0.15">
      <c r="A22">
        <v>20</v>
      </c>
      <c r="B22" s="92"/>
      <c r="C22" s="95"/>
      <c r="D22" s="92"/>
      <c r="E22" s="95"/>
      <c r="F22" s="92"/>
      <c r="G22" s="95"/>
    </row>
    <row r="23" spans="1:7" x14ac:dyDescent="0.15">
      <c r="A23">
        <v>21</v>
      </c>
      <c r="B23" s="92"/>
      <c r="C23" s="95"/>
      <c r="D23" s="92"/>
      <c r="E23" s="95"/>
      <c r="F23" s="92"/>
      <c r="G23" s="95"/>
    </row>
    <row r="24" spans="1:7" x14ac:dyDescent="0.15">
      <c r="A24">
        <v>22</v>
      </c>
      <c r="B24" s="92"/>
      <c r="C24" s="95"/>
      <c r="D24" s="92"/>
      <c r="E24" s="95"/>
      <c r="F24" s="92"/>
      <c r="G24" s="95"/>
    </row>
    <row r="25" spans="1:7" x14ac:dyDescent="0.15">
      <c r="A25">
        <v>23</v>
      </c>
      <c r="B25" s="92"/>
      <c r="C25" s="95"/>
      <c r="D25" s="92"/>
      <c r="E25" s="95"/>
      <c r="F25" s="92"/>
      <c r="G25" s="95"/>
    </row>
    <row r="26" spans="1:7" x14ac:dyDescent="0.15">
      <c r="A26">
        <v>24</v>
      </c>
      <c r="B26" s="92"/>
      <c r="C26" s="95"/>
      <c r="D26" s="92"/>
      <c r="E26" s="95"/>
      <c r="F26" s="92"/>
      <c r="G26" s="95"/>
    </row>
    <row r="27" spans="1:7" x14ac:dyDescent="0.15">
      <c r="A27">
        <v>25</v>
      </c>
      <c r="B27" s="92"/>
      <c r="C27" s="95"/>
      <c r="D27" s="92"/>
      <c r="E27" s="95"/>
      <c r="F27" s="92"/>
      <c r="G27" s="95"/>
    </row>
    <row r="28" spans="1:7" x14ac:dyDescent="0.15">
      <c r="A28">
        <v>26</v>
      </c>
      <c r="B28" s="92"/>
      <c r="C28" s="95"/>
      <c r="D28" s="92"/>
      <c r="E28" s="95"/>
      <c r="F28" s="92"/>
      <c r="G28" s="95"/>
    </row>
    <row r="29" spans="1:7" x14ac:dyDescent="0.15">
      <c r="A29">
        <v>27</v>
      </c>
      <c r="B29" s="92"/>
      <c r="C29" s="95"/>
      <c r="D29" s="92"/>
      <c r="E29" s="95"/>
      <c r="F29" s="92"/>
      <c r="G29" s="95"/>
    </row>
    <row r="30" spans="1:7" x14ac:dyDescent="0.15">
      <c r="A30">
        <v>28</v>
      </c>
      <c r="B30" s="92"/>
      <c r="C30" s="95"/>
      <c r="D30" s="92"/>
      <c r="E30" s="95"/>
      <c r="F30" s="92"/>
      <c r="G30" s="95"/>
    </row>
    <row r="31" spans="1:7" x14ac:dyDescent="0.15">
      <c r="A31">
        <v>29</v>
      </c>
      <c r="B31" s="92"/>
      <c r="C31" s="95"/>
      <c r="D31" s="92"/>
      <c r="E31" s="95"/>
      <c r="F31" s="92"/>
      <c r="G31" s="95"/>
    </row>
    <row r="32" spans="1:7" x14ac:dyDescent="0.15">
      <c r="A32">
        <v>30</v>
      </c>
      <c r="B32" s="92"/>
      <c r="C32" s="95"/>
      <c r="D32" s="92"/>
      <c r="E32" s="95"/>
      <c r="F32" s="92"/>
      <c r="G32" s="95"/>
    </row>
    <row r="33" spans="1:7" x14ac:dyDescent="0.15">
      <c r="A33">
        <v>31</v>
      </c>
      <c r="B33" s="92"/>
      <c r="C33" s="95"/>
      <c r="D33" s="92"/>
      <c r="E33" s="95"/>
      <c r="F33" s="92"/>
      <c r="G33" s="95"/>
    </row>
    <row r="34" spans="1:7" x14ac:dyDescent="0.15">
      <c r="A34">
        <v>32</v>
      </c>
      <c r="B34" s="92"/>
      <c r="C34" s="95"/>
      <c r="D34" s="92"/>
      <c r="E34" s="95"/>
      <c r="F34" s="92"/>
      <c r="G34" s="95"/>
    </row>
    <row r="35" spans="1:7" x14ac:dyDescent="0.15">
      <c r="A35">
        <v>33</v>
      </c>
      <c r="B35" s="92"/>
      <c r="C35" s="95"/>
      <c r="D35" s="92"/>
      <c r="E35" s="95"/>
      <c r="F35" s="92"/>
      <c r="G35" s="95"/>
    </row>
    <row r="36" spans="1:7" x14ac:dyDescent="0.15">
      <c r="A36">
        <v>34</v>
      </c>
      <c r="B36" s="92"/>
      <c r="C36" s="95"/>
      <c r="D36" s="92"/>
      <c r="E36" s="95"/>
      <c r="F36" s="92"/>
      <c r="G36" s="95"/>
    </row>
    <row r="37" spans="1:7" x14ac:dyDescent="0.15">
      <c r="A37">
        <v>35</v>
      </c>
      <c r="B37" s="92"/>
      <c r="C37" s="95"/>
      <c r="D37" s="92"/>
      <c r="E37" s="95"/>
      <c r="F37" s="92"/>
      <c r="G37" s="95"/>
    </row>
    <row r="38" spans="1:7" x14ac:dyDescent="0.15">
      <c r="A38">
        <v>36</v>
      </c>
      <c r="B38" s="92"/>
      <c r="C38" s="95"/>
      <c r="D38" s="92"/>
      <c r="E38" s="95"/>
      <c r="F38" s="92"/>
      <c r="G38" s="95"/>
    </row>
    <row r="39" spans="1:7" x14ac:dyDescent="0.15">
      <c r="A39">
        <v>37</v>
      </c>
      <c r="B39" s="92"/>
      <c r="C39" s="95"/>
      <c r="D39" s="92"/>
      <c r="E39" s="95"/>
      <c r="F39" s="92"/>
      <c r="G39" s="95"/>
    </row>
    <row r="40" spans="1:7" x14ac:dyDescent="0.15">
      <c r="A40">
        <v>38</v>
      </c>
      <c r="B40" s="92"/>
      <c r="C40" s="95"/>
      <c r="D40" s="92"/>
      <c r="E40" s="95"/>
      <c r="F40" s="92"/>
      <c r="G40" s="95"/>
    </row>
  </sheetData>
  <sheetProtection algorithmName="SHA-512" hashValue="cQ3QqbAIefHZ1c5NY7jbxHSRWG4DqR5YrL8271PZA+KCc51lCpG9j9B1p2yFNDAFbwHWTM2SKKkpAb0Z3Dzr1g==" saltValue="Io3dP1/S5jN9P33NPFudh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6" t="s">
        <v>140</v>
      </c>
    </row>
    <row r="3" spans="2:2" ht="19.5" customHeight="1" x14ac:dyDescent="0.15">
      <c r="B3" s="66" t="s">
        <v>141</v>
      </c>
    </row>
    <row r="4" spans="2:2" ht="16.5" customHeight="1" x14ac:dyDescent="0.15">
      <c r="B4" s="66" t="s">
        <v>142</v>
      </c>
    </row>
    <row r="5" spans="2:2" ht="16.5" customHeight="1" x14ac:dyDescent="0.15">
      <c r="B5" s="67" t="s">
        <v>143</v>
      </c>
    </row>
    <row r="6" spans="2:2" ht="16.5" customHeight="1" x14ac:dyDescent="0.15">
      <c r="B6" s="66" t="s">
        <v>144</v>
      </c>
    </row>
    <row r="7" spans="2:2" ht="16.5" customHeight="1" x14ac:dyDescent="0.15">
      <c r="B7" s="66" t="s">
        <v>145</v>
      </c>
    </row>
    <row r="8" spans="2:2" ht="16.5" customHeight="1" x14ac:dyDescent="0.15">
      <c r="B8" s="66" t="s">
        <v>146</v>
      </c>
    </row>
    <row r="9" spans="2:2" ht="16.5" customHeight="1" x14ac:dyDescent="0.15">
      <c r="B9" s="66" t="s">
        <v>147</v>
      </c>
    </row>
    <row r="10" spans="2:2" ht="16.5" customHeight="1" x14ac:dyDescent="0.15">
      <c r="B10" s="66" t="s">
        <v>148</v>
      </c>
    </row>
    <row r="11" spans="2:2" ht="16.5" customHeight="1" x14ac:dyDescent="0.15">
      <c r="B11" s="66" t="s">
        <v>157</v>
      </c>
    </row>
    <row r="12" spans="2:2" ht="16.5" customHeight="1" x14ac:dyDescent="0.15">
      <c r="B12" s="66" t="s">
        <v>149</v>
      </c>
    </row>
    <row r="13" spans="2:2" ht="16.5" customHeight="1" x14ac:dyDescent="0.15">
      <c r="B13" s="66" t="s">
        <v>150</v>
      </c>
    </row>
    <row r="14" spans="2:2" ht="18.75" customHeight="1" x14ac:dyDescent="0.15">
      <c r="B14" s="67" t="s">
        <v>151</v>
      </c>
    </row>
    <row r="15" spans="2:2" x14ac:dyDescent="0.15">
      <c r="B15" s="66" t="s">
        <v>152</v>
      </c>
    </row>
    <row r="16" spans="2:2" x14ac:dyDescent="0.15">
      <c r="B16" s="66" t="s">
        <v>153</v>
      </c>
    </row>
    <row r="17" spans="2:2" x14ac:dyDescent="0.15">
      <c r="B17" s="66" t="s">
        <v>154</v>
      </c>
    </row>
    <row r="18" spans="2:2" x14ac:dyDescent="0.15">
      <c r="B18" s="66" t="s">
        <v>155</v>
      </c>
    </row>
    <row r="19" spans="2:2" x14ac:dyDescent="0.15">
      <c r="B19" s="66" t="s">
        <v>156</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J27" sqref="J27"/>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134</v>
      </c>
    </row>
    <row r="3" spans="1:12" ht="14.25" thickBot="1" x14ac:dyDescent="0.2">
      <c r="A3" s="12" t="s">
        <v>26</v>
      </c>
      <c r="B3" s="13">
        <v>1</v>
      </c>
      <c r="C3" s="19" t="s">
        <v>2</v>
      </c>
      <c r="D3" s="19" t="s">
        <v>36</v>
      </c>
      <c r="E3" s="24">
        <f>申込一覧表!A29</f>
        <v>0</v>
      </c>
      <c r="F3" s="63" t="e">
        <f>VLOOKUP(E3,$E$4:$I$10,2,FALSE)</f>
        <v>#N/A</v>
      </c>
      <c r="G3" s="63" t="e">
        <f>VLOOKUP(E3,$E$4:$I$10,3,FALSE)</f>
        <v>#N/A</v>
      </c>
      <c r="H3" s="63" t="e">
        <f>VLOOKUP(E3,$E$4:$I$10,4,FALSE)</f>
        <v>#N/A</v>
      </c>
      <c r="I3" s="63" t="str">
        <f>IF(E3=0,"",VLOOKUP(E3,$E$4:$I$10,5,FALSE))</f>
        <v/>
      </c>
      <c r="J3" s="38" t="s">
        <v>6</v>
      </c>
      <c r="K3" s="44" t="s">
        <v>45</v>
      </c>
    </row>
    <row r="4" spans="1:12" ht="14.25" thickBot="1" x14ac:dyDescent="0.2">
      <c r="A4" s="12" t="s">
        <v>60</v>
      </c>
      <c r="B4" s="13">
        <v>2</v>
      </c>
      <c r="C4" s="17"/>
      <c r="D4" s="25" t="s">
        <v>37</v>
      </c>
      <c r="E4" s="26" t="s">
        <v>173</v>
      </c>
      <c r="F4" s="27">
        <v>1600</v>
      </c>
      <c r="G4" s="28"/>
      <c r="H4" s="26" t="s">
        <v>173</v>
      </c>
      <c r="I4" s="46">
        <v>1</v>
      </c>
      <c r="J4" s="39" t="s">
        <v>20</v>
      </c>
      <c r="K4" s="30" t="s">
        <v>46</v>
      </c>
    </row>
    <row r="5" spans="1:12" x14ac:dyDescent="0.15">
      <c r="A5" s="12" t="s">
        <v>61</v>
      </c>
      <c r="B5" s="13">
        <v>3</v>
      </c>
      <c r="C5" s="8"/>
      <c r="D5" s="25" t="s">
        <v>38</v>
      </c>
      <c r="E5" s="29" t="s">
        <v>158</v>
      </c>
      <c r="F5" s="30">
        <v>1600</v>
      </c>
      <c r="G5" s="31"/>
      <c r="H5" s="29">
        <v>2</v>
      </c>
      <c r="I5" s="47">
        <v>3</v>
      </c>
      <c r="J5" s="38" t="s">
        <v>7</v>
      </c>
      <c r="K5" s="44" t="s">
        <v>47</v>
      </c>
    </row>
    <row r="6" spans="1:12" x14ac:dyDescent="0.15">
      <c r="A6" s="12" t="s">
        <v>62</v>
      </c>
      <c r="B6" s="13">
        <v>4</v>
      </c>
      <c r="C6" s="8"/>
      <c r="D6" s="25" t="s">
        <v>39</v>
      </c>
      <c r="E6" s="29" t="s">
        <v>52</v>
      </c>
      <c r="F6" s="30">
        <v>1400</v>
      </c>
      <c r="G6" s="31"/>
      <c r="H6" s="29">
        <v>4</v>
      </c>
      <c r="I6" s="47">
        <v>5</v>
      </c>
      <c r="J6" s="38" t="s">
        <v>8</v>
      </c>
      <c r="K6" s="44" t="s">
        <v>48</v>
      </c>
    </row>
    <row r="7" spans="1:12" x14ac:dyDescent="0.15">
      <c r="A7" s="12" t="s">
        <v>63</v>
      </c>
      <c r="B7" s="13">
        <v>5</v>
      </c>
      <c r="C7" s="8"/>
      <c r="D7" s="25" t="s">
        <v>40</v>
      </c>
      <c r="E7" s="29" t="s">
        <v>53</v>
      </c>
      <c r="F7" s="30">
        <v>1200</v>
      </c>
      <c r="G7" s="31"/>
      <c r="H7" s="29">
        <v>6</v>
      </c>
      <c r="I7" s="47">
        <v>7</v>
      </c>
      <c r="J7" s="39" t="s">
        <v>19</v>
      </c>
      <c r="K7" s="44" t="s">
        <v>49</v>
      </c>
    </row>
    <row r="8" spans="1:12" x14ac:dyDescent="0.15">
      <c r="A8" s="12" t="s">
        <v>64</v>
      </c>
      <c r="B8" s="13">
        <v>6</v>
      </c>
      <c r="C8" s="8"/>
      <c r="D8" s="25"/>
      <c r="E8" s="29" t="s">
        <v>54</v>
      </c>
      <c r="F8" s="30"/>
      <c r="G8" s="31"/>
      <c r="H8" s="29">
        <v>8</v>
      </c>
      <c r="I8" s="47">
        <v>9</v>
      </c>
      <c r="J8" s="38" t="s">
        <v>9</v>
      </c>
      <c r="K8" s="44" t="s">
        <v>50</v>
      </c>
    </row>
    <row r="9" spans="1:12" ht="14.25" thickBot="1" x14ac:dyDescent="0.2">
      <c r="A9" s="12" t="s">
        <v>65</v>
      </c>
      <c r="B9" s="13">
        <v>7</v>
      </c>
      <c r="C9" s="8"/>
      <c r="D9" s="32"/>
      <c r="E9" s="33"/>
      <c r="F9" s="34"/>
      <c r="G9" s="35"/>
      <c r="H9" s="36"/>
      <c r="I9" s="32"/>
      <c r="J9" s="38" t="s">
        <v>10</v>
      </c>
      <c r="K9" s="44" t="s">
        <v>51</v>
      </c>
    </row>
    <row r="10" spans="1:12" ht="14.25" thickBot="1" x14ac:dyDescent="0.2">
      <c r="A10" s="12" t="s">
        <v>66</v>
      </c>
      <c r="B10" s="13">
        <v>8</v>
      </c>
      <c r="C10" s="8"/>
      <c r="D10" s="8"/>
      <c r="E10" s="33"/>
      <c r="F10" s="34">
        <v>2000</v>
      </c>
      <c r="G10" s="35"/>
      <c r="H10" s="61"/>
      <c r="I10" s="60"/>
      <c r="J10" s="40" t="s">
        <v>11</v>
      </c>
      <c r="K10" s="44" t="s">
        <v>105</v>
      </c>
    </row>
    <row r="11" spans="1:12" x14ac:dyDescent="0.15">
      <c r="A11" s="12" t="s">
        <v>67</v>
      </c>
      <c r="B11" s="13">
        <v>9</v>
      </c>
      <c r="C11" s="8"/>
      <c r="D11" s="8"/>
      <c r="E11" s="6"/>
      <c r="F11" s="6"/>
      <c r="G11" s="6"/>
      <c r="H11" s="6"/>
      <c r="I11" s="6"/>
      <c r="J11" s="41" t="s">
        <v>13</v>
      </c>
      <c r="K11" s="44" t="s">
        <v>58</v>
      </c>
    </row>
    <row r="12" spans="1:12" x14ac:dyDescent="0.15">
      <c r="A12" s="12" t="s">
        <v>68</v>
      </c>
      <c r="B12" s="13">
        <v>10</v>
      </c>
      <c r="C12" s="8"/>
      <c r="D12" s="8"/>
      <c r="E12" s="6" t="s">
        <v>109</v>
      </c>
      <c r="F12" s="6">
        <v>1400</v>
      </c>
      <c r="G12" s="6"/>
      <c r="H12" s="6"/>
      <c r="I12" s="6"/>
      <c r="J12" s="41" t="s">
        <v>12</v>
      </c>
      <c r="K12" s="9"/>
    </row>
    <row r="13" spans="1:12" x14ac:dyDescent="0.15">
      <c r="A13" s="12" t="s">
        <v>69</v>
      </c>
      <c r="B13" s="13">
        <v>11</v>
      </c>
      <c r="C13" s="8"/>
      <c r="D13" s="8"/>
      <c r="E13" s="6" t="s">
        <v>23</v>
      </c>
      <c r="F13" s="6">
        <v>1000</v>
      </c>
      <c r="G13" s="6"/>
      <c r="H13" s="6"/>
      <c r="I13" s="6"/>
      <c r="J13" s="42" t="s">
        <v>18</v>
      </c>
      <c r="K13" s="7"/>
    </row>
    <row r="14" spans="1:12" x14ac:dyDescent="0.15">
      <c r="A14" s="12" t="s">
        <v>70</v>
      </c>
      <c r="B14" s="13">
        <v>12</v>
      </c>
      <c r="C14" s="8"/>
      <c r="D14" s="8"/>
      <c r="E14" s="6" t="s">
        <v>24</v>
      </c>
      <c r="F14" s="6">
        <v>900</v>
      </c>
      <c r="G14" s="6"/>
      <c r="H14" s="6"/>
      <c r="I14" s="6"/>
      <c r="J14" s="41" t="s">
        <v>56</v>
      </c>
      <c r="K14" s="9"/>
    </row>
    <row r="15" spans="1:12" x14ac:dyDescent="0.15">
      <c r="A15" s="12" t="s">
        <v>71</v>
      </c>
      <c r="B15" s="13">
        <v>13</v>
      </c>
      <c r="C15" s="8"/>
      <c r="D15" s="8"/>
      <c r="E15" s="6" t="s">
        <v>108</v>
      </c>
      <c r="F15" s="6">
        <v>500</v>
      </c>
      <c r="G15" s="6"/>
      <c r="H15" s="6"/>
      <c r="I15" s="6"/>
      <c r="J15" s="41" t="s">
        <v>57</v>
      </c>
      <c r="K15" s="9"/>
    </row>
    <row r="16" spans="1:12" x14ac:dyDescent="0.15">
      <c r="A16" s="12" t="s">
        <v>27</v>
      </c>
      <c r="B16" s="13">
        <v>14</v>
      </c>
      <c r="C16" s="8"/>
      <c r="D16" s="8"/>
      <c r="E16" s="6" t="s">
        <v>5</v>
      </c>
      <c r="F16" s="6">
        <v>2000</v>
      </c>
      <c r="G16" s="6"/>
      <c r="H16" s="6"/>
      <c r="I16" s="6"/>
      <c r="J16" s="41" t="s">
        <v>14</v>
      </c>
      <c r="K16" s="9"/>
    </row>
    <row r="17" spans="1:11" x14ac:dyDescent="0.15">
      <c r="A17" s="12" t="s">
        <v>72</v>
      </c>
      <c r="B17" s="13">
        <v>15</v>
      </c>
      <c r="C17" s="8"/>
      <c r="D17" s="8"/>
      <c r="E17" s="6"/>
      <c r="F17" s="6">
        <v>2000</v>
      </c>
      <c r="G17" s="6"/>
      <c r="H17" s="6"/>
      <c r="I17" s="6"/>
      <c r="J17" s="41" t="s">
        <v>15</v>
      </c>
      <c r="K17" s="9"/>
    </row>
    <row r="18" spans="1:11" x14ac:dyDescent="0.15">
      <c r="A18" s="12" t="s">
        <v>73</v>
      </c>
      <c r="B18" s="13">
        <v>16</v>
      </c>
      <c r="C18" s="8"/>
      <c r="D18" s="8"/>
      <c r="E18" s="6"/>
      <c r="F18" s="6"/>
      <c r="G18" s="6"/>
      <c r="H18" s="6"/>
      <c r="I18" s="6"/>
      <c r="J18" s="41" t="s">
        <v>133</v>
      </c>
      <c r="K18" s="9"/>
    </row>
    <row r="19" spans="1:11" x14ac:dyDescent="0.15">
      <c r="A19" s="12" t="s">
        <v>74</v>
      </c>
      <c r="B19" s="13">
        <v>17</v>
      </c>
      <c r="C19" s="8"/>
      <c r="D19" s="8"/>
      <c r="E19" s="26" t="s">
        <v>22</v>
      </c>
      <c r="F19" s="6"/>
      <c r="G19" s="6"/>
      <c r="H19" s="6"/>
      <c r="I19" s="6"/>
      <c r="J19" s="41" t="s">
        <v>110</v>
      </c>
      <c r="K19" s="9"/>
    </row>
    <row r="20" spans="1:11" x14ac:dyDescent="0.15">
      <c r="A20" s="12" t="s">
        <v>75</v>
      </c>
      <c r="B20" s="13">
        <v>18</v>
      </c>
      <c r="C20" s="8"/>
      <c r="D20" s="8"/>
      <c r="E20" s="6"/>
      <c r="F20" s="6"/>
      <c r="G20" s="6"/>
      <c r="H20" s="6"/>
      <c r="I20" s="6"/>
      <c r="J20" s="41" t="s">
        <v>16</v>
      </c>
      <c r="K20" s="9"/>
    </row>
    <row r="21" spans="1:11" ht="14.25" thickBot="1" x14ac:dyDescent="0.2">
      <c r="A21" s="12" t="s">
        <v>76</v>
      </c>
      <c r="B21" s="13">
        <v>19</v>
      </c>
      <c r="C21" s="8"/>
      <c r="D21" s="8"/>
      <c r="E21" s="6"/>
      <c r="F21" s="6"/>
      <c r="G21" s="6"/>
      <c r="H21" s="6"/>
      <c r="I21" s="6"/>
      <c r="J21" s="43" t="s">
        <v>17</v>
      </c>
      <c r="K21" s="7"/>
    </row>
    <row r="22" spans="1:11" x14ac:dyDescent="0.15">
      <c r="A22" s="12" t="s">
        <v>77</v>
      </c>
      <c r="B22" s="13">
        <v>20</v>
      </c>
      <c r="C22" s="8"/>
      <c r="D22" s="8"/>
      <c r="E22" s="6"/>
      <c r="F22" s="6"/>
      <c r="G22" s="6"/>
      <c r="H22" s="6"/>
      <c r="I22" s="6"/>
      <c r="J22" s="7"/>
      <c r="K22" s="5"/>
    </row>
    <row r="23" spans="1:11" x14ac:dyDescent="0.15">
      <c r="A23" s="12" t="s">
        <v>78</v>
      </c>
      <c r="B23" s="13">
        <v>21</v>
      </c>
      <c r="C23" s="8"/>
      <c r="D23" s="8"/>
      <c r="E23" s="6"/>
      <c r="F23" s="6"/>
      <c r="G23" s="6"/>
      <c r="H23" s="6"/>
      <c r="I23" s="6"/>
      <c r="J23" s="7"/>
      <c r="K23" s="5"/>
    </row>
    <row r="24" spans="1:11" x14ac:dyDescent="0.15">
      <c r="A24" s="12" t="s">
        <v>79</v>
      </c>
      <c r="B24" s="13">
        <v>22</v>
      </c>
      <c r="C24" s="8"/>
      <c r="D24" s="8"/>
      <c r="E24" s="6"/>
      <c r="F24" s="6"/>
      <c r="G24" s="6"/>
      <c r="H24" s="6"/>
      <c r="I24" s="6"/>
      <c r="J24" s="7"/>
      <c r="K24" s="5"/>
    </row>
    <row r="25" spans="1:11" x14ac:dyDescent="0.15">
      <c r="A25" s="12" t="s">
        <v>80</v>
      </c>
      <c r="B25" s="13">
        <v>23</v>
      </c>
      <c r="C25" s="8"/>
      <c r="D25" s="8"/>
      <c r="E25" s="6"/>
      <c r="F25" s="6"/>
      <c r="G25" s="6"/>
      <c r="H25" s="6"/>
      <c r="I25" s="6"/>
      <c r="J25" s="7"/>
      <c r="K25" s="5"/>
    </row>
    <row r="26" spans="1:11" x14ac:dyDescent="0.15">
      <c r="A26" s="12" t="s">
        <v>81</v>
      </c>
      <c r="B26" s="13">
        <v>24</v>
      </c>
      <c r="C26" s="8"/>
      <c r="D26" s="5"/>
      <c r="E26" s="5"/>
      <c r="F26" s="5"/>
      <c r="G26" s="5"/>
      <c r="H26" s="5"/>
      <c r="I26" s="5"/>
      <c r="J26" s="5"/>
      <c r="K26" s="5"/>
    </row>
    <row r="27" spans="1:11" x14ac:dyDescent="0.15">
      <c r="A27" s="12" t="s">
        <v>82</v>
      </c>
      <c r="B27" s="13">
        <v>25</v>
      </c>
      <c r="C27" s="8"/>
      <c r="D27" s="5"/>
      <c r="E27" s="5"/>
      <c r="F27" s="5"/>
      <c r="G27" s="5"/>
      <c r="H27" s="5"/>
      <c r="I27" s="5"/>
      <c r="J27" s="5"/>
      <c r="K27" s="5"/>
    </row>
    <row r="28" spans="1:11" x14ac:dyDescent="0.15">
      <c r="A28" s="12" t="s">
        <v>83</v>
      </c>
      <c r="B28" s="13">
        <v>26</v>
      </c>
      <c r="C28" s="8"/>
      <c r="D28" s="5"/>
      <c r="E28" s="5"/>
      <c r="F28" s="5"/>
      <c r="G28" s="5"/>
      <c r="H28" s="5"/>
      <c r="I28" s="5"/>
      <c r="J28" s="5"/>
      <c r="K28" s="5"/>
    </row>
    <row r="29" spans="1:11" x14ac:dyDescent="0.15">
      <c r="A29" s="12" t="s">
        <v>84</v>
      </c>
      <c r="B29" s="13">
        <v>27</v>
      </c>
      <c r="C29" s="8"/>
      <c r="D29" s="5"/>
      <c r="E29" s="5"/>
      <c r="F29" s="5"/>
      <c r="G29" s="5"/>
      <c r="H29" s="5"/>
      <c r="I29" s="5"/>
      <c r="J29" s="5"/>
      <c r="K29" s="5"/>
    </row>
    <row r="30" spans="1:11" x14ac:dyDescent="0.15">
      <c r="A30" s="12" t="s">
        <v>85</v>
      </c>
      <c r="B30" s="13">
        <v>28</v>
      </c>
      <c r="C30" s="8"/>
      <c r="D30" s="5"/>
      <c r="E30" s="5"/>
      <c r="F30" s="5"/>
      <c r="G30" s="5"/>
      <c r="H30" s="5"/>
      <c r="I30" s="5"/>
      <c r="J30" s="5"/>
      <c r="K30" s="5"/>
    </row>
    <row r="31" spans="1:11" x14ac:dyDescent="0.15">
      <c r="A31" s="12" t="s">
        <v>86</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87</v>
      </c>
      <c r="B33" s="13">
        <v>31</v>
      </c>
      <c r="C33" s="8"/>
      <c r="D33" s="5"/>
      <c r="E33" s="5"/>
      <c r="F33" s="5"/>
      <c r="G33" s="5"/>
      <c r="H33" s="5"/>
      <c r="I33" s="5"/>
      <c r="J33" s="5"/>
      <c r="K33" s="5"/>
    </row>
    <row r="34" spans="1:11" x14ac:dyDescent="0.15">
      <c r="A34" s="12" t="s">
        <v>88</v>
      </c>
      <c r="B34" s="13">
        <v>32</v>
      </c>
      <c r="C34" s="8"/>
      <c r="D34" s="5"/>
      <c r="E34" s="5"/>
      <c r="F34" s="5"/>
      <c r="G34" s="5"/>
      <c r="H34" s="5"/>
      <c r="I34" s="5"/>
      <c r="J34" s="5"/>
      <c r="K34" s="5"/>
    </row>
    <row r="35" spans="1:11" x14ac:dyDescent="0.15">
      <c r="A35" s="12" t="s">
        <v>89</v>
      </c>
      <c r="B35" s="13">
        <v>33</v>
      </c>
      <c r="C35" s="8"/>
      <c r="D35" s="5"/>
      <c r="E35" s="5"/>
      <c r="F35" s="5"/>
      <c r="G35" s="5"/>
      <c r="H35" s="5"/>
      <c r="I35" s="5"/>
      <c r="J35" s="5"/>
      <c r="K35" s="5"/>
    </row>
    <row r="36" spans="1:11" x14ac:dyDescent="0.15">
      <c r="A36" s="12" t="s">
        <v>90</v>
      </c>
      <c r="B36" s="13">
        <v>34</v>
      </c>
      <c r="C36" s="8"/>
      <c r="D36" s="5"/>
      <c r="E36" s="5"/>
      <c r="F36" s="5"/>
      <c r="G36" s="5"/>
      <c r="H36" s="5"/>
      <c r="I36" s="5"/>
      <c r="J36" s="5"/>
      <c r="K36" s="5"/>
    </row>
    <row r="37" spans="1:11" x14ac:dyDescent="0.15">
      <c r="A37" s="12" t="s">
        <v>91</v>
      </c>
      <c r="B37" s="13">
        <v>35</v>
      </c>
      <c r="C37" s="8"/>
      <c r="D37" s="5"/>
      <c r="E37" s="5"/>
      <c r="F37" s="5"/>
      <c r="G37" s="5"/>
      <c r="H37" s="5"/>
      <c r="I37" s="5"/>
      <c r="J37" s="5"/>
      <c r="K37" s="5"/>
    </row>
    <row r="38" spans="1:11" x14ac:dyDescent="0.15">
      <c r="A38" s="12" t="s">
        <v>92</v>
      </c>
      <c r="B38" s="13">
        <v>36</v>
      </c>
      <c r="C38" s="8"/>
      <c r="D38" s="5"/>
      <c r="E38" s="5"/>
      <c r="F38" s="5"/>
      <c r="G38" s="5"/>
      <c r="H38" s="5"/>
      <c r="I38" s="5"/>
      <c r="J38" s="5"/>
      <c r="K38" s="5"/>
    </row>
    <row r="39" spans="1:11" x14ac:dyDescent="0.15">
      <c r="A39" s="12" t="s">
        <v>93</v>
      </c>
      <c r="B39" s="13">
        <v>37</v>
      </c>
      <c r="C39" s="8"/>
      <c r="D39" s="5"/>
      <c r="E39" s="5"/>
      <c r="F39" s="5"/>
      <c r="G39" s="5"/>
      <c r="H39" s="5"/>
      <c r="I39" s="5"/>
      <c r="J39" s="5"/>
      <c r="K39" s="5"/>
    </row>
    <row r="40" spans="1:11" x14ac:dyDescent="0.15">
      <c r="A40" s="12" t="s">
        <v>94</v>
      </c>
      <c r="B40" s="13">
        <v>38</v>
      </c>
      <c r="C40" s="8"/>
      <c r="D40" s="5"/>
      <c r="E40" s="5"/>
      <c r="F40" s="5"/>
      <c r="G40" s="5"/>
      <c r="H40" s="5"/>
      <c r="I40" s="5"/>
      <c r="J40" s="5"/>
      <c r="K40" s="5"/>
    </row>
    <row r="41" spans="1:11" x14ac:dyDescent="0.15">
      <c r="A41" s="12" t="s">
        <v>95</v>
      </c>
      <c r="B41" s="13">
        <v>39</v>
      </c>
      <c r="C41" s="8"/>
      <c r="D41" s="5"/>
      <c r="E41" s="5"/>
      <c r="F41" s="5"/>
      <c r="G41" s="5"/>
      <c r="H41" s="5"/>
      <c r="I41" s="5"/>
      <c r="J41" s="5"/>
      <c r="K41" s="5"/>
    </row>
    <row r="42" spans="1:11" x14ac:dyDescent="0.15">
      <c r="A42" s="12" t="s">
        <v>96</v>
      </c>
      <c r="B42" s="13">
        <v>40</v>
      </c>
      <c r="C42" s="8"/>
      <c r="D42" s="5"/>
      <c r="E42" s="5"/>
      <c r="F42" s="5"/>
      <c r="G42" s="5"/>
      <c r="H42" s="5"/>
      <c r="I42" s="5"/>
      <c r="J42" s="5"/>
      <c r="K42" s="5"/>
    </row>
    <row r="43" spans="1:11" x14ac:dyDescent="0.15">
      <c r="A43" s="12" t="s">
        <v>97</v>
      </c>
      <c r="B43" s="13">
        <v>41</v>
      </c>
      <c r="C43" s="8"/>
      <c r="D43" s="5"/>
      <c r="E43" s="5"/>
      <c r="F43" s="5"/>
      <c r="G43" s="5"/>
      <c r="H43" s="5"/>
      <c r="I43" s="5"/>
      <c r="J43" s="5"/>
      <c r="K43" s="5"/>
    </row>
    <row r="44" spans="1:11" x14ac:dyDescent="0.15">
      <c r="A44" s="12" t="s">
        <v>98</v>
      </c>
      <c r="B44" s="13">
        <v>42</v>
      </c>
      <c r="C44" s="8"/>
      <c r="D44" s="5"/>
      <c r="E44" s="5"/>
      <c r="F44" s="5"/>
      <c r="G44" s="5"/>
      <c r="H44" s="5"/>
      <c r="I44" s="5"/>
      <c r="J44" s="5"/>
      <c r="K44" s="5"/>
    </row>
    <row r="45" spans="1:11" x14ac:dyDescent="0.15">
      <c r="A45" s="12" t="s">
        <v>99</v>
      </c>
      <c r="B45" s="13">
        <v>43</v>
      </c>
      <c r="C45" s="8"/>
      <c r="D45" s="5"/>
      <c r="E45" s="5"/>
      <c r="F45" s="5"/>
      <c r="G45" s="5"/>
      <c r="H45" s="5"/>
      <c r="I45" s="5"/>
      <c r="J45" s="5"/>
      <c r="K45" s="5"/>
    </row>
    <row r="46" spans="1:11" x14ac:dyDescent="0.15">
      <c r="A46" s="12" t="s">
        <v>100</v>
      </c>
      <c r="B46" s="13">
        <v>44</v>
      </c>
      <c r="C46" s="8"/>
      <c r="D46" s="5"/>
      <c r="E46" s="5"/>
      <c r="F46" s="5"/>
      <c r="G46" s="5"/>
      <c r="H46" s="5"/>
      <c r="I46" s="5"/>
      <c r="J46" s="5"/>
      <c r="K46" s="5"/>
    </row>
    <row r="47" spans="1:11" x14ac:dyDescent="0.15">
      <c r="A47" s="12" t="s">
        <v>101</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102</v>
      </c>
      <c r="B49" s="13">
        <v>47</v>
      </c>
      <c r="C49" s="8"/>
      <c r="D49" s="5"/>
      <c r="E49" s="5"/>
      <c r="F49" s="5"/>
      <c r="G49" s="5"/>
      <c r="H49" s="5"/>
      <c r="I49" s="5"/>
      <c r="J49" s="5"/>
      <c r="K49" s="5"/>
    </row>
    <row r="50" spans="1:11" x14ac:dyDescent="0.15">
      <c r="A50" s="12" t="s">
        <v>103</v>
      </c>
      <c r="B50" s="13">
        <v>48</v>
      </c>
      <c r="C50" s="8"/>
      <c r="D50" s="5"/>
      <c r="E50" s="5"/>
      <c r="F50" s="5"/>
      <c r="G50" s="5"/>
      <c r="H50" s="5"/>
      <c r="I50" s="5"/>
      <c r="J50" s="5"/>
      <c r="K50" s="5"/>
    </row>
    <row r="51" spans="1:11" ht="14.25" thickBot="1" x14ac:dyDescent="0.2">
      <c r="A51" s="14" t="s">
        <v>104</v>
      </c>
      <c r="B51" s="15">
        <v>49</v>
      </c>
      <c r="C51" s="8"/>
      <c r="D51" s="5"/>
      <c r="E51" s="5"/>
      <c r="F51" s="5"/>
      <c r="G51" s="5"/>
      <c r="H51" s="5"/>
      <c r="I51" s="5"/>
      <c r="J51" s="5"/>
      <c r="K51" s="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申込一覧表</vt:lpstr>
      <vt:lpstr>Sheet2</vt:lpstr>
      <vt:lpstr>Sheet1</vt:lpstr>
      <vt:lpstr>大会情報</vt:lpstr>
      <vt:lpstr>申込一覧表!Print_Area</vt:lpstr>
      <vt:lpstr>申込一覧表!Print_Titles</vt:lpstr>
      <vt:lpstr>一大女</vt:lpstr>
      <vt:lpstr>一大男</vt:lpstr>
      <vt:lpstr>高女</vt:lpstr>
      <vt:lpstr>高男</vt:lpstr>
      <vt:lpstr>種目</vt:lpstr>
      <vt:lpstr>種目２</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2025-03-19T00:29:34Z</cp:lastPrinted>
  <dcterms:created xsi:type="dcterms:W3CDTF">2005-08-20T00:36:44Z</dcterms:created>
  <dcterms:modified xsi:type="dcterms:W3CDTF">2025-03-20T12:06:45Z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