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E:\gifuriku HP\kyogikai\0601\"/>
    </mc:Choice>
  </mc:AlternateContent>
  <xr:revisionPtr revIDLastSave="0" documentId="13_ncr:1_{644A3CBE-6B2F-41CB-9F74-5C0D66CA45A8}"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Sheet1" sheetId="12" state="hidden" r:id="rId3"/>
    <sheet name="大会情報" sheetId="8" state="hidden" r:id="rId4"/>
  </sheets>
  <definedNames>
    <definedName name="_xlnm.Print_Area" localSheetId="0">申込一覧表!$F$1:$U$133</definedName>
    <definedName name="_xlnm.Print_Titles" localSheetId="0">申込一覧表!$1:$11</definedName>
    <definedName name="R_16">#REF!</definedName>
    <definedName name="R_4">#REF!</definedName>
    <definedName name="競技者">#REF!</definedName>
    <definedName name="種別">#REF!</definedName>
    <definedName name="種目">Sheet2!$B$1:$I$40</definedName>
    <definedName name="種目１">#REF!</definedName>
    <definedName name="種目２">Sheet2!$A$3:$G$15</definedName>
    <definedName name="種目CD">#REF!</definedName>
    <definedName name="種目なし">#REF!</definedName>
    <definedName name="種目女１">#REF!</definedName>
    <definedName name="種目男１">#REF!</definedName>
    <definedName name="小1">Sheet2!$C$3</definedName>
    <definedName name="小2">Sheet2!$C$4</definedName>
    <definedName name="小3">Sheet2!$C$5</definedName>
    <definedName name="小4">Sheet2!$C$6:$C$9</definedName>
    <definedName name="小5">Sheet2!$C$10:$C$13</definedName>
    <definedName name="小6">Sheet2!$C$14:$C$17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33" i="7" l="1"/>
  <c r="W133" i="7"/>
  <c r="X132" i="7"/>
  <c r="W132" i="7"/>
  <c r="X131" i="7"/>
  <c r="W131" i="7"/>
  <c r="X130" i="7"/>
  <c r="W130" i="7"/>
  <c r="X129" i="7"/>
  <c r="W129" i="7"/>
  <c r="X128" i="7"/>
  <c r="W128" i="7"/>
  <c r="X127" i="7"/>
  <c r="W127" i="7"/>
  <c r="X126" i="7"/>
  <c r="W126" i="7"/>
  <c r="X125" i="7"/>
  <c r="W125" i="7"/>
  <c r="X124" i="7"/>
  <c r="W124" i="7"/>
  <c r="X123" i="7"/>
  <c r="W123" i="7"/>
  <c r="X122" i="7"/>
  <c r="W122" i="7"/>
  <c r="X121" i="7"/>
  <c r="W121" i="7"/>
  <c r="X120" i="7"/>
  <c r="W120" i="7"/>
  <c r="X119" i="7"/>
  <c r="W119" i="7"/>
  <c r="X118" i="7"/>
  <c r="W118" i="7"/>
  <c r="X117" i="7"/>
  <c r="W117" i="7"/>
  <c r="X116" i="7"/>
  <c r="W116" i="7"/>
  <c r="X115" i="7"/>
  <c r="W115" i="7"/>
  <c r="X114" i="7"/>
  <c r="W114" i="7"/>
  <c r="X113" i="7"/>
  <c r="W113" i="7"/>
  <c r="X112" i="7"/>
  <c r="W112" i="7"/>
  <c r="X111" i="7"/>
  <c r="W111" i="7"/>
  <c r="X110" i="7"/>
  <c r="W110" i="7"/>
  <c r="X109" i="7"/>
  <c r="W109" i="7"/>
  <c r="X108" i="7"/>
  <c r="W108" i="7"/>
  <c r="X107" i="7"/>
  <c r="W107" i="7"/>
  <c r="X106" i="7"/>
  <c r="W106" i="7"/>
  <c r="X105" i="7"/>
  <c r="W105" i="7"/>
  <c r="X104" i="7"/>
  <c r="W104" i="7"/>
  <c r="X103" i="7"/>
  <c r="W103" i="7"/>
  <c r="X102" i="7"/>
  <c r="W102" i="7"/>
  <c r="X101" i="7"/>
  <c r="W101" i="7"/>
  <c r="X100" i="7"/>
  <c r="W100" i="7"/>
  <c r="X99" i="7"/>
  <c r="W99" i="7"/>
  <c r="X98" i="7"/>
  <c r="W98" i="7"/>
  <c r="X97" i="7"/>
  <c r="W97" i="7"/>
  <c r="X96" i="7"/>
  <c r="W96" i="7"/>
  <c r="X95" i="7"/>
  <c r="W95" i="7"/>
  <c r="X94" i="7"/>
  <c r="W94" i="7"/>
  <c r="X93" i="7"/>
  <c r="W93" i="7"/>
  <c r="X92" i="7"/>
  <c r="W92" i="7"/>
  <c r="X91" i="7"/>
  <c r="W91" i="7"/>
  <c r="X90" i="7"/>
  <c r="W90" i="7"/>
  <c r="X89" i="7"/>
  <c r="W89" i="7"/>
  <c r="X88" i="7"/>
  <c r="W88" i="7"/>
  <c r="X87" i="7"/>
  <c r="W87" i="7"/>
  <c r="X86" i="7"/>
  <c r="W86" i="7"/>
  <c r="X85" i="7"/>
  <c r="W85" i="7"/>
  <c r="X84" i="7"/>
  <c r="W84" i="7"/>
  <c r="X83" i="7"/>
  <c r="W83" i="7"/>
  <c r="X82" i="7"/>
  <c r="W82" i="7"/>
  <c r="X81" i="7"/>
  <c r="W81" i="7"/>
  <c r="X80" i="7"/>
  <c r="W80" i="7"/>
  <c r="X79" i="7"/>
  <c r="W79" i="7"/>
  <c r="X78" i="7"/>
  <c r="W78" i="7"/>
  <c r="X77" i="7"/>
  <c r="W77" i="7"/>
  <c r="X76" i="7"/>
  <c r="W76" i="7"/>
  <c r="X75" i="7"/>
  <c r="W75" i="7"/>
  <c r="X74" i="7"/>
  <c r="W74" i="7"/>
  <c r="X73" i="7"/>
  <c r="W73" i="7"/>
  <c r="X72" i="7"/>
  <c r="W72" i="7"/>
  <c r="X71" i="7"/>
  <c r="W71" i="7"/>
  <c r="X70" i="7"/>
  <c r="W70" i="7"/>
  <c r="X69" i="7"/>
  <c r="W69" i="7"/>
  <c r="X68" i="7"/>
  <c r="W68" i="7"/>
  <c r="X67" i="7"/>
  <c r="W67" i="7"/>
  <c r="X66" i="7"/>
  <c r="W66" i="7"/>
  <c r="X65" i="7"/>
  <c r="W65" i="7"/>
  <c r="X64" i="7"/>
  <c r="W64" i="7"/>
  <c r="X63" i="7"/>
  <c r="W63" i="7"/>
  <c r="X62" i="7"/>
  <c r="W62" i="7"/>
  <c r="X61" i="7"/>
  <c r="W61" i="7"/>
  <c r="X60" i="7"/>
  <c r="W60" i="7"/>
  <c r="X59" i="7"/>
  <c r="W59" i="7"/>
  <c r="X58" i="7"/>
  <c r="W58" i="7"/>
  <c r="X57" i="7"/>
  <c r="W57" i="7"/>
  <c r="X56" i="7"/>
  <c r="W56" i="7"/>
  <c r="X55" i="7"/>
  <c r="W55" i="7"/>
  <c r="X54" i="7"/>
  <c r="W54" i="7"/>
  <c r="X53" i="7"/>
  <c r="W53" i="7"/>
  <c r="X52" i="7"/>
  <c r="W52" i="7"/>
  <c r="X51" i="7"/>
  <c r="W51" i="7"/>
  <c r="X50" i="7"/>
  <c r="W50" i="7"/>
  <c r="X49" i="7"/>
  <c r="W49" i="7"/>
  <c r="X48" i="7"/>
  <c r="W48" i="7"/>
  <c r="X47" i="7"/>
  <c r="W47" i="7"/>
  <c r="X46" i="7"/>
  <c r="W46" i="7"/>
  <c r="X45" i="7"/>
  <c r="W45" i="7"/>
  <c r="X44" i="7"/>
  <c r="W44" i="7"/>
  <c r="X43" i="7"/>
  <c r="W43" i="7"/>
  <c r="X42" i="7"/>
  <c r="W42" i="7"/>
  <c r="X41" i="7"/>
  <c r="W41" i="7"/>
  <c r="X40" i="7"/>
  <c r="W40" i="7"/>
  <c r="X39" i="7"/>
  <c r="W39" i="7"/>
  <c r="X38" i="7"/>
  <c r="W38" i="7"/>
  <c r="X37" i="7"/>
  <c r="W37" i="7"/>
  <c r="X36" i="7"/>
  <c r="W36" i="7"/>
  <c r="X35" i="7"/>
  <c r="W35" i="7"/>
  <c r="X34" i="7"/>
  <c r="W34" i="7"/>
  <c r="X33" i="7"/>
  <c r="W33" i="7"/>
  <c r="X32" i="7"/>
  <c r="W32" i="7"/>
  <c r="X31" i="7"/>
  <c r="W31" i="7"/>
  <c r="X30" i="7"/>
  <c r="W30" i="7"/>
  <c r="X29" i="7"/>
  <c r="W29" i="7"/>
  <c r="X28" i="7"/>
  <c r="W28" i="7"/>
  <c r="X27" i="7"/>
  <c r="W27" i="7"/>
  <c r="X26" i="7"/>
  <c r="W26" i="7"/>
  <c r="X25" i="7"/>
  <c r="W25" i="7"/>
  <c r="X24" i="7"/>
  <c r="W24" i="7"/>
  <c r="X23" i="7"/>
  <c r="W23" i="7"/>
  <c r="X22" i="7"/>
  <c r="W22" i="7"/>
  <c r="X21" i="7"/>
  <c r="W21" i="7"/>
  <c r="X20" i="7"/>
  <c r="W20" i="7"/>
  <c r="X19" i="7"/>
  <c r="W19" i="7"/>
  <c r="X18" i="7"/>
  <c r="W18" i="7"/>
  <c r="X17" i="7"/>
  <c r="W17" i="7"/>
  <c r="X16" i="7"/>
  <c r="W16" i="7"/>
  <c r="X15" i="7"/>
  <c r="W15" i="7"/>
  <c r="X14" i="7"/>
  <c r="W14" i="7"/>
  <c r="V1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Q17" i="7" s="1"/>
  <c r="C16" i="7"/>
  <c r="C15" i="7"/>
  <c r="Q15"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5" i="7"/>
  <c r="Q24" i="7"/>
  <c r="Q23" i="7"/>
  <c r="Q22" i="7"/>
  <c r="Q21" i="7"/>
  <c r="Q20" i="7"/>
  <c r="Q19" i="7"/>
  <c r="Q18" i="7"/>
  <c r="Q16" i="7"/>
  <c r="Q14" i="7"/>
  <c r="C1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Q26" i="7" l="1"/>
  <c r="G14" i="7"/>
  <c r="D14" i="7" s="1"/>
  <c r="G15" i="7"/>
  <c r="D15" i="7" s="1"/>
  <c r="G16" i="7"/>
  <c r="D16" i="7" s="1"/>
  <c r="G17" i="7"/>
  <c r="D17" i="7" s="1"/>
  <c r="G18" i="7"/>
  <c r="D18" i="7" s="1"/>
  <c r="G19" i="7"/>
  <c r="D19" i="7" s="1"/>
  <c r="G20" i="7"/>
  <c r="D20" i="7" s="1"/>
  <c r="G21" i="7"/>
  <c r="D21" i="7" s="1"/>
  <c r="G22" i="7"/>
  <c r="D22" i="7" s="1"/>
  <c r="G23" i="7"/>
  <c r="D23" i="7" s="1"/>
  <c r="G24" i="7"/>
  <c r="D24" i="7" s="1"/>
  <c r="G25" i="7"/>
  <c r="D25" i="7" s="1"/>
  <c r="G26" i="7"/>
  <c r="D26" i="7" s="1"/>
  <c r="G27" i="7"/>
  <c r="D27" i="7" s="1"/>
  <c r="G28" i="7"/>
  <c r="D28" i="7" s="1"/>
  <c r="G29" i="7"/>
  <c r="D29" i="7" s="1"/>
  <c r="G30" i="7"/>
  <c r="D30" i="7" s="1"/>
  <c r="G31" i="7"/>
  <c r="D31" i="7" s="1"/>
  <c r="G32" i="7"/>
  <c r="D32" i="7" s="1"/>
  <c r="G33" i="7"/>
  <c r="D33" i="7" s="1"/>
  <c r="G34" i="7"/>
  <c r="D34" i="7" s="1"/>
  <c r="G35" i="7"/>
  <c r="D35" i="7" s="1"/>
  <c r="G36" i="7"/>
  <c r="D36" i="7" s="1"/>
  <c r="G37" i="7"/>
  <c r="D37" i="7" s="1"/>
  <c r="G38" i="7"/>
  <c r="D38" i="7" s="1"/>
  <c r="G39" i="7"/>
  <c r="D39" i="7" s="1"/>
  <c r="G40" i="7"/>
  <c r="D40" i="7" s="1"/>
  <c r="G41" i="7"/>
  <c r="D41" i="7" s="1"/>
  <c r="G42" i="7"/>
  <c r="D42" i="7" s="1"/>
  <c r="G43" i="7"/>
  <c r="D43" i="7" s="1"/>
  <c r="G44" i="7"/>
  <c r="D44" i="7" s="1"/>
  <c r="G45" i="7"/>
  <c r="D45" i="7" s="1"/>
  <c r="G46" i="7"/>
  <c r="D46" i="7" s="1"/>
  <c r="G47" i="7"/>
  <c r="D47" i="7" s="1"/>
  <c r="G48" i="7"/>
  <c r="D48" i="7" s="1"/>
  <c r="G49" i="7"/>
  <c r="D49" i="7" s="1"/>
  <c r="G50" i="7"/>
  <c r="D50" i="7" s="1"/>
  <c r="G51" i="7"/>
  <c r="D51" i="7" s="1"/>
  <c r="G52" i="7"/>
  <c r="D52" i="7" s="1"/>
  <c r="G53" i="7"/>
  <c r="D53" i="7" s="1"/>
  <c r="G54" i="7"/>
  <c r="D54" i="7" s="1"/>
  <c r="G55" i="7"/>
  <c r="D55" i="7" s="1"/>
  <c r="G56" i="7"/>
  <c r="D56" i="7" s="1"/>
  <c r="G57" i="7"/>
  <c r="D57" i="7" s="1"/>
  <c r="G58" i="7"/>
  <c r="D58" i="7" s="1"/>
  <c r="G59" i="7"/>
  <c r="D59" i="7" s="1"/>
  <c r="G60" i="7"/>
  <c r="D60" i="7" s="1"/>
  <c r="G61" i="7"/>
  <c r="D61" i="7" s="1"/>
  <c r="G62" i="7"/>
  <c r="D62" i="7" s="1"/>
  <c r="G63" i="7"/>
  <c r="D63" i="7" s="1"/>
  <c r="G64" i="7"/>
  <c r="D64" i="7" s="1"/>
  <c r="G65" i="7"/>
  <c r="D65" i="7" s="1"/>
  <c r="G66" i="7"/>
  <c r="D66" i="7" s="1"/>
  <c r="G67" i="7"/>
  <c r="D67" i="7" s="1"/>
  <c r="G68" i="7"/>
  <c r="D68" i="7" s="1"/>
  <c r="G69" i="7"/>
  <c r="D69" i="7" s="1"/>
  <c r="G70" i="7"/>
  <c r="D70" i="7" s="1"/>
  <c r="G71" i="7"/>
  <c r="D71" i="7" s="1"/>
  <c r="G72" i="7"/>
  <c r="D72" i="7" s="1"/>
  <c r="G73" i="7"/>
  <c r="D73" i="7" s="1"/>
  <c r="G74" i="7"/>
  <c r="D74" i="7" s="1"/>
  <c r="G75" i="7"/>
  <c r="D75" i="7" s="1"/>
  <c r="G76" i="7"/>
  <c r="D76" i="7" s="1"/>
  <c r="G77" i="7"/>
  <c r="D77" i="7" s="1"/>
  <c r="G78" i="7"/>
  <c r="D78" i="7" s="1"/>
  <c r="G79" i="7"/>
  <c r="D79" i="7" s="1"/>
  <c r="G80" i="7"/>
  <c r="D80" i="7" s="1"/>
  <c r="G81" i="7"/>
  <c r="D81" i="7" s="1"/>
  <c r="G82" i="7"/>
  <c r="D82" i="7" s="1"/>
  <c r="G83" i="7"/>
  <c r="D83" i="7" s="1"/>
  <c r="G84" i="7"/>
  <c r="D84" i="7" s="1"/>
  <c r="G85" i="7"/>
  <c r="D85" i="7" s="1"/>
  <c r="G86" i="7"/>
  <c r="D86" i="7" s="1"/>
  <c r="G87" i="7"/>
  <c r="D87" i="7" s="1"/>
  <c r="G88" i="7"/>
  <c r="D88" i="7" s="1"/>
  <c r="G89" i="7"/>
  <c r="D89" i="7" s="1"/>
  <c r="G90" i="7"/>
  <c r="D90" i="7" s="1"/>
  <c r="G91" i="7"/>
  <c r="D91" i="7" s="1"/>
  <c r="G92" i="7"/>
  <c r="D92" i="7" s="1"/>
  <c r="G93" i="7"/>
  <c r="D93" i="7" s="1"/>
  <c r="G94" i="7"/>
  <c r="D94" i="7" s="1"/>
  <c r="G95" i="7"/>
  <c r="D95" i="7" s="1"/>
  <c r="G96" i="7"/>
  <c r="D96" i="7" s="1"/>
  <c r="G97" i="7"/>
  <c r="D97" i="7" s="1"/>
  <c r="G98" i="7"/>
  <c r="D98" i="7" s="1"/>
  <c r="G99" i="7"/>
  <c r="D99" i="7" s="1"/>
  <c r="G100" i="7"/>
  <c r="D100" i="7" s="1"/>
  <c r="G101" i="7"/>
  <c r="D101" i="7" s="1"/>
  <c r="G102" i="7"/>
  <c r="D102" i="7" s="1"/>
  <c r="G103" i="7"/>
  <c r="D103" i="7" s="1"/>
  <c r="G104" i="7"/>
  <c r="D104" i="7" s="1"/>
  <c r="G105" i="7"/>
  <c r="D105" i="7" s="1"/>
  <c r="G106" i="7"/>
  <c r="D106" i="7" s="1"/>
  <c r="G107" i="7"/>
  <c r="D107" i="7" s="1"/>
  <c r="G108" i="7"/>
  <c r="D108" i="7" s="1"/>
  <c r="G109" i="7"/>
  <c r="D109" i="7" s="1"/>
  <c r="G110" i="7"/>
  <c r="D110" i="7" s="1"/>
  <c r="G111" i="7"/>
  <c r="D111" i="7" s="1"/>
  <c r="G112" i="7"/>
  <c r="D112" i="7" s="1"/>
  <c r="G113" i="7"/>
  <c r="D113" i="7" s="1"/>
  <c r="G114" i="7"/>
  <c r="D114" i="7" s="1"/>
  <c r="G115" i="7"/>
  <c r="D115" i="7" s="1"/>
  <c r="G116" i="7"/>
  <c r="D116" i="7" s="1"/>
  <c r="G117" i="7"/>
  <c r="D117" i="7" s="1"/>
  <c r="G118" i="7"/>
  <c r="D118" i="7" s="1"/>
  <c r="G119" i="7"/>
  <c r="D119" i="7" s="1"/>
  <c r="G120" i="7"/>
  <c r="D120" i="7" s="1"/>
  <c r="G121" i="7"/>
  <c r="D121" i="7" s="1"/>
  <c r="G122" i="7"/>
  <c r="D122" i="7" s="1"/>
  <c r="G123" i="7"/>
  <c r="D123" i="7" s="1"/>
  <c r="G124" i="7"/>
  <c r="D124" i="7" s="1"/>
  <c r="G125" i="7"/>
  <c r="D125" i="7" s="1"/>
  <c r="G126" i="7"/>
  <c r="D126" i="7" s="1"/>
  <c r="G127" i="7"/>
  <c r="D127" i="7" s="1"/>
  <c r="G128" i="7"/>
  <c r="D128" i="7" s="1"/>
  <c r="G129" i="7"/>
  <c r="D129" i="7" s="1"/>
  <c r="G130" i="7"/>
  <c r="D130" i="7" s="1"/>
  <c r="G131" i="7"/>
  <c r="D131" i="7" s="1"/>
  <c r="G132" i="7"/>
  <c r="D132" i="7" s="1"/>
  <c r="G133" i="7"/>
  <c r="D133" i="7" s="1"/>
  <c r="AD12" i="7"/>
  <c r="AS17" i="7" l="1"/>
  <c r="AQ133" i="7"/>
  <c r="AQ132" i="7"/>
  <c r="AQ131" i="7"/>
  <c r="AQ130" i="7"/>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134" i="7"/>
  <c r="AQ22" i="7"/>
  <c r="AP133" i="7"/>
  <c r="AP132" i="7"/>
  <c r="AP131" i="7"/>
  <c r="AP130" i="7"/>
  <c r="AP129" i="7"/>
  <c r="AP128" i="7"/>
  <c r="AP127" i="7"/>
  <c r="AP126" i="7"/>
  <c r="AP125" i="7"/>
  <c r="AP124" i="7"/>
  <c r="AP123" i="7"/>
  <c r="AP122" i="7"/>
  <c r="AP121" i="7"/>
  <c r="AP120" i="7"/>
  <c r="AP119" i="7"/>
  <c r="AP118" i="7"/>
  <c r="AP117" i="7"/>
  <c r="AP116" i="7"/>
  <c r="AP115" i="7"/>
  <c r="AP114" i="7"/>
  <c r="AP113" i="7"/>
  <c r="AP112" i="7"/>
  <c r="AP111" i="7"/>
  <c r="AP110" i="7"/>
  <c r="AP109" i="7"/>
  <c r="AP108" i="7"/>
  <c r="AP107" i="7"/>
  <c r="AP106" i="7"/>
  <c r="AP105" i="7"/>
  <c r="AP104" i="7"/>
  <c r="AP103" i="7"/>
  <c r="AP102" i="7"/>
  <c r="AP101" i="7"/>
  <c r="AP100" i="7"/>
  <c r="AP99" i="7"/>
  <c r="AP98" i="7"/>
  <c r="AP97" i="7"/>
  <c r="AP96" i="7"/>
  <c r="AP95" i="7"/>
  <c r="AP94" i="7"/>
  <c r="AP93" i="7"/>
  <c r="AP92" i="7"/>
  <c r="AP91" i="7"/>
  <c r="AP90" i="7"/>
  <c r="AP89" i="7"/>
  <c r="AP88" i="7"/>
  <c r="AP87" i="7"/>
  <c r="AP86" i="7"/>
  <c r="AP85" i="7"/>
  <c r="AP84" i="7"/>
  <c r="AP83" i="7"/>
  <c r="AP82" i="7"/>
  <c r="AP81" i="7"/>
  <c r="AP80" i="7"/>
  <c r="AP79" i="7"/>
  <c r="AP78" i="7"/>
  <c r="AP77" i="7"/>
  <c r="AP76" i="7"/>
  <c r="AP75" i="7"/>
  <c r="AP74" i="7"/>
  <c r="AP73" i="7"/>
  <c r="AP72" i="7"/>
  <c r="AP71" i="7"/>
  <c r="AP70" i="7"/>
  <c r="AP69" i="7"/>
  <c r="AP68" i="7"/>
  <c r="AP67" i="7"/>
  <c r="AP66" i="7"/>
  <c r="AP65" i="7"/>
  <c r="AP64" i="7"/>
  <c r="AP63" i="7"/>
  <c r="AP62" i="7"/>
  <c r="AP61" i="7"/>
  <c r="AP60" i="7"/>
  <c r="AP59" i="7"/>
  <c r="AP58" i="7"/>
  <c r="AP57" i="7"/>
  <c r="AP56" i="7"/>
  <c r="AP55" i="7"/>
  <c r="AP54" i="7"/>
  <c r="AP53" i="7"/>
  <c r="AP52" i="7"/>
  <c r="AP51" i="7"/>
  <c r="AP50" i="7"/>
  <c r="AP49" i="7"/>
  <c r="AP48" i="7"/>
  <c r="AP47" i="7"/>
  <c r="AP46" i="7"/>
  <c r="AP45" i="7"/>
  <c r="AP44" i="7"/>
  <c r="AP43" i="7"/>
  <c r="AP42" i="7"/>
  <c r="AP41" i="7"/>
  <c r="AP40" i="7"/>
  <c r="AP39" i="7"/>
  <c r="AP38" i="7"/>
  <c r="AP37" i="7"/>
  <c r="AP36" i="7"/>
  <c r="AP35" i="7"/>
  <c r="AP34" i="7"/>
  <c r="AP33" i="7"/>
  <c r="AP32" i="7"/>
  <c r="AP31" i="7"/>
  <c r="AP30" i="7"/>
  <c r="AP29" i="7"/>
  <c r="AP28" i="7"/>
  <c r="AP27" i="7"/>
  <c r="AP26" i="7"/>
  <c r="AP25" i="7"/>
  <c r="AP24" i="7"/>
  <c r="AP23" i="7"/>
  <c r="AP22" i="7"/>
  <c r="V133" i="7" l="1"/>
  <c r="V132" i="7"/>
  <c r="V131" i="7"/>
  <c r="V130" i="7"/>
  <c r="V129" i="7"/>
  <c r="V128" i="7"/>
  <c r="V127" i="7"/>
  <c r="V126" i="7"/>
  <c r="V125" i="7"/>
  <c r="V124" i="7"/>
  <c r="V123" i="7"/>
  <c r="V122" i="7"/>
  <c r="V121" i="7"/>
  <c r="V120" i="7"/>
  <c r="V119" i="7"/>
  <c r="V118" i="7"/>
  <c r="V117" i="7"/>
  <c r="V116" i="7"/>
  <c r="V115" i="7"/>
  <c r="V114" i="7"/>
  <c r="V113" i="7"/>
  <c r="V112" i="7"/>
  <c r="V111" i="7"/>
  <c r="V110" i="7"/>
  <c r="V109" i="7"/>
  <c r="V108" i="7"/>
  <c r="V107" i="7"/>
  <c r="V106" i="7"/>
  <c r="V105" i="7"/>
  <c r="V104" i="7"/>
  <c r="V103" i="7"/>
  <c r="V102" i="7"/>
  <c r="V101" i="7"/>
  <c r="V100" i="7"/>
  <c r="V99" i="7"/>
  <c r="V98" i="7"/>
  <c r="V97" i="7"/>
  <c r="V96" i="7"/>
  <c r="V95" i="7"/>
  <c r="V94" i="7"/>
  <c r="V93" i="7"/>
  <c r="V92" i="7"/>
  <c r="V91" i="7"/>
  <c r="V90" i="7"/>
  <c r="V89" i="7"/>
  <c r="V88" i="7"/>
  <c r="V87" i="7"/>
  <c r="V86" i="7"/>
  <c r="V85" i="7"/>
  <c r="V84" i="7"/>
  <c r="V83" i="7"/>
  <c r="V82" i="7"/>
  <c r="V81" i="7"/>
  <c r="V80" i="7"/>
  <c r="V79" i="7"/>
  <c r="V78" i="7"/>
  <c r="V77" i="7"/>
  <c r="V76" i="7"/>
  <c r="V75" i="7"/>
  <c r="V74" i="7"/>
  <c r="V73" i="7"/>
  <c r="V72" i="7"/>
  <c r="V71" i="7"/>
  <c r="V70" i="7"/>
  <c r="V69" i="7"/>
  <c r="V68" i="7"/>
  <c r="V67" i="7"/>
  <c r="V66" i="7"/>
  <c r="V65" i="7"/>
  <c r="V64" i="7"/>
  <c r="V63" i="7"/>
  <c r="V62" i="7"/>
  <c r="V61" i="7"/>
  <c r="V60" i="7"/>
  <c r="V59" i="7"/>
  <c r="V58" i="7"/>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Z1" i="7"/>
  <c r="AG12" i="7" l="1"/>
  <c r="AF12" i="7" s="1"/>
  <c r="AG17" i="7"/>
  <c r="AF17" i="7" s="1"/>
  <c r="AF25" i="7"/>
  <c r="AG13" i="7"/>
  <c r="AF13" i="7" s="1"/>
  <c r="AG21" i="7"/>
  <c r="AF21" i="7" s="1"/>
  <c r="AF29" i="7"/>
  <c r="AF28" i="7"/>
  <c r="AG14" i="7"/>
  <c r="AF14" i="7" s="1"/>
  <c r="AG22" i="7"/>
  <c r="AF22" i="7" s="1"/>
  <c r="AF30" i="7"/>
  <c r="AG20" i="7"/>
  <c r="AF20" i="7" s="1"/>
  <c r="AG15" i="7"/>
  <c r="AF15" i="7" s="1"/>
  <c r="AG23" i="7"/>
  <c r="AF23" i="7" s="1"/>
  <c r="AF31" i="7"/>
  <c r="AG16" i="7"/>
  <c r="AF16" i="7" s="1"/>
  <c r="AG24" i="7"/>
  <c r="AF24" i="7" s="1"/>
  <c r="AF32" i="7"/>
  <c r="AF33" i="7"/>
  <c r="AG18" i="7"/>
  <c r="AF18" i="7" s="1"/>
  <c r="AF26" i="7"/>
  <c r="AG19" i="7"/>
  <c r="AF19" i="7" s="1"/>
  <c r="AF27" i="7"/>
  <c r="AF35" i="7"/>
  <c r="AF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AD19" i="7" l="1"/>
  <c r="AA19" i="7" s="1"/>
  <c r="AE19" i="7" s="1"/>
  <c r="AD17" i="7"/>
  <c r="AA17" i="7" s="1"/>
  <c r="AE17" i="7" s="1"/>
  <c r="AA34" i="7"/>
  <c r="AA26" i="7"/>
  <c r="AD18" i="7"/>
  <c r="AA18" i="7" s="1"/>
  <c r="AE18" i="7" s="1"/>
  <c r="AA33" i="7"/>
  <c r="AA32" i="7"/>
  <c r="AD24" i="7"/>
  <c r="AA24" i="7" s="1"/>
  <c r="AE24" i="7" s="1"/>
  <c r="AD16" i="7"/>
  <c r="AA16" i="7" s="1"/>
  <c r="AE16" i="7" s="1"/>
  <c r="AA31" i="7"/>
  <c r="AD23" i="7"/>
  <c r="AA23" i="7" s="1"/>
  <c r="AE23" i="7" s="1"/>
  <c r="AD15" i="7"/>
  <c r="AA15" i="7" s="1"/>
  <c r="AE15" i="7" s="1"/>
  <c r="AA30" i="7"/>
  <c r="AD22" i="7"/>
  <c r="AA22" i="7" s="1"/>
  <c r="AE22" i="7" s="1"/>
  <c r="AD14" i="7"/>
  <c r="AA14" i="7" s="1"/>
  <c r="AE14" i="7" s="1"/>
  <c r="AA28" i="7"/>
  <c r="AA12" i="7"/>
  <c r="AA29" i="7"/>
  <c r="AD21" i="7"/>
  <c r="AA21" i="7" s="1"/>
  <c r="AE21" i="7" s="1"/>
  <c r="AD13" i="7"/>
  <c r="AA13" i="7" s="1"/>
  <c r="AE13" i="7" s="1"/>
  <c r="AD20" i="7"/>
  <c r="AA20" i="7" s="1"/>
  <c r="AE20" i="7" s="1"/>
  <c r="AH17" i="7"/>
  <c r="AH20" i="7"/>
  <c r="AH18" i="7"/>
  <c r="AH14" i="7"/>
  <c r="AH24" i="7"/>
  <c r="AH16" i="7"/>
  <c r="AH12" i="7"/>
  <c r="AH21" i="7"/>
  <c r="AH13" i="7"/>
  <c r="AH23" i="7"/>
  <c r="AH15" i="7"/>
  <c r="AH19" i="7"/>
  <c r="AH22" i="7"/>
  <c r="AA25" i="7"/>
  <c r="AA35" i="7"/>
  <c r="AA27" i="7"/>
  <c r="D13" i="7"/>
  <c r="D12" i="7"/>
  <c r="AE12" i="7" l="1"/>
  <c r="AA6" i="7"/>
  <c r="R8" i="7"/>
  <c r="AA5" i="7" l="1"/>
  <c r="AA7" i="7" s="1"/>
  <c r="P8" i="7"/>
  <c r="E3" i="8"/>
  <c r="H3" i="8" l="1"/>
  <c r="AP142" i="7"/>
  <c r="AQ141" i="7"/>
  <c r="AP141" i="7"/>
  <c r="AQ140" i="7"/>
  <c r="AP140" i="7"/>
  <c r="AQ139" i="7"/>
  <c r="AP139" i="7"/>
  <c r="AQ138" i="7"/>
  <c r="AP138" i="7"/>
  <c r="AQ137" i="7"/>
  <c r="AP137" i="7"/>
  <c r="AQ136" i="7"/>
  <c r="AP136" i="7"/>
  <c r="AQ135" i="7"/>
  <c r="AP135" i="7"/>
  <c r="AP134" i="7"/>
  <c r="R1" i="7"/>
  <c r="AS38" i="7" l="1"/>
  <c r="AS25" i="7"/>
  <c r="AS37" i="7"/>
  <c r="AS23" i="7"/>
  <c r="AS33" i="7"/>
  <c r="AS36" i="7"/>
  <c r="AS30" i="7"/>
  <c r="AS26" i="7"/>
  <c r="AS32" i="7"/>
  <c r="AS31" i="7"/>
  <c r="AS34" i="7"/>
  <c r="AS35" i="7"/>
  <c r="AS27" i="7"/>
  <c r="AS39" i="7"/>
  <c r="AS28" i="7"/>
  <c r="AS29" i="7"/>
  <c r="AS24" i="7"/>
  <c r="F3" i="8"/>
  <c r="G3" i="8"/>
  <c r="I3" i="8"/>
  <c r="AT25" i="7"/>
  <c r="AT37" i="7"/>
  <c r="AS22" i="7"/>
  <c r="AT22" i="7"/>
  <c r="AT24" i="7"/>
  <c r="AT26" i="7"/>
  <c r="AT29" i="7"/>
  <c r="AT31" i="7"/>
  <c r="AT34" i="7"/>
  <c r="AT39" i="7"/>
  <c r="AT23" i="7"/>
  <c r="AT27" i="7"/>
  <c r="AT30" i="7"/>
  <c r="AT32" i="7"/>
  <c r="AT35" i="7"/>
  <c r="AT38" i="7"/>
  <c r="AT28" i="7"/>
  <c r="AT33" i="7"/>
  <c r="AT36" i="7"/>
  <c r="AS41" i="7" l="1"/>
  <c r="AS20" i="7"/>
  <c r="AT41" i="7"/>
  <c r="AT20" i="7"/>
  <c r="AS19" i="7" l="1"/>
  <c r="AE37" i="7"/>
  <c r="AT19" i="7"/>
  <c r="AS18" i="7" l="1"/>
  <c r="P9" i="7" s="1"/>
  <c r="AS16" i="7" l="1"/>
  <c r="T8"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<sst xmlns="http://schemas.openxmlformats.org/spreadsheetml/2006/main" count="1250" uniqueCount="237">
  <si>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</si>
  <si>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</si>
  <si>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</si>
  <si>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</si>
  <si>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</si>
  <si>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</si>
  <si>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</si>
  <si>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</si>
  <si>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</si>
  <si>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</si>
  <si>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</si>
  <si>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</si>
  <si>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</si>
  <si>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</si>
  <si>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</si>
  <si>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</si>
  <si>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</si>
  <si>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</si>
  <si>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</si>
  <si>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</si>
  <si>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</si>
  <si>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</si>
  <si>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</si>
  <si>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</si>
  <si>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</si>
  <si>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</si>
  <si>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</si>
  <si>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</si>
  <si>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</si>
  <si>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</si>
  <si>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</si>
  <si>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</si>
  <si>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</si>
  <si>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</si>
  <si>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</si>
  <si>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</si>
  <si>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</si>
  <si>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</si>
  <si>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</si>
  <si>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</si>
  <si>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</si>
  <si>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</si>
  <si>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</si>
  <si>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</si>
  <si>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</si>
  <si>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</si>
  <si>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</si>
  <si>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</si>
  <si>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</si>
  <si>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</si>
  <si>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</si>
  <si>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</si>
  <si>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</si>
  <si>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</si>
  <si>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</si>
  <si>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</si>
  <si>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</si>
  <si>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</si>
  <si>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</si>
  <si>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</si>
  <si>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</si>
  <si>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</si>
  <si>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</si>
  <si>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</si>
  <si>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</si>
  <si>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</si>
  <si>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</si>
  <si>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</si>
  <si>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</si>
  <si>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</si>
  <si>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</si>
  <si>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</si>
  <si>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</si>
  <si>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</si>
  <si>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</si>
  <si>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</si>
  <si>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</si>
  <si>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</si>
  <si>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</si>
  <si>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</si>
  <si>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</si>
  <si>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</si>
  <si>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</si>
  <si>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</si>
  <si>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</si>
  <si>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</si>
  <si>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</si>
  <si>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</si>
  <si>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</si>
  <si>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</si>
  <si>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</si>
  <si>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</si>
  <si>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</si>
  <si>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</si>
  <si>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</si>
  <si>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</si>
  <si>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</si>
  <si>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</si>
  <si>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</si>
  <si>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</si>
  <si>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</si>
  <si>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</si>
  <si>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</si>
  <si>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</si>
  <si>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</si>
  <si>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</si>
  <si>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</si>
  <si>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</si>
  <si>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</si>
  <si>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</si>
  <si>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</si>
  <si>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</si>
  <si>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</si>
  <si>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</si>
  <si>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</si>
  <si>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</si>
  <si>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</si>
  <si>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</si>
  <si>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</si>
  <si>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</si>
  <si>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</si>
  <si>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</si>
  <si>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</si>
  <si>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</si>
  <si>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</si>
  <si>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</si>
  <si>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</si>
  <si>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</si>
  <si>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</si>
  <si>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</si>
  <si>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</si>
  <si>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</si>
  <si>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</si>
  <si>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</si>
  <si>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</si>
  <si>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</si>
  <si>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</si>
  <si>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</si>
  <si>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</si>
  <si>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</si>
  <si>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</si>
  <si>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</si>
  <si>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</si>
  <si>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</si>
  <si>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</si>
  <si>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</si>
  <si>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</si>
  <si>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</si>
  <si>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</si>
  <si>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</si>
  <si>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</si>
  <si>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</si>
  <si>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</si>
  <si>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</si>
  <si>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</si>
  <si>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</si>
  <si>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</si>
  <si>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</si>
  <si>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</si>
  <si>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</si>
  <si>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</si>
  <si>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</si>
  <si>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</si>
  <si>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</si>
  <si>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</si>
  <si>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</si>
  <si>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</si>
  <si>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</si>
  <si>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</si>
  <si>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</si>
  <si>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</si>
  <si>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</si>
  <si>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</si>
  <si>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</si>
  <si>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</si>
  <si>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</si>
  <si>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</si>
  <si>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</si>
  <si>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</si>
  <si>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</si>
  <si>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</si>
  <si>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</si>
  <si>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</si>
  <si>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</si>
  <si>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</si>
  <si>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</si>
  <si>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</si>
  <si>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</si>
  <si>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</si>
  <si>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</si>
  <si>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</si>
  <si>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</si>
  <si>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</si>
  <si>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</si>
  <si>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100m</t>
  </si>
  <si>
    <t>リレー</t>
    <phoneticPr fontId="2"/>
  </si>
  <si>
    <t>り</t>
    <phoneticPr fontId="2"/>
  </si>
  <si>
    <t xml:space="preserve">リレー計 </t>
    <rPh sb="3" eb="4">
      <t>ケイ</t>
    </rPh>
    <phoneticPr fontId="2"/>
  </si>
  <si>
    <t>参加料r</t>
    <rPh sb="0" eb="3">
      <t>サンカリョウ</t>
    </rPh>
    <phoneticPr fontId="2"/>
  </si>
  <si>
    <t>400mR</t>
    <phoneticPr fontId="2"/>
  </si>
  <si>
    <t>走幅跳</t>
    <rPh sb="0" eb="1">
      <t>ハシ</t>
    </rPh>
    <rPh sb="1" eb="3">
      <t>ハバト</t>
    </rPh>
    <phoneticPr fontId="3"/>
  </si>
  <si>
    <t>砲丸投</t>
    <rPh sb="0" eb="3">
      <t>ホウガンナゲ</t>
    </rPh>
    <phoneticPr fontId="3"/>
  </si>
  <si>
    <t>800m</t>
  </si>
  <si>
    <t>100m</t>
    <phoneticPr fontId="2"/>
  </si>
  <si>
    <t>1女</t>
    <rPh sb="1" eb="2">
      <t>ジョ</t>
    </rPh>
    <phoneticPr fontId="2"/>
  </si>
  <si>
    <t>１男</t>
    <rPh sb="1" eb="2">
      <t>ダン</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</si>
  <si>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</si>
  <si>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</si>
  <si>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</si>
  <si>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</si>
  <si>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</si>
  <si>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</si>
  <si>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50m</t>
    <phoneticPr fontId="2"/>
  </si>
  <si>
    <t>80m</t>
    <phoneticPr fontId="2"/>
  </si>
  <si>
    <t>800m</t>
    <phoneticPr fontId="2"/>
  </si>
  <si>
    <t>走幅跳</t>
    <rPh sb="0" eb="3">
      <t>ソウハバト</t>
    </rPh>
    <phoneticPr fontId="2"/>
  </si>
  <si>
    <t>ｼﾞｬﾍﾞﾎﾞｰﾙ投</t>
    <rPh sb="9" eb="10">
      <t>ナ</t>
    </rPh>
    <phoneticPr fontId="2"/>
  </si>
  <si>
    <t>コンバインドA</t>
  </si>
  <si>
    <t>コンバインドA</t>
    <phoneticPr fontId="2"/>
  </si>
  <si>
    <t>コンバインドB</t>
  </si>
  <si>
    <t>コンバインドB</t>
    <phoneticPr fontId="2"/>
  </si>
  <si>
    <t>1年50m</t>
    <rPh sb="1" eb="2">
      <t>ネン</t>
    </rPh>
    <phoneticPr fontId="2"/>
  </si>
  <si>
    <t>2年50m</t>
    <rPh sb="1" eb="2">
      <t>ネン</t>
    </rPh>
    <phoneticPr fontId="2"/>
  </si>
  <si>
    <t>3年80m</t>
    <rPh sb="1" eb="2">
      <t>ネン</t>
    </rPh>
    <phoneticPr fontId="2"/>
  </si>
  <si>
    <t>4年80m</t>
    <rPh sb="1" eb="2">
      <t>ネン</t>
    </rPh>
    <phoneticPr fontId="2"/>
  </si>
  <si>
    <t>5年100m</t>
    <rPh sb="1" eb="2">
      <t>ネン</t>
    </rPh>
    <phoneticPr fontId="2"/>
  </si>
  <si>
    <t>5年800m</t>
    <rPh sb="1" eb="2">
      <t>ネン</t>
    </rPh>
    <phoneticPr fontId="2"/>
  </si>
  <si>
    <t>4年800m</t>
    <rPh sb="1" eb="2">
      <t>ネン</t>
    </rPh>
    <phoneticPr fontId="2"/>
  </si>
  <si>
    <t>4年走幅跳</t>
    <rPh sb="1" eb="2">
      <t>ネン</t>
    </rPh>
    <rPh sb="2" eb="5">
      <t>ソウハバト</t>
    </rPh>
    <phoneticPr fontId="2"/>
  </si>
  <si>
    <t>4年ｼﾞｬﾍﾞﾎﾞｰﾙ投</t>
    <rPh sb="1" eb="2">
      <t>ネン</t>
    </rPh>
    <rPh sb="11" eb="12">
      <t>ナ</t>
    </rPh>
    <phoneticPr fontId="2"/>
  </si>
  <si>
    <t>6年100m</t>
    <rPh sb="1" eb="2">
      <t>ネン</t>
    </rPh>
    <phoneticPr fontId="2"/>
  </si>
  <si>
    <t>6年800m</t>
    <rPh sb="1" eb="2">
      <t>ネン</t>
    </rPh>
    <phoneticPr fontId="2"/>
  </si>
  <si>
    <t>第9回岐阜県小学生陸上競技選手権大会</t>
    <rPh sb="0" eb="1">
      <t>ダイ</t>
    </rPh>
    <rPh sb="2" eb="3">
      <t>カイ</t>
    </rPh>
    <rPh sb="3" eb="6">
      <t>ギフケン</t>
    </rPh>
    <rPh sb="6" eb="9">
      <t>ショウガクセイ</t>
    </rPh>
    <rPh sb="9" eb="13">
      <t>リクジョウキョウギ</t>
    </rPh>
    <rPh sb="13" eb="16">
      <t>センシュケン</t>
    </rPh>
    <rPh sb="16" eb="18">
      <t>タイカイ</t>
    </rPh>
    <phoneticPr fontId="2"/>
  </si>
  <si>
    <t>申込
種別</t>
    <rPh sb="0" eb="2">
      <t>モウシコミ</t>
    </rPh>
    <rPh sb="3" eb="5">
      <t>シュベツ</t>
    </rPh>
    <phoneticPr fontId="2"/>
  </si>
  <si>
    <t>所属長名：</t>
    <rPh sb="0" eb="3">
      <t>ショゾクチョウ</t>
    </rPh>
    <rPh sb="3" eb="4">
      <t>メイ</t>
    </rPh>
    <phoneticPr fontId="2"/>
  </si>
  <si>
    <r>
      <rPr>
        <b/>
        <sz val="11"/>
        <rFont val="ＭＳ Ｐゴシック"/>
        <family val="3"/>
        <charset val="128"/>
      </rPr>
      <t>リレー</t>
    </r>
    <r>
      <rPr>
        <sz val="11"/>
        <color rgb="FFFF0000"/>
        <rFont val="ＭＳ Ｐゴシック"/>
        <family val="3"/>
        <charset val="128"/>
      </rPr>
      <t>A,B・・</t>
    </r>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</si>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</sst>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s>
  <cellStyleXfs count="2">
    <xf numFmtId="0" fontId="0" fillId="0" borderId="0"/>
    <xf numFmtId="0" fontId="1" fillId="0" borderId="0"/>
  </cellStyleXfs>
  <cellXfs count="217">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8" xfId="0" applyFont="1" applyFill="1" applyBorder="1" applyAlignment="1">
      <alignment horizontal="center" shrinkToFit="1"/>
    </xf>
    <xf numFmtId="0" fontId="16" fillId="2" borderId="47"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9" xfId="0" applyFont="1" applyFill="1" applyBorder="1" applyAlignment="1">
      <alignment horizontal="center"/>
    </xf>
    <xf numFmtId="0" fontId="0" fillId="4" borderId="32" xfId="0" applyFill="1" applyBorder="1"/>
    <xf numFmtId="0" fontId="4" fillId="10" borderId="49" xfId="0" applyFont="1" applyFill="1" applyBorder="1" applyAlignment="1">
      <alignment horizontal="center"/>
    </xf>
    <xf numFmtId="0" fontId="0" fillId="10" borderId="32" xfId="0" applyFill="1" applyBorder="1"/>
    <xf numFmtId="0" fontId="17" fillId="2" borderId="50" xfId="1" applyFont="1" applyFill="1" applyBorder="1" applyAlignment="1" applyProtection="1">
      <alignment horizontal="center" vertical="center" wrapText="1" shrinkToFit="1"/>
      <protection hidden="1"/>
    </xf>
    <xf numFmtId="0" fontId="22" fillId="2" borderId="50" xfId="1" applyFont="1" applyFill="1" applyBorder="1" applyAlignment="1" applyProtection="1">
      <alignment horizontal="center" vertical="center" wrapText="1"/>
      <protection hidden="1"/>
    </xf>
    <xf numFmtId="49" fontId="8" fillId="2" borderId="53" xfId="1" applyNumberFormat="1" applyFont="1" applyFill="1" applyBorder="1" applyAlignment="1" applyProtection="1">
      <alignment horizontal="center" vertical="center" wrapText="1" shrinkToFit="1"/>
      <protection hidden="1"/>
    </xf>
    <xf numFmtId="49" fontId="8" fillId="2" borderId="52"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xf>
    <xf numFmtId="49" fontId="21" fillId="2" borderId="50" xfId="1" applyNumberFormat="1" applyFont="1" applyFill="1" applyBorder="1" applyAlignment="1" applyProtection="1">
      <alignment horizontal="center" vertical="center" shrinkToFit="1"/>
      <protection hidden="1"/>
    </xf>
    <xf numFmtId="0" fontId="7" fillId="7" borderId="36" xfId="0" applyFont="1" applyFill="1" applyBorder="1" applyAlignment="1" applyProtection="1">
      <alignment horizontal="center" shrinkToFit="1"/>
      <protection locked="0"/>
    </xf>
    <xf numFmtId="0" fontId="0" fillId="0" borderId="0" xfId="0" applyAlignment="1">
      <alignment horizontal="center"/>
    </xf>
    <xf numFmtId="0" fontId="7" fillId="2" borderId="57" xfId="0" applyFont="1" applyFill="1" applyBorder="1" applyAlignment="1">
      <alignment horizontal="center" vertical="center"/>
    </xf>
    <xf numFmtId="0" fontId="24" fillId="8" borderId="0" xfId="0" applyFont="1" applyFill="1" applyAlignment="1">
      <alignment horizontal="center" shrinkToFit="1"/>
    </xf>
    <xf numFmtId="0" fontId="7" fillId="8" borderId="60" xfId="0" applyFont="1" applyFill="1" applyBorder="1" applyAlignment="1">
      <alignment horizontal="center" shrinkToFit="1"/>
    </xf>
    <xf numFmtId="0" fontId="24" fillId="6" borderId="60" xfId="0" applyFont="1" applyFill="1" applyBorder="1" applyAlignment="1">
      <alignment horizontal="center"/>
    </xf>
    <xf numFmtId="0" fontId="24" fillId="8" borderId="61" xfId="0" applyFont="1" applyFill="1" applyBorder="1" applyAlignment="1">
      <alignment horizontal="center" shrinkToFit="1"/>
    </xf>
    <xf numFmtId="49" fontId="24" fillId="8" borderId="60" xfId="0" applyNumberFormat="1" applyFont="1" applyFill="1" applyBorder="1" applyAlignment="1">
      <alignment horizontal="center" shrinkToFit="1"/>
    </xf>
    <xf numFmtId="0" fontId="24" fillId="8" borderId="60" xfId="0" applyFont="1" applyFill="1" applyBorder="1" applyAlignment="1">
      <alignment horizontal="left" shrinkToFit="1"/>
    </xf>
    <xf numFmtId="14" fontId="24" fillId="8" borderId="63" xfId="0" applyNumberFormat="1" applyFont="1" applyFill="1" applyBorder="1" applyAlignment="1">
      <alignment horizontal="left" shrinkToFit="1"/>
    </xf>
    <xf numFmtId="0" fontId="0" fillId="6" borderId="62" xfId="0" applyFill="1" applyBorder="1" applyAlignment="1">
      <alignment horizontal="center" shrinkToFit="1"/>
    </xf>
    <xf numFmtId="177" fontId="7" fillId="8" borderId="63" xfId="0" applyNumberFormat="1" applyFont="1" applyFill="1" applyBorder="1" applyAlignment="1">
      <alignment horizontal="center" shrinkToFit="1"/>
    </xf>
    <xf numFmtId="0" fontId="7" fillId="8" borderId="40" xfId="0" applyFont="1" applyFill="1" applyBorder="1" applyAlignment="1">
      <alignment horizontal="center" shrinkToFit="1"/>
    </xf>
    <xf numFmtId="177" fontId="24" fillId="6" borderId="39" xfId="0" applyNumberFormat="1" applyFont="1" applyFill="1" applyBorder="1" applyAlignment="1">
      <alignment horizontal="center" shrinkToFit="1"/>
    </xf>
    <xf numFmtId="177" fontId="24" fillId="8" borderId="44" xfId="0" applyNumberFormat="1" applyFont="1" applyFill="1" applyBorder="1" applyAlignment="1">
      <alignment horizontal="center" shrinkToFit="1"/>
    </xf>
    <xf numFmtId="177" fontId="24" fillId="6" borderId="44" xfId="0" applyNumberFormat="1" applyFont="1" applyFill="1" applyBorder="1" applyAlignment="1">
      <alignment horizontal="center" shrinkToFit="1"/>
    </xf>
    <xf numFmtId="177" fontId="24" fillId="8" borderId="73" xfId="0" applyNumberFormat="1" applyFont="1" applyFill="1" applyBorder="1" applyAlignment="1">
      <alignment horizontal="center" shrinkToFit="1"/>
    </xf>
    <xf numFmtId="0" fontId="7" fillId="8" borderId="50" xfId="0" applyFont="1" applyFill="1" applyBorder="1" applyAlignment="1">
      <alignment horizontal="center" shrinkToFit="1"/>
    </xf>
    <xf numFmtId="0" fontId="24" fillId="6" borderId="50" xfId="0" applyFont="1" applyFill="1" applyBorder="1" applyAlignment="1">
      <alignment horizontal="center"/>
    </xf>
    <xf numFmtId="0" fontId="24" fillId="8" borderId="56" xfId="0" applyFont="1" applyFill="1" applyBorder="1" applyAlignment="1">
      <alignment horizontal="center" shrinkToFit="1"/>
    </xf>
    <xf numFmtId="49" fontId="24" fillId="8" borderId="50" xfId="0" applyNumberFormat="1" applyFont="1" applyFill="1" applyBorder="1" applyAlignment="1">
      <alignment horizontal="center" shrinkToFit="1"/>
    </xf>
    <xf numFmtId="0" fontId="24" fillId="8" borderId="50" xfId="0" applyFont="1" applyFill="1" applyBorder="1" applyAlignment="1">
      <alignment horizontal="left" shrinkToFit="1"/>
    </xf>
    <xf numFmtId="14" fontId="24" fillId="8" borderId="57" xfId="0" applyNumberFormat="1" applyFont="1" applyFill="1" applyBorder="1" applyAlignment="1">
      <alignment horizontal="left" shrinkToFit="1"/>
    </xf>
    <xf numFmtId="0" fontId="0" fillId="6" borderId="54" xfId="0" applyFill="1" applyBorder="1" applyAlignment="1">
      <alignment horizontal="center" shrinkToFit="1"/>
    </xf>
    <xf numFmtId="177" fontId="7" fillId="8" borderId="57" xfId="0" applyNumberFormat="1" applyFont="1" applyFill="1" applyBorder="1" applyAlignment="1">
      <alignment horizontal="center" shrinkToFit="1"/>
    </xf>
    <xf numFmtId="0" fontId="7" fillId="8" borderId="57" xfId="0" applyFont="1" applyFill="1" applyBorder="1" applyAlignment="1">
      <alignment horizontal="center" shrinkToFit="1"/>
    </xf>
    <xf numFmtId="177" fontId="24" fillId="6" borderId="54" xfId="0" applyNumberFormat="1" applyFont="1" applyFill="1" applyBorder="1" applyAlignment="1">
      <alignment horizontal="center" shrinkToFit="1"/>
    </xf>
    <xf numFmtId="177" fontId="24" fillId="8" borderId="58" xfId="0" applyNumberFormat="1" applyFont="1" applyFill="1" applyBorder="1" applyAlignment="1">
      <alignment horizontal="center" shrinkToFit="1"/>
    </xf>
    <xf numFmtId="177" fontId="24" fillId="6" borderId="58" xfId="0" applyNumberFormat="1" applyFont="1" applyFill="1" applyBorder="1" applyAlignment="1">
      <alignment horizontal="center" shrinkToFit="1"/>
    </xf>
    <xf numFmtId="177" fontId="24" fillId="8" borderId="74" xfId="0" applyNumberFormat="1" applyFont="1" applyFill="1" applyBorder="1" applyAlignment="1">
      <alignment horizontal="center" shrinkToFit="1"/>
    </xf>
    <xf numFmtId="0" fontId="7" fillId="9" borderId="65" xfId="0" applyFont="1" applyFill="1" applyBorder="1"/>
    <xf numFmtId="0" fontId="7" fillId="9" borderId="69" xfId="0" applyFont="1" applyFill="1" applyBorder="1"/>
    <xf numFmtId="0" fontId="7" fillId="9" borderId="59" xfId="0" applyFont="1" applyFill="1" applyBorder="1" applyAlignment="1">
      <alignment horizontal="center" shrinkToFit="1"/>
    </xf>
    <xf numFmtId="0" fontId="7" fillId="9" borderId="54" xfId="0" applyFont="1" applyFill="1" applyBorder="1" applyAlignment="1">
      <alignment horizontal="center" shrinkToFit="1"/>
    </xf>
    <xf numFmtId="0" fontId="7" fillId="9" borderId="57" xfId="0" applyFont="1" applyFill="1" applyBorder="1" applyAlignment="1">
      <alignment horizontal="center" shrinkToFit="1"/>
    </xf>
    <xf numFmtId="0" fontId="7" fillId="9" borderId="55" xfId="0" applyFont="1" applyFill="1" applyBorder="1" applyAlignment="1">
      <alignment horizontal="center" shrinkToFit="1"/>
    </xf>
    <xf numFmtId="0" fontId="7" fillId="9" borderId="68" xfId="0" applyFont="1" applyFill="1" applyBorder="1" applyAlignment="1">
      <alignment horizontal="center" shrinkToFit="1"/>
    </xf>
    <xf numFmtId="0" fontId="7" fillId="9" borderId="39" xfId="0" applyFont="1" applyFill="1" applyBorder="1" applyAlignment="1">
      <alignment horizontal="center" shrinkToFit="1"/>
    </xf>
    <xf numFmtId="0" fontId="7" fillId="9" borderId="40" xfId="0" applyFont="1" applyFill="1" applyBorder="1" applyAlignment="1">
      <alignment horizontal="center" shrinkToFit="1"/>
    </xf>
    <xf numFmtId="0" fontId="7" fillId="9" borderId="69" xfId="0" applyFont="1" applyFill="1" applyBorder="1" applyAlignment="1">
      <alignment horizontal="center" shrinkToFit="1"/>
    </xf>
    <xf numFmtId="0" fontId="7" fillId="9" borderId="66" xfId="0" applyFont="1" applyFill="1" applyBorder="1" applyAlignment="1">
      <alignment horizontal="center" shrinkToFit="1"/>
    </xf>
    <xf numFmtId="0" fontId="7" fillId="9" borderId="37" xfId="0" applyFont="1" applyFill="1" applyBorder="1" applyAlignment="1">
      <alignment horizontal="center" shrinkToFit="1"/>
    </xf>
    <xf numFmtId="0" fontId="7" fillId="9" borderId="38" xfId="0" applyFont="1" applyFill="1" applyBorder="1" applyAlignment="1">
      <alignment horizontal="center" shrinkToFit="1"/>
    </xf>
    <xf numFmtId="0" fontId="7" fillId="9" borderId="43" xfId="0" applyFont="1" applyFill="1" applyBorder="1" applyAlignment="1">
      <alignment horizontal="center" shrinkToFit="1"/>
    </xf>
    <xf numFmtId="0" fontId="7" fillId="9" borderId="67" xfId="0" applyFont="1" applyFill="1" applyBorder="1" applyAlignment="1">
      <alignment horizontal="center" shrinkToFit="1"/>
    </xf>
    <xf numFmtId="0" fontId="7" fillId="9" borderId="41" xfId="0" applyFont="1" applyFill="1" applyBorder="1" applyAlignment="1">
      <alignment horizontal="center" shrinkToFit="1"/>
    </xf>
    <xf numFmtId="0" fontId="7" fillId="9" borderId="42" xfId="0" applyFont="1" applyFill="1" applyBorder="1" applyAlignment="1">
      <alignment horizontal="center" shrinkToFit="1"/>
    </xf>
    <xf numFmtId="0" fontId="7" fillId="9" borderId="46" xfId="0" applyFont="1" applyFill="1" applyBorder="1" applyAlignment="1">
      <alignment horizontal="center" shrinkToFit="1"/>
    </xf>
    <xf numFmtId="0" fontId="7" fillId="0" borderId="60" xfId="0" applyFont="1" applyBorder="1" applyAlignment="1" applyProtection="1">
      <alignment horizontal="center" shrinkToFit="1"/>
      <protection locked="0"/>
    </xf>
    <xf numFmtId="0" fontId="7" fillId="2" borderId="60" xfId="0" applyFont="1" applyFill="1" applyBorder="1" applyAlignment="1" applyProtection="1">
      <alignment horizontal="center"/>
      <protection locked="0"/>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6" fillId="3" borderId="0" xfId="0" applyFont="1" applyFill="1"/>
    <xf numFmtId="0" fontId="27" fillId="3" borderId="0" xfId="0" applyFont="1" applyFill="1" applyAlignment="1">
      <alignment vertical="top"/>
    </xf>
    <xf numFmtId="0" fontId="27"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4" fillId="4" borderId="75" xfId="0" applyFont="1" applyFill="1" applyBorder="1" applyAlignment="1">
      <alignment horizontal="center"/>
    </xf>
    <xf numFmtId="0" fontId="4" fillId="10" borderId="75" xfId="0" applyFont="1" applyFill="1" applyBorder="1" applyAlignment="1">
      <alignment horizontal="center"/>
    </xf>
    <xf numFmtId="0" fontId="7" fillId="0" borderId="32" xfId="0" applyFont="1" applyBorder="1" applyAlignment="1" applyProtection="1">
      <alignment horizontal="center"/>
      <protection locked="0"/>
    </xf>
    <xf numFmtId="177" fontId="7" fillId="0" borderId="63" xfId="0" applyNumberFormat="1" applyFont="1" applyBorder="1" applyAlignment="1" applyProtection="1">
      <alignment horizontal="center" shrinkToFit="1"/>
      <protection locked="0"/>
    </xf>
    <xf numFmtId="0" fontId="7" fillId="0" borderId="63" xfId="0" applyFont="1" applyBorder="1" applyAlignment="1">
      <alignment horizontal="center" shrinkToFit="1"/>
    </xf>
    <xf numFmtId="177" fontId="7" fillId="0" borderId="62" xfId="0" applyNumberFormat="1" applyFont="1" applyBorder="1" applyAlignment="1" applyProtection="1">
      <alignment horizontal="center" shrinkToFit="1"/>
      <protection locked="0"/>
    </xf>
    <xf numFmtId="177" fontId="7" fillId="0" borderId="38" xfId="0" applyNumberFormat="1" applyFont="1" applyBorder="1" applyAlignment="1" applyProtection="1">
      <alignment horizontal="center" shrinkToFit="1"/>
      <protection locked="0"/>
    </xf>
    <xf numFmtId="0" fontId="7" fillId="0" borderId="38" xfId="0" applyFont="1" applyBorder="1" applyAlignment="1">
      <alignment horizontal="center" shrinkToFit="1"/>
    </xf>
    <xf numFmtId="177" fontId="7" fillId="0" borderId="37" xfId="0" applyNumberFormat="1" applyFont="1" applyBorder="1" applyAlignment="1" applyProtection="1">
      <alignment horizontal="center" shrinkToFit="1"/>
      <protection locked="0"/>
    </xf>
    <xf numFmtId="177" fontId="7" fillId="0" borderId="61" xfId="0" applyNumberFormat="1" applyFont="1" applyBorder="1" applyAlignment="1" applyProtection="1">
      <alignment horizontal="center" shrinkToFit="1"/>
      <protection locked="0"/>
    </xf>
    <xf numFmtId="177" fontId="7" fillId="0" borderId="76" xfId="0" applyNumberFormat="1" applyFont="1" applyBorder="1" applyAlignment="1" applyProtection="1">
      <alignment horizontal="center" shrinkToFit="1"/>
      <protection locked="0"/>
    </xf>
    <xf numFmtId="177" fontId="7" fillId="0" borderId="60"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3" xfId="0" applyNumberFormat="1" applyFont="1" applyBorder="1" applyAlignment="1">
      <alignment horizontal="center" shrinkToFit="1"/>
    </xf>
    <xf numFmtId="177" fontId="7" fillId="0" borderId="38" xfId="0" applyNumberFormat="1" applyFont="1" applyBorder="1" applyAlignment="1">
      <alignment horizontal="center" shrinkToFit="1"/>
    </xf>
    <xf numFmtId="0" fontId="7" fillId="11" borderId="32" xfId="0" applyFont="1" applyFill="1" applyBorder="1" applyAlignment="1">
      <alignment horizontal="center" shrinkToFit="1"/>
    </xf>
    <xf numFmtId="0" fontId="7" fillId="0" borderId="0" xfId="0" applyFont="1"/>
    <xf numFmtId="0" fontId="25" fillId="0" borderId="0" xfId="0" applyFont="1" applyAlignment="1">
      <alignment vertical="center"/>
    </xf>
    <xf numFmtId="0" fontId="25" fillId="0" borderId="1" xfId="0" applyFont="1" applyBorder="1" applyAlignment="1">
      <alignment horizontal="center" vertical="center" wrapText="1"/>
    </xf>
    <xf numFmtId="0" fontId="14" fillId="0" borderId="1" xfId="0" applyFont="1" applyBorder="1" applyAlignment="1">
      <alignment horizontal="center" vertical="center"/>
    </xf>
    <xf numFmtId="0" fontId="22" fillId="2" borderId="0" xfId="0" applyFont="1" applyFill="1" applyAlignment="1">
      <alignment horizontal="left"/>
    </xf>
    <xf numFmtId="0" fontId="22" fillId="2" borderId="0" xfId="0" applyFont="1" applyFill="1" applyAlignment="1">
      <alignment vertical="center"/>
    </xf>
    <xf numFmtId="0" fontId="11" fillId="2" borderId="0" xfId="0" applyFont="1" applyFill="1" applyAlignment="1">
      <alignment horizontal="left" vertical="center" shrinkToFit="1"/>
    </xf>
    <xf numFmtId="0" fontId="22" fillId="0" borderId="0" xfId="0" applyFont="1"/>
    <xf numFmtId="0" fontId="7" fillId="0" borderId="61" xfId="0" applyFont="1" applyBorder="1" applyAlignment="1" applyProtection="1">
      <alignment horizontal="center" shrinkToFit="1"/>
      <protection locked="0"/>
    </xf>
    <xf numFmtId="0" fontId="7" fillId="0" borderId="76" xfId="0" applyFont="1" applyBorder="1" applyAlignment="1" applyProtection="1">
      <alignment horizontal="center" shrinkToFit="1"/>
      <protection locked="0"/>
    </xf>
    <xf numFmtId="0" fontId="7" fillId="0" borderId="62" xfId="0" applyFont="1" applyBorder="1" applyAlignment="1" applyProtection="1">
      <alignment horizontal="center"/>
      <protection locked="0"/>
    </xf>
    <xf numFmtId="0" fontId="7" fillId="0" borderId="37" xfId="0" applyFont="1" applyBorder="1" applyAlignment="1" applyProtection="1">
      <alignment horizontal="center"/>
      <protection locked="0"/>
    </xf>
    <xf numFmtId="0" fontId="22" fillId="0" borderId="0" xfId="0" applyFont="1" applyAlignment="1">
      <alignment horizontal="left"/>
    </xf>
    <xf numFmtId="0" fontId="7" fillId="0" borderId="25" xfId="0" applyFont="1" applyBorder="1" applyAlignment="1" applyProtection="1">
      <alignment horizontal="center" shrinkToFit="1"/>
      <protection locked="0"/>
    </xf>
    <xf numFmtId="0" fontId="11" fillId="2" borderId="25" xfId="0" applyFont="1" applyFill="1" applyBorder="1" applyAlignment="1" applyProtection="1">
      <alignment horizontal="center" shrinkToFit="1"/>
      <protection locked="0"/>
    </xf>
    <xf numFmtId="0" fontId="11" fillId="2" borderId="26" xfId="0" applyFont="1" applyFill="1" applyBorder="1" applyAlignment="1" applyProtection="1">
      <alignment horizontal="center" shrinkToFit="1"/>
      <protection locked="0"/>
    </xf>
    <xf numFmtId="0" fontId="7"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22" fillId="2" borderId="0" xfId="0" applyFont="1" applyFill="1" applyAlignment="1">
      <alignment horizontal="center" shrinkToFit="1"/>
    </xf>
    <xf numFmtId="31" fontId="11" fillId="2" borderId="0" xfId="0" applyNumberFormat="1" applyFont="1" applyFill="1" applyAlignment="1">
      <alignment horizontal="center" vertical="top"/>
    </xf>
    <xf numFmtId="176" fontId="15" fillId="0" borderId="0" xfId="0" applyNumberFormat="1" applyFont="1" applyAlignment="1">
      <alignment horizontal="center" vertical="top" shrinkToFit="1"/>
    </xf>
    <xf numFmtId="0" fontId="7" fillId="0" borderId="45"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9" borderId="70" xfId="0" applyFont="1" applyFill="1" applyBorder="1" applyAlignment="1">
      <alignment horizontal="center"/>
    </xf>
    <xf numFmtId="0" fontId="7" fillId="9" borderId="71" xfId="0" applyFont="1" applyFill="1" applyBorder="1" applyAlignment="1">
      <alignment horizontal="center"/>
    </xf>
    <xf numFmtId="0" fontId="7" fillId="9" borderId="0" xfId="0" applyFont="1" applyFill="1" applyAlignment="1">
      <alignment horizontal="center"/>
    </xf>
    <xf numFmtId="0" fontId="12" fillId="2" borderId="45" xfId="0" applyFont="1" applyFill="1" applyBorder="1" applyAlignment="1">
      <alignment horizontal="center" vertical="center" textRotation="255"/>
    </xf>
    <xf numFmtId="0" fontId="12" fillId="2" borderId="51" xfId="0" applyFont="1" applyFill="1" applyBorder="1" applyAlignment="1">
      <alignment horizontal="center" vertical="center" textRotation="255"/>
    </xf>
    <xf numFmtId="0" fontId="10" fillId="7" borderId="33" xfId="0" applyFont="1" applyFill="1" applyBorder="1" applyAlignment="1">
      <alignment horizontal="center" vertical="center" wrapText="1" shrinkToFit="1"/>
    </xf>
    <xf numFmtId="0" fontId="10" fillId="7" borderId="58" xfId="0" applyFont="1" applyFill="1" applyBorder="1" applyAlignment="1">
      <alignment horizontal="center" vertical="center" wrapText="1" shrinkToFit="1"/>
    </xf>
    <xf numFmtId="0" fontId="23" fillId="2" borderId="70" xfId="0" applyFont="1" applyFill="1" applyBorder="1" applyAlignment="1">
      <alignment horizontal="center" shrinkToFit="1"/>
    </xf>
    <xf numFmtId="0" fontId="23" fillId="2" borderId="72" xfId="0" applyFont="1" applyFill="1" applyBorder="1" applyAlignment="1">
      <alignment horizontal="center" shrinkToFit="1"/>
    </xf>
    <xf numFmtId="0" fontId="23" fillId="2" borderId="71" xfId="0" applyFont="1" applyFill="1" applyBorder="1" applyAlignment="1">
      <alignment horizontal="center" shrinkToFit="1"/>
    </xf>
    <xf numFmtId="49" fontId="8" fillId="2" borderId="47" xfId="1" applyNumberFormat="1" applyFont="1" applyFill="1" applyBorder="1" applyAlignment="1" applyProtection="1">
      <alignment horizontal="center" vertical="center" shrinkToFit="1"/>
      <protection hidden="1"/>
    </xf>
    <xf numFmtId="49" fontId="8" fillId="2" borderId="52"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5" xfId="1" applyFont="1" applyFill="1" applyBorder="1" applyAlignment="1" applyProtection="1">
      <alignment horizontal="center" vertical="center" wrapText="1" shrinkToFit="1"/>
      <protection hidden="1"/>
    </xf>
    <xf numFmtId="0" fontId="17" fillId="2" borderId="51" xfId="1" applyFont="1" applyFill="1" applyBorder="1" applyAlignment="1" applyProtection="1">
      <alignment horizontal="center" vertical="center" wrapText="1" shrinkToFit="1"/>
      <protection hidden="1"/>
    </xf>
    <xf numFmtId="0" fontId="22" fillId="2" borderId="45" xfId="1" applyFont="1" applyFill="1" applyBorder="1" applyAlignment="1" applyProtection="1">
      <alignment horizontal="center" vertical="center" textRotation="255"/>
      <protection hidden="1"/>
    </xf>
    <xf numFmtId="0" fontId="22" fillId="2" borderId="51" xfId="1" applyFont="1" applyFill="1" applyBorder="1" applyAlignment="1" applyProtection="1">
      <alignment horizontal="center" vertical="center" textRotation="255"/>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4" xfId="1" applyNumberFormat="1" applyFont="1" applyFill="1" applyBorder="1" applyAlignment="1" applyProtection="1">
      <alignment horizontal="center" vertical="center" wrapText="1"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0" borderId="0" xfId="0" applyFont="1" applyAlignment="1">
      <alignment horizontal="center"/>
    </xf>
    <xf numFmtId="0" fontId="7" fillId="2" borderId="0" xfId="0" applyFont="1" applyFill="1" applyBorder="1" applyAlignment="1">
      <alignment horizontal="center" vertical="center" shrinkToFit="1"/>
    </xf>
  </cellXfs>
  <cellStyles count="2">
    <cellStyle name="標準" xfId="0" builtinId="0"/>
    <cellStyle name="標準_競技者" xfId="1" xr:uid="{00000000-0005-0000-0000-000001000000}"/>
  </cellStyles>
  <dxfs count="17">
    <dxf>
      <fill>
        <patternFill>
          <bgColor theme="9" tint="0.79998168889431442"/>
        </patternFill>
      </fill>
    </dxf>
    <dxf>
      <fill>
        <patternFill>
          <bgColor theme="9" tint="0.79998168889431442"/>
        </patternFill>
      </fill>
    </dxf>
    <dxf>
      <font>
        <color rgb="FF9C0006"/>
      </font>
      <fill>
        <patternFill>
          <bgColor theme="9" tint="0.79998168889431442"/>
        </patternFill>
      </fill>
    </dxf>
    <dxf>
      <font>
        <color rgb="FF9C0006"/>
      </font>
      <fill>
        <patternFill>
          <bgColor rgb="FFFFC7CE"/>
        </patternFill>
      </fill>
    </dxf>
    <dxf>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ill>
        <patternFill>
          <bgColor theme="9" tint="0.79998168889431442"/>
        </patternFill>
      </fill>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3/09/relationships/Python" Target="pytho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C239"/>
  <sheetViews>
    <sheetView showZeros="0" tabSelected="1" zoomScale="75" zoomScaleNormal="82" zoomScaleSheetLayoutView="80" workbookViewId="0">
      <selection activeCell="H28" sqref="H28"/>
    </sheetView>
  </sheetViews>
  <sheetFormatPr defaultColWidth="8.875" defaultRowHeight="13.5" x14ac:dyDescent="0.15"/>
  <cols>
    <col min="1" max="1" width="8.875" style="171" customWidth="1"/>
    <col min="2" max="3" width="8.875" style="2" hidden="1" customWidth="1"/>
    <col min="4" max="4" width="5.125" style="3" hidden="1" customWidth="1"/>
    <col min="5" max="5" width="11.5" style="2" hidden="1" customWidth="1"/>
    <col min="6" max="6" width="3.5" style="2" customWidth="1"/>
    <col min="7" max="7" width="5.375" style="2" hidden="1" customWidth="1"/>
    <col min="8" max="9" width="3" style="2" customWidth="1"/>
    <col min="10" max="10" width="5.625" style="2" customWidth="1"/>
    <col min="11" max="13" width="11.75" style="2" customWidth="1"/>
    <col min="14" max="14" width="10.625" customWidth="1"/>
    <col min="15" max="16" width="11.125" style="2" customWidth="1"/>
    <col min="17" max="17" width="7" style="2" customWidth="1"/>
    <col min="18" max="19" width="8.875" style="2" customWidth="1"/>
    <col min="20" max="20" width="8.875" style="4" customWidth="1"/>
    <col min="21" max="21" width="8.875" style="2" customWidth="1"/>
    <col min="22" max="24" width="9.25" style="55" hidden="1" customWidth="1"/>
    <col min="25" max="27" width="9.75" style="57" hidden="1" customWidth="1"/>
    <col min="28" max="28" width="4.5" style="57" customWidth="1"/>
    <col min="29" max="29" width="3.875" style="2" customWidth="1"/>
    <col min="30" max="30" width="13" style="2" customWidth="1"/>
    <col min="31" max="31" width="4.625" style="2" customWidth="1"/>
    <col min="32" max="32" width="10.75" style="57" hidden="1" customWidth="1"/>
    <col min="33" max="33" width="13.125" style="57" customWidth="1"/>
    <col min="34" max="34" width="4.625" style="2" customWidth="1"/>
    <col min="35" max="36" width="4.25" style="2" hidden="1" customWidth="1"/>
    <col min="37" max="37" width="9.25" style="55" hidden="1" customWidth="1"/>
    <col min="38" max="38" width="10" style="2" hidden="1" customWidth="1"/>
    <col min="39" max="39" width="3.75" style="2" hidden="1" customWidth="1"/>
    <col min="40" max="40" width="4.625" style="5" hidden="1" customWidth="1"/>
    <col min="41" max="43" width="8.625" style="2" hidden="1" customWidth="1"/>
    <col min="44" max="46" width="8.625" style="5" hidden="1" customWidth="1"/>
    <col min="47" max="47" width="8.625" style="54" hidden="1" customWidth="1"/>
    <col min="48" max="48" width="8.625" style="50" hidden="1" customWidth="1"/>
    <col min="49" max="50" width="8.625" style="5" hidden="1" customWidth="1"/>
    <col min="51" max="51" width="7.5" style="5" hidden="1" customWidth="1"/>
    <col min="52" max="52" width="10.125" style="5" hidden="1" customWidth="1"/>
    <col min="53" max="53" width="5.375" style="5" customWidth="1"/>
    <col min="54" max="54" width="5.5" style="5" customWidth="1"/>
    <col min="55" max="55" width="7.375" style="5" customWidth="1"/>
    <col min="56" max="95" width="8.875" style="5"/>
    <col min="96" max="16384" width="8.875" style="2"/>
  </cols>
  <sheetData>
    <row r="1" spans="1:95" ht="25.5" customHeight="1" x14ac:dyDescent="0.15">
      <c r="G1" s="173" t="s">
        <v>233</v>
      </c>
      <c r="H1" s="172"/>
      <c r="N1" s="2"/>
      <c r="R1" s="190">
        <f ca="1">TODAY()</f>
        <v>45778</v>
      </c>
      <c r="S1" s="190"/>
      <c r="T1" s="190"/>
      <c r="V1" s="2"/>
      <c r="W1" s="2"/>
      <c r="X1" s="2"/>
      <c r="Z1" s="57">
        <f>VLOOKUP(G2,大会情報!$E$4:$F$8,2,FALSE)</f>
        <v>600</v>
      </c>
      <c r="AC1" s="5"/>
      <c r="AD1" s="5"/>
      <c r="AE1" s="5"/>
      <c r="AF1" s="5"/>
      <c r="AG1" s="5"/>
      <c r="AH1" s="5"/>
      <c r="AI1" s="5"/>
      <c r="AJ1" s="5"/>
      <c r="AK1" s="5"/>
      <c r="AL1" s="5"/>
      <c r="AM1" s="5"/>
      <c r="AO1" s="5"/>
      <c r="AP1" s="5"/>
      <c r="AQ1" s="5"/>
    </row>
    <row r="2" spans="1:95" s="71" customFormat="1" ht="21" customHeight="1" x14ac:dyDescent="0.15">
      <c r="A2" s="171"/>
      <c r="B2" s="2"/>
      <c r="C2" s="2"/>
      <c r="D2" s="3">
        <v>3</v>
      </c>
      <c r="E2" s="3">
        <v>3</v>
      </c>
      <c r="G2" s="174" t="s">
        <v>54</v>
      </c>
      <c r="H2" s="172"/>
      <c r="I2" s="191" t="s">
        <v>232</v>
      </c>
      <c r="J2" s="191"/>
      <c r="K2" s="191"/>
      <c r="L2" s="191"/>
      <c r="M2" s="191"/>
      <c r="N2" s="191"/>
      <c r="O2" s="191"/>
      <c r="P2" s="191"/>
      <c r="Q2" s="191"/>
      <c r="R2" s="191"/>
      <c r="S2" s="191"/>
      <c r="T2" s="191"/>
      <c r="U2" s="76"/>
      <c r="AC2" s="5"/>
      <c r="AD2" s="5"/>
      <c r="AE2" s="5"/>
      <c r="AF2" s="5"/>
      <c r="AG2" s="5"/>
      <c r="AH2" s="5"/>
      <c r="AI2" s="5"/>
      <c r="AJ2" s="5"/>
      <c r="AK2" s="5"/>
      <c r="AL2" s="5"/>
      <c r="AM2" s="5"/>
      <c r="AN2" s="5"/>
      <c r="AO2" s="5"/>
      <c r="AP2" s="5"/>
      <c r="AQ2" s="5"/>
      <c r="AR2" s="5"/>
      <c r="AS2" s="73"/>
      <c r="AT2" s="73"/>
      <c r="AU2" s="74"/>
      <c r="AV2" s="75"/>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row>
    <row r="3" spans="1:95" s="71" customFormat="1" ht="15" customHeight="1" x14ac:dyDescent="0.15">
      <c r="A3" s="171"/>
      <c r="B3" s="2"/>
      <c r="C3" s="2"/>
      <c r="D3" s="3"/>
      <c r="E3" s="2"/>
      <c r="F3" s="70"/>
      <c r="I3" s="72"/>
      <c r="K3" s="72"/>
      <c r="L3" s="72"/>
      <c r="M3" s="72"/>
      <c r="N3" s="72"/>
      <c r="O3" s="72"/>
      <c r="P3" s="72"/>
      <c r="Q3" s="72"/>
      <c r="R3" s="72"/>
      <c r="S3" s="72"/>
      <c r="T3" s="72"/>
      <c r="U3" s="76"/>
      <c r="Y3" s="72"/>
      <c r="Z3" s="72"/>
      <c r="AA3" s="72"/>
      <c r="AB3" s="72"/>
      <c r="AC3" s="5"/>
      <c r="AD3" s="5"/>
      <c r="AE3" s="5"/>
      <c r="AF3" s="5"/>
      <c r="AG3" s="5"/>
      <c r="AH3" s="5"/>
      <c r="AI3" s="5"/>
      <c r="AJ3" s="5"/>
      <c r="AK3" s="5"/>
      <c r="AL3" s="5"/>
      <c r="AM3" s="5"/>
      <c r="AN3" s="5"/>
      <c r="AO3" s="5"/>
      <c r="AP3" s="5"/>
      <c r="AQ3" s="5"/>
      <c r="AR3" s="5"/>
      <c r="AS3" s="73"/>
      <c r="AT3" s="73"/>
      <c r="AU3" s="74"/>
      <c r="AV3" s="75"/>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row>
    <row r="4" spans="1:95" ht="18.75" customHeight="1" x14ac:dyDescent="0.15">
      <c r="F4" s="56"/>
      <c r="G4" s="56"/>
      <c r="H4" s="175" t="s">
        <v>176</v>
      </c>
      <c r="L4" s="187"/>
      <c r="M4" s="187"/>
      <c r="N4" s="187"/>
      <c r="P4" s="176" t="s">
        <v>234</v>
      </c>
      <c r="Q4" s="188"/>
      <c r="R4" s="188"/>
      <c r="S4" s="188"/>
      <c r="T4" s="188"/>
      <c r="V4" s="2"/>
      <c r="W4" s="2"/>
      <c r="X4" s="2"/>
      <c r="AC4" s="5"/>
      <c r="AD4" s="5"/>
      <c r="AE4" s="5"/>
      <c r="AF4" s="5"/>
      <c r="AG4" s="5"/>
      <c r="AH4" s="5"/>
      <c r="AI4" s="5"/>
      <c r="AJ4" s="5"/>
      <c r="AK4" s="5"/>
      <c r="AL4" s="5"/>
      <c r="AM4" s="5"/>
      <c r="AO4" s="5"/>
      <c r="AP4" s="5"/>
      <c r="AQ4" s="5"/>
    </row>
    <row r="5" spans="1:95" ht="15.75" customHeight="1" x14ac:dyDescent="0.15">
      <c r="F5" s="56"/>
      <c r="G5" s="56"/>
      <c r="P5" s="189" t="s">
        <v>106</v>
      </c>
      <c r="Q5" s="189"/>
      <c r="R5" s="189"/>
      <c r="S5" s="77"/>
      <c r="T5" s="67"/>
      <c r="V5" s="2"/>
      <c r="W5" s="2"/>
      <c r="X5" s="2"/>
      <c r="Z5" s="57" t="s">
        <v>1</v>
      </c>
      <c r="AA5" s="57">
        <f>SUM(AE12:AE35)</f>
        <v>0</v>
      </c>
      <c r="AC5" s="5"/>
      <c r="AD5" s="5"/>
      <c r="AE5" s="5"/>
      <c r="AF5" s="5"/>
      <c r="AG5" s="5"/>
      <c r="AH5" s="5"/>
      <c r="AI5" s="5"/>
      <c r="AJ5" s="5"/>
      <c r="AK5" s="5"/>
      <c r="AL5" s="5"/>
      <c r="AM5" s="5"/>
      <c r="AO5" s="5"/>
      <c r="AP5" s="5"/>
      <c r="AQ5" s="5"/>
    </row>
    <row r="6" spans="1:95" ht="19.5" customHeight="1" x14ac:dyDescent="0.2">
      <c r="F6" s="56"/>
      <c r="G6" s="178" t="s">
        <v>177</v>
      </c>
      <c r="H6" s="183" t="s">
        <v>177</v>
      </c>
      <c r="I6" s="183"/>
      <c r="J6" s="183"/>
      <c r="K6" s="183"/>
      <c r="L6" s="184"/>
      <c r="M6" s="184"/>
      <c r="N6" s="184"/>
      <c r="P6" s="56"/>
      <c r="Q6" s="177" t="s">
        <v>55</v>
      </c>
      <c r="R6" s="185"/>
      <c r="S6" s="185"/>
      <c r="T6" s="185"/>
      <c r="U6" s="57"/>
      <c r="V6" s="2"/>
      <c r="W6" s="2"/>
      <c r="X6" s="2"/>
      <c r="Z6" s="57" t="s">
        <v>2</v>
      </c>
      <c r="AA6" s="57">
        <f>SUM(AH12:AH35)</f>
        <v>0</v>
      </c>
      <c r="AC6" s="148" t="s">
        <v>191</v>
      </c>
      <c r="AD6" s="149" t="s">
        <v>192</v>
      </c>
      <c r="AE6" s="150"/>
      <c r="AF6" s="150"/>
      <c r="AG6" s="150"/>
      <c r="AH6" s="5"/>
      <c r="AI6" s="5"/>
      <c r="AJ6" s="5"/>
      <c r="AK6" s="5"/>
      <c r="AL6" s="5"/>
      <c r="AM6" s="5"/>
      <c r="AO6" s="5"/>
      <c r="AP6" s="5"/>
      <c r="AQ6" s="5"/>
    </row>
    <row r="7" spans="1:95" ht="19.5" customHeight="1" x14ac:dyDescent="0.2">
      <c r="F7" s="56"/>
      <c r="G7" s="171" t="s">
        <v>165</v>
      </c>
      <c r="H7" s="215" t="s">
        <v>165</v>
      </c>
      <c r="I7" s="215"/>
      <c r="J7" s="215"/>
      <c r="K7" s="215"/>
      <c r="L7" s="184"/>
      <c r="M7" s="184"/>
      <c r="N7" s="184"/>
      <c r="Q7" s="55" t="s">
        <v>107</v>
      </c>
      <c r="R7" s="186"/>
      <c r="S7" s="186"/>
      <c r="T7" s="186"/>
      <c r="U7" s="66"/>
      <c r="V7" s="2"/>
      <c r="W7" s="2"/>
      <c r="X7" s="2"/>
      <c r="Z7" s="57" t="s">
        <v>190</v>
      </c>
      <c r="AA7" s="57">
        <f>SUM(AA5:AA6)</f>
        <v>0</v>
      </c>
      <c r="AC7" s="5"/>
      <c r="AD7" s="149" t="s">
        <v>193</v>
      </c>
      <c r="AE7" s="150"/>
      <c r="AF7" s="150"/>
      <c r="AG7" s="150"/>
      <c r="AH7" s="5"/>
      <c r="AI7" s="5"/>
      <c r="AJ7" s="5"/>
      <c r="AK7" s="5"/>
      <c r="AL7" s="5"/>
      <c r="AM7" s="5"/>
      <c r="AO7" s="5"/>
      <c r="AP7" s="5"/>
      <c r="AQ7" s="5"/>
    </row>
    <row r="8" spans="1:95" ht="17.25" customHeight="1" x14ac:dyDescent="0.15">
      <c r="G8" s="56"/>
      <c r="H8" s="56"/>
      <c r="I8" s="56"/>
      <c r="L8" s="78"/>
      <c r="M8" s="78"/>
      <c r="O8" s="146" t="s">
        <v>185</v>
      </c>
      <c r="P8" s="68">
        <f>SUM(AE12:AE36)</f>
        <v>0</v>
      </c>
      <c r="Q8" s="147" t="s">
        <v>186</v>
      </c>
      <c r="R8" s="68">
        <f>SUM(AH12:AH35)</f>
        <v>0</v>
      </c>
      <c r="S8" s="3" t="s">
        <v>188</v>
      </c>
      <c r="T8" s="4" t="str">
        <f>IF(P8+R8+P9=0,"",Z1*AA7+AS16)</f>
        <v/>
      </c>
      <c r="U8" s="2" t="s">
        <v>189</v>
      </c>
      <c r="V8" s="2"/>
      <c r="W8" s="2"/>
      <c r="X8" s="2"/>
      <c r="AB8" s="2"/>
      <c r="AC8" s="5"/>
      <c r="AD8" s="5"/>
      <c r="AE8" s="5"/>
      <c r="AF8" s="5"/>
      <c r="AG8" s="5"/>
      <c r="AH8" s="5"/>
      <c r="AI8" s="5"/>
      <c r="AJ8" s="5"/>
      <c r="AK8" s="5"/>
      <c r="AL8" s="5"/>
      <c r="AM8" s="5"/>
      <c r="AO8" s="5"/>
      <c r="AP8" s="5"/>
      <c r="AQ8" s="5"/>
    </row>
    <row r="9" spans="1:95" ht="17.25" customHeight="1" x14ac:dyDescent="0.15">
      <c r="G9" s="56"/>
      <c r="H9" s="56"/>
      <c r="I9" s="56"/>
      <c r="O9" s="153" t="s">
        <v>195</v>
      </c>
      <c r="P9" s="154">
        <f>IF(AS18="","",TRUNC(AS18))</f>
        <v>0</v>
      </c>
      <c r="Q9" s="3"/>
      <c r="V9" s="2"/>
      <c r="W9" s="2"/>
      <c r="X9" s="2"/>
      <c r="Y9" s="2"/>
      <c r="Z9" s="2"/>
      <c r="AA9" s="2"/>
      <c r="AB9" s="2"/>
      <c r="AC9" s="196" t="s">
        <v>184</v>
      </c>
      <c r="AD9" s="196"/>
      <c r="AE9" s="196"/>
      <c r="AF9" s="196"/>
      <c r="AG9" s="196"/>
      <c r="AH9" s="196"/>
      <c r="AI9" s="5"/>
      <c r="AJ9" s="5"/>
      <c r="AK9" s="5"/>
      <c r="AL9" s="5"/>
      <c r="AM9" s="5"/>
      <c r="AO9" s="5"/>
      <c r="AP9" s="5"/>
      <c r="AQ9" s="5"/>
      <c r="AR9" s="54"/>
      <c r="AS9" s="50"/>
      <c r="AU9" s="5"/>
      <c r="AV9" s="5"/>
      <c r="CO9" s="2"/>
      <c r="CP9" s="2"/>
      <c r="CQ9" s="2"/>
    </row>
    <row r="10" spans="1:95" ht="15.75" customHeight="1" x14ac:dyDescent="0.15">
      <c r="G10" s="192" t="s">
        <v>159</v>
      </c>
      <c r="H10" s="197" t="s">
        <v>41</v>
      </c>
      <c r="I10" s="209" t="s">
        <v>0</v>
      </c>
      <c r="J10" s="207" t="s">
        <v>3</v>
      </c>
      <c r="K10" s="206" t="s">
        <v>163</v>
      </c>
      <c r="L10" s="206"/>
      <c r="M10" s="206"/>
      <c r="N10" s="204" t="s">
        <v>164</v>
      </c>
      <c r="O10" s="81" t="s">
        <v>171</v>
      </c>
      <c r="P10" s="82" t="s">
        <v>172</v>
      </c>
      <c r="Q10" s="211" t="s">
        <v>183</v>
      </c>
      <c r="R10" s="201" t="s">
        <v>235</v>
      </c>
      <c r="S10" s="202"/>
      <c r="T10" s="202"/>
      <c r="U10" s="203"/>
      <c r="V10" s="213" t="s">
        <v>111</v>
      </c>
      <c r="W10" s="216"/>
      <c r="X10" s="216"/>
      <c r="Y10" s="199" t="s">
        <v>59</v>
      </c>
      <c r="Z10" s="2"/>
      <c r="AA10" s="2"/>
      <c r="AB10" s="2"/>
      <c r="AC10" s="125"/>
      <c r="AD10" s="194" t="s">
        <v>136</v>
      </c>
      <c r="AE10" s="195"/>
      <c r="AF10" s="126"/>
      <c r="AG10" s="194" t="s">
        <v>137</v>
      </c>
      <c r="AH10" s="195"/>
      <c r="AI10" s="5"/>
      <c r="AJ10" s="5"/>
      <c r="AK10" s="5"/>
      <c r="AL10" s="5"/>
      <c r="AM10" s="5"/>
      <c r="AO10" s="5"/>
      <c r="AP10" s="5"/>
      <c r="AQ10" s="5"/>
      <c r="AR10" s="54"/>
      <c r="AS10" s="50"/>
      <c r="AU10" s="5"/>
      <c r="AV10" s="5"/>
      <c r="CO10" s="2"/>
      <c r="CP10" s="2"/>
      <c r="CQ10" s="2"/>
    </row>
    <row r="11" spans="1:95" ht="15.75" customHeight="1" thickBot="1" x14ac:dyDescent="0.2">
      <c r="E11" s="79" t="s">
        <v>175</v>
      </c>
      <c r="G11" s="193"/>
      <c r="H11" s="198"/>
      <c r="I11" s="210"/>
      <c r="J11" s="208"/>
      <c r="K11" s="88" t="s">
        <v>160</v>
      </c>
      <c r="L11" s="89" t="s">
        <v>161</v>
      </c>
      <c r="M11" s="89" t="s">
        <v>162</v>
      </c>
      <c r="N11" s="205"/>
      <c r="O11" s="90" t="s">
        <v>181</v>
      </c>
      <c r="P11" s="91" t="s">
        <v>180</v>
      </c>
      <c r="Q11" s="212"/>
      <c r="R11" s="92" t="s">
        <v>178</v>
      </c>
      <c r="S11" s="93" t="s">
        <v>180</v>
      </c>
      <c r="T11" s="94" t="s">
        <v>179</v>
      </c>
      <c r="U11" s="97" t="s">
        <v>180</v>
      </c>
      <c r="V11" s="214"/>
      <c r="W11" s="216"/>
      <c r="X11" s="216"/>
      <c r="Y11" s="200"/>
      <c r="Z11" s="2"/>
      <c r="AA11" s="2"/>
      <c r="AB11" s="2"/>
      <c r="AC11" s="127"/>
      <c r="AD11" s="128" t="s">
        <v>181</v>
      </c>
      <c r="AE11" s="129" t="s">
        <v>182</v>
      </c>
      <c r="AF11" s="130"/>
      <c r="AG11" s="128" t="s">
        <v>181</v>
      </c>
      <c r="AH11" s="129" t="s">
        <v>182</v>
      </c>
      <c r="AI11" s="5"/>
      <c r="AJ11" s="5"/>
      <c r="AK11" s="5"/>
      <c r="AL11" s="5"/>
      <c r="AM11" s="5"/>
      <c r="AO11" s="5"/>
      <c r="AP11" s="5"/>
      <c r="AQ11" s="5"/>
      <c r="AR11" s="54"/>
      <c r="AS11" s="50"/>
      <c r="AU11" s="5"/>
      <c r="AV11" s="5"/>
      <c r="CO11" s="2"/>
      <c r="CP11" s="2"/>
      <c r="CQ11" s="2"/>
    </row>
    <row r="12" spans="1:95" ht="15.75" customHeight="1" thickTop="1" x14ac:dyDescent="0.15">
      <c r="D12" s="3" t="str">
        <f>G12&amp;H12</f>
        <v>一大男</v>
      </c>
      <c r="E12" s="80"/>
      <c r="F12" s="98" t="s">
        <v>166</v>
      </c>
      <c r="G12" s="99" t="s">
        <v>156</v>
      </c>
      <c r="H12" s="100" t="s">
        <v>1</v>
      </c>
      <c r="I12" s="101">
        <v>2</v>
      </c>
      <c r="J12" s="102" t="s">
        <v>167</v>
      </c>
      <c r="K12" s="103" t="s">
        <v>168</v>
      </c>
      <c r="L12" s="103" t="s">
        <v>169</v>
      </c>
      <c r="M12" s="103" t="s">
        <v>170</v>
      </c>
      <c r="N12" s="104">
        <v>36809</v>
      </c>
      <c r="O12" s="105" t="s">
        <v>135</v>
      </c>
      <c r="P12" s="106">
        <v>54000</v>
      </c>
      <c r="Q12" s="107">
        <v>2</v>
      </c>
      <c r="R12" s="108"/>
      <c r="S12" s="109"/>
      <c r="T12" s="110"/>
      <c r="U12" s="111"/>
      <c r="V12" s="65"/>
      <c r="W12" s="216"/>
      <c r="X12" s="216"/>
      <c r="Y12" s="83"/>
      <c r="Z12" s="2"/>
      <c r="AA12" s="2" t="str">
        <f>"男"&amp;AD12</f>
        <v>男1年50m</v>
      </c>
      <c r="AB12" s="2"/>
      <c r="AC12" s="131">
        <v>1</v>
      </c>
      <c r="AD12" s="132" t="str">
        <f>IF(G2="","",(VLOOKUP(AC12,種目２,$D$2,FALSE)))</f>
        <v>1年50m</v>
      </c>
      <c r="AE12" s="133">
        <f t="shared" ref="AE12:AE24" si="0">COUNTIF($Z$14:$Z$133,AA12)</f>
        <v>0</v>
      </c>
      <c r="AF12" s="134" t="str">
        <f>"女"&amp;AG12</f>
        <v>女1年50m</v>
      </c>
      <c r="AG12" s="132" t="str">
        <f t="shared" ref="AG12:AG24" si="1">IF($G$2="","",(VLOOKUP(AC12,種目２,$E$2,FALSE)))</f>
        <v>1年50m</v>
      </c>
      <c r="AH12" s="133">
        <f>COUNTIF($Z$14:$Z$133,AF12)</f>
        <v>0</v>
      </c>
      <c r="AI12" s="5"/>
      <c r="AJ12" s="5"/>
      <c r="AK12" s="5"/>
      <c r="AL12" s="5"/>
      <c r="AM12" s="5"/>
      <c r="AO12" s="5"/>
      <c r="AP12" s="5"/>
      <c r="AQ12" s="5"/>
      <c r="AR12" s="54"/>
      <c r="AS12" s="50"/>
      <c r="AU12" s="5"/>
      <c r="AV12" s="5"/>
      <c r="CO12" s="2"/>
      <c r="CP12" s="2"/>
      <c r="CQ12" s="2"/>
    </row>
    <row r="13" spans="1:95" ht="15.75" customHeight="1" thickBot="1" x14ac:dyDescent="0.2">
      <c r="D13" s="3" t="str">
        <f>G13&amp;H13</f>
        <v>一大男</v>
      </c>
      <c r="E13" s="80"/>
      <c r="F13" s="98" t="s">
        <v>166</v>
      </c>
      <c r="G13" s="112" t="s">
        <v>187</v>
      </c>
      <c r="H13" s="113" t="s">
        <v>1</v>
      </c>
      <c r="I13" s="114">
        <v>2</v>
      </c>
      <c r="J13" s="115" t="s">
        <v>167</v>
      </c>
      <c r="K13" s="116" t="s">
        <v>168</v>
      </c>
      <c r="L13" s="116" t="s">
        <v>169</v>
      </c>
      <c r="M13" s="116" t="s">
        <v>170</v>
      </c>
      <c r="N13" s="117">
        <v>36809</v>
      </c>
      <c r="O13" s="118" t="s">
        <v>157</v>
      </c>
      <c r="P13" s="119">
        <v>1633</v>
      </c>
      <c r="Q13" s="120">
        <v>2</v>
      </c>
      <c r="R13" s="121"/>
      <c r="S13" s="122"/>
      <c r="T13" s="123"/>
      <c r="U13" s="124"/>
      <c r="V13" s="65"/>
      <c r="W13" s="216"/>
      <c r="X13" s="216"/>
      <c r="Y13" s="83"/>
      <c r="Z13" s="2"/>
      <c r="AA13" s="2" t="str">
        <f t="shared" ref="AA13:AA35" si="2">"男"&amp;AD13</f>
        <v>男2年50m</v>
      </c>
      <c r="AB13" s="2"/>
      <c r="AC13" s="135">
        <v>2</v>
      </c>
      <c r="AD13" s="136" t="str">
        <f t="shared" ref="AD13:AD24" si="3">IF($G$2="","",(VLOOKUP(AC13,種目２,$D$2,FALSE)))</f>
        <v>2年50m</v>
      </c>
      <c r="AE13" s="137">
        <f t="shared" si="0"/>
        <v>0</v>
      </c>
      <c r="AF13" s="138" t="str">
        <f t="shared" ref="AF13:AF35" si="4">"女"&amp;AG13</f>
        <v>女2年50m</v>
      </c>
      <c r="AG13" s="136" t="str">
        <f t="shared" si="1"/>
        <v>2年50m</v>
      </c>
      <c r="AH13" s="137">
        <f t="shared" ref="AH13:AH24" si="5">COUNTIF($Z$14:$Z$133,AF13)</f>
        <v>0</v>
      </c>
      <c r="AI13" s="5"/>
      <c r="AJ13" s="5"/>
      <c r="AK13" s="5"/>
      <c r="AL13" s="5"/>
      <c r="AM13" s="5"/>
      <c r="AO13" s="5"/>
      <c r="AP13" s="5"/>
      <c r="AQ13" s="5"/>
      <c r="AR13" s="54"/>
      <c r="AS13" s="50"/>
      <c r="AU13" s="5"/>
      <c r="AV13" s="5"/>
      <c r="CO13" s="2"/>
      <c r="CP13" s="2"/>
      <c r="CQ13" s="2"/>
    </row>
    <row r="14" spans="1:95" ht="17.25" customHeight="1" thickTop="1" x14ac:dyDescent="0.15">
      <c r="C14" s="2" t="str">
        <f>H14&amp;J14</f>
        <v/>
      </c>
      <c r="D14" s="3" t="str">
        <f t="shared" ref="D14" si="6">G14&amp;I14</f>
        <v/>
      </c>
      <c r="E14" s="80"/>
      <c r="F14" s="68" t="str">
        <f>IF(H14="","",COUNTA($H$14:H14))</f>
        <v/>
      </c>
      <c r="G14" s="170" t="str">
        <f t="shared" ref="G14:G16" si="7">IF(H14="","",$G$2)</f>
        <v/>
      </c>
      <c r="H14" s="157"/>
      <c r="I14" s="144"/>
      <c r="J14" s="144"/>
      <c r="K14" s="143"/>
      <c r="L14" s="143"/>
      <c r="M14" s="143"/>
      <c r="N14" s="179"/>
      <c r="O14" s="181"/>
      <c r="P14" s="158"/>
      <c r="Q14" s="159" t="str">
        <f>IF(O14="","",(COUNTIF($C$14:$C$133,C14)))</f>
        <v/>
      </c>
      <c r="R14" s="160"/>
      <c r="S14" s="164"/>
      <c r="T14" s="166"/>
      <c r="U14" s="168"/>
      <c r="V14" s="69" t="str">
        <f>IF(H14="","",$L$6)</f>
        <v/>
      </c>
      <c r="W14" s="69" t="str">
        <f>IF(I14="","",$L$7)</f>
        <v/>
      </c>
      <c r="X14" s="69" t="str">
        <f>IF(J14="","",$L$4)</f>
        <v/>
      </c>
      <c r="Y14" s="95"/>
      <c r="Z14" s="2" t="str">
        <f>H14&amp;O14</f>
        <v/>
      </c>
      <c r="AA14" s="2" t="str">
        <f t="shared" si="2"/>
        <v>男3年80m</v>
      </c>
      <c r="AB14" s="2"/>
      <c r="AC14" s="135">
        <v>3</v>
      </c>
      <c r="AD14" s="136" t="str">
        <f t="shared" si="3"/>
        <v>3年80m</v>
      </c>
      <c r="AE14" s="137">
        <f t="shared" si="0"/>
        <v>0</v>
      </c>
      <c r="AF14" s="138" t="str">
        <f t="shared" si="4"/>
        <v>女3年80m</v>
      </c>
      <c r="AG14" s="136" t="str">
        <f t="shared" si="1"/>
        <v>3年80m</v>
      </c>
      <c r="AH14" s="137">
        <f t="shared" si="5"/>
        <v>0</v>
      </c>
      <c r="AI14" s="5"/>
      <c r="AJ14" s="5"/>
      <c r="AK14" s="5"/>
      <c r="AL14" s="5"/>
      <c r="AM14" s="5"/>
      <c r="AO14" s="5"/>
      <c r="AP14" s="5"/>
      <c r="AQ14" s="5"/>
      <c r="AR14" s="54"/>
      <c r="AS14" s="50"/>
      <c r="AU14" s="5"/>
      <c r="AV14" s="5"/>
      <c r="CO14" s="2"/>
      <c r="CP14" s="2"/>
      <c r="CQ14" s="2"/>
    </row>
    <row r="15" spans="1:95" ht="17.25" customHeight="1" x14ac:dyDescent="0.15">
      <c r="C15" s="2" t="str">
        <f t="shared" ref="C15:C78" si="8">H15&amp;J15</f>
        <v/>
      </c>
      <c r="D15" s="3" t="str">
        <f t="shared" ref="D15:D78" si="9">G15&amp;I15</f>
        <v/>
      </c>
      <c r="E15" s="80"/>
      <c r="F15" s="68" t="str">
        <f>IF(H15="","",COUNTA($H$14:H15))</f>
        <v/>
      </c>
      <c r="G15" s="170" t="str">
        <f t="shared" si="7"/>
        <v/>
      </c>
      <c r="H15" s="157"/>
      <c r="I15" s="145"/>
      <c r="J15" s="145"/>
      <c r="K15" s="62"/>
      <c r="L15" s="62"/>
      <c r="M15" s="62"/>
      <c r="N15" s="180"/>
      <c r="O15" s="182"/>
      <c r="P15" s="161"/>
      <c r="Q15" s="162" t="str">
        <f t="shared" ref="Q15:Q78" si="10">IF(O15="","",(COUNTIF($C$14:$C$133,C15)))</f>
        <v/>
      </c>
      <c r="R15" s="163"/>
      <c r="S15" s="165"/>
      <c r="T15" s="167"/>
      <c r="U15" s="169"/>
      <c r="V15" s="69" t="str">
        <f>IF(J15="","",#REF!)</f>
        <v/>
      </c>
      <c r="W15" s="69" t="str">
        <f t="shared" ref="W15:W78" si="11">IF(I15="","",$L$7)</f>
        <v/>
      </c>
      <c r="X15" s="69" t="str">
        <f t="shared" ref="X15:X78" si="12">IF(J15="","",$L$4)</f>
        <v/>
      </c>
      <c r="Y15" s="83"/>
      <c r="Z15" s="2" t="str">
        <f t="shared" ref="Z15:Z78" si="13">H15&amp;O15</f>
        <v/>
      </c>
      <c r="AA15" s="2" t="str">
        <f t="shared" si="2"/>
        <v>男4年80m</v>
      </c>
      <c r="AB15" s="2"/>
      <c r="AC15" s="135">
        <v>4</v>
      </c>
      <c r="AD15" s="136" t="str">
        <f t="shared" si="3"/>
        <v>4年80m</v>
      </c>
      <c r="AE15" s="137">
        <f t="shared" si="0"/>
        <v>0</v>
      </c>
      <c r="AF15" s="138" t="str">
        <f t="shared" si="4"/>
        <v>女4年80m</v>
      </c>
      <c r="AG15" s="136" t="str">
        <f t="shared" si="1"/>
        <v>4年80m</v>
      </c>
      <c r="AH15" s="137">
        <f t="shared" si="5"/>
        <v>0</v>
      </c>
      <c r="AI15" s="5"/>
      <c r="AJ15" s="5"/>
      <c r="AK15" s="5"/>
      <c r="AL15" s="5"/>
      <c r="AM15" s="5"/>
      <c r="AO15" s="5"/>
      <c r="AP15" s="5"/>
      <c r="AQ15" s="5"/>
      <c r="AR15" s="54"/>
      <c r="AS15" s="50"/>
      <c r="AU15" s="5"/>
      <c r="AV15" s="5"/>
      <c r="CO15" s="2"/>
      <c r="CP15" s="2"/>
      <c r="CQ15" s="2"/>
    </row>
    <row r="16" spans="1:95" ht="17.25" customHeight="1" x14ac:dyDescent="0.15">
      <c r="C16" s="2" t="str">
        <f t="shared" si="8"/>
        <v/>
      </c>
      <c r="D16" s="3" t="str">
        <f t="shared" si="9"/>
        <v/>
      </c>
      <c r="E16" s="80"/>
      <c r="F16" s="68" t="str">
        <f>IF(H16="","",COUNTA($H$14:H16))</f>
        <v/>
      </c>
      <c r="G16" s="170" t="str">
        <f t="shared" si="7"/>
        <v/>
      </c>
      <c r="H16" s="157"/>
      <c r="I16" s="145"/>
      <c r="J16" s="145"/>
      <c r="K16" s="62"/>
      <c r="L16" s="62"/>
      <c r="M16" s="62"/>
      <c r="N16" s="62"/>
      <c r="O16" s="182"/>
      <c r="P16" s="161"/>
      <c r="Q16" s="162" t="str">
        <f t="shared" si="10"/>
        <v/>
      </c>
      <c r="R16" s="163"/>
      <c r="S16" s="165"/>
      <c r="T16" s="167"/>
      <c r="U16" s="169"/>
      <c r="V16" s="69" t="str">
        <f>IF(J16="","",#REF!)</f>
        <v/>
      </c>
      <c r="W16" s="69" t="str">
        <f t="shared" si="11"/>
        <v/>
      </c>
      <c r="X16" s="69" t="str">
        <f t="shared" si="12"/>
        <v/>
      </c>
      <c r="Y16" s="83"/>
      <c r="Z16" s="2" t="str">
        <f t="shared" si="13"/>
        <v/>
      </c>
      <c r="AA16" s="2" t="str">
        <f t="shared" si="2"/>
        <v>男4年800m</v>
      </c>
      <c r="AB16" s="2"/>
      <c r="AC16" s="135">
        <v>5</v>
      </c>
      <c r="AD16" s="136" t="str">
        <f t="shared" si="3"/>
        <v>4年800m</v>
      </c>
      <c r="AE16" s="137">
        <f t="shared" si="0"/>
        <v>0</v>
      </c>
      <c r="AF16" s="138" t="str">
        <f t="shared" si="4"/>
        <v>女4年800m</v>
      </c>
      <c r="AG16" s="136" t="str">
        <f t="shared" si="1"/>
        <v>4年800m</v>
      </c>
      <c r="AH16" s="137">
        <f t="shared" si="5"/>
        <v>0</v>
      </c>
      <c r="AI16" s="5"/>
      <c r="AJ16" s="5"/>
      <c r="AK16" s="5"/>
      <c r="AL16" s="5"/>
      <c r="AM16" s="5"/>
      <c r="AO16" s="5"/>
      <c r="AP16" s="5"/>
      <c r="AQ16" s="5"/>
      <c r="AR16" s="54"/>
      <c r="AS16" s="50">
        <f>AS17*AS18</f>
        <v>0</v>
      </c>
      <c r="AU16" s="5"/>
      <c r="AV16" s="5"/>
      <c r="CO16" s="2"/>
      <c r="CP16" s="2"/>
      <c r="CQ16" s="2"/>
    </row>
    <row r="17" spans="3:95" ht="17.25" customHeight="1" x14ac:dyDescent="0.15">
      <c r="C17" s="2" t="str">
        <f t="shared" si="8"/>
        <v/>
      </c>
      <c r="D17" s="3" t="str">
        <f t="shared" si="9"/>
        <v/>
      </c>
      <c r="E17" s="80"/>
      <c r="F17" s="68" t="str">
        <f>IF(H17="","",COUNTA($H$14:H17))</f>
        <v/>
      </c>
      <c r="G17" s="170" t="str">
        <f>IF(H17="","",$G$2)</f>
        <v/>
      </c>
      <c r="H17" s="157"/>
      <c r="I17" s="145"/>
      <c r="J17" s="145"/>
      <c r="K17" s="62"/>
      <c r="L17" s="62"/>
      <c r="M17" s="62"/>
      <c r="N17" s="62"/>
      <c r="O17" s="182"/>
      <c r="P17" s="161"/>
      <c r="Q17" s="162" t="str">
        <f t="shared" si="10"/>
        <v/>
      </c>
      <c r="R17" s="163"/>
      <c r="S17" s="165"/>
      <c r="T17" s="167"/>
      <c r="U17" s="169"/>
      <c r="V17" s="69" t="str">
        <f>IF(J17="","",#REF!)</f>
        <v/>
      </c>
      <c r="W17" s="69" t="str">
        <f t="shared" si="11"/>
        <v/>
      </c>
      <c r="X17" s="69" t="str">
        <f t="shared" si="12"/>
        <v/>
      </c>
      <c r="Y17" s="83"/>
      <c r="Z17" s="2" t="str">
        <f t="shared" si="13"/>
        <v/>
      </c>
      <c r="AA17" s="2" t="str">
        <f t="shared" si="2"/>
        <v>男4年走幅跳</v>
      </c>
      <c r="AB17" s="2"/>
      <c r="AC17" s="135">
        <v>6</v>
      </c>
      <c r="AD17" s="136" t="str">
        <f t="shared" si="3"/>
        <v>4年走幅跳</v>
      </c>
      <c r="AE17" s="137">
        <f t="shared" si="0"/>
        <v>0</v>
      </c>
      <c r="AF17" s="138" t="str">
        <f t="shared" si="4"/>
        <v>女4年走幅跳</v>
      </c>
      <c r="AG17" s="136" t="str">
        <f t="shared" si="1"/>
        <v>4年走幅跳</v>
      </c>
      <c r="AH17" s="137">
        <f t="shared" si="5"/>
        <v>0</v>
      </c>
      <c r="AI17" s="5"/>
      <c r="AJ17" s="5"/>
      <c r="AK17" s="5"/>
      <c r="AL17" s="5"/>
      <c r="AM17" s="5"/>
      <c r="AO17" s="5"/>
      <c r="AP17" s="5"/>
      <c r="AQ17" s="5"/>
      <c r="AR17" s="54" t="s">
        <v>198</v>
      </c>
      <c r="AS17" s="50">
        <f>VLOOKUP(G2,大会情報!E4:I8,3,FALSE)</f>
        <v>1000</v>
      </c>
      <c r="AU17" s="5"/>
      <c r="AV17" s="5"/>
      <c r="CO17" s="2"/>
      <c r="CP17" s="2"/>
      <c r="CQ17" s="2"/>
    </row>
    <row r="18" spans="3:95" ht="17.25" customHeight="1" x14ac:dyDescent="0.15">
      <c r="C18" s="2" t="str">
        <f t="shared" si="8"/>
        <v/>
      </c>
      <c r="D18" s="3" t="str">
        <f t="shared" si="9"/>
        <v/>
      </c>
      <c r="E18" s="80"/>
      <c r="F18" s="68" t="str">
        <f>IF(H18="","",COUNTA($H$14:H18))</f>
        <v/>
      </c>
      <c r="G18" s="170" t="str">
        <f t="shared" ref="G18:G78" si="14">IF(H18="","",$G$2)</f>
        <v/>
      </c>
      <c r="H18" s="157"/>
      <c r="I18" s="145"/>
      <c r="J18" s="145"/>
      <c r="K18" s="62"/>
      <c r="L18" s="62"/>
      <c r="M18" s="62"/>
      <c r="N18" s="62"/>
      <c r="O18" s="182"/>
      <c r="P18" s="161"/>
      <c r="Q18" s="162" t="str">
        <f t="shared" si="10"/>
        <v/>
      </c>
      <c r="R18" s="163"/>
      <c r="S18" s="165"/>
      <c r="T18" s="167"/>
      <c r="U18" s="169"/>
      <c r="V18" s="69" t="str">
        <f>IF(J18="","",#REF!)</f>
        <v/>
      </c>
      <c r="W18" s="69" t="str">
        <f t="shared" si="11"/>
        <v/>
      </c>
      <c r="X18" s="69" t="str">
        <f t="shared" si="12"/>
        <v/>
      </c>
      <c r="Y18" s="83"/>
      <c r="Z18" s="2" t="str">
        <f t="shared" si="13"/>
        <v/>
      </c>
      <c r="AA18" s="2" t="str">
        <f t="shared" si="2"/>
        <v>男4年ｼﾞｬﾍﾞﾎﾞｰﾙ投</v>
      </c>
      <c r="AB18" s="2"/>
      <c r="AC18" s="135">
        <v>7</v>
      </c>
      <c r="AD18" s="136" t="str">
        <f t="shared" si="3"/>
        <v>4年ｼﾞｬﾍﾞﾎﾞｰﾙ投</v>
      </c>
      <c r="AE18" s="137">
        <f t="shared" si="0"/>
        <v>0</v>
      </c>
      <c r="AF18" s="138" t="str">
        <f t="shared" si="4"/>
        <v>女4年ｼﾞｬﾍﾞﾎﾞｰﾙ投</v>
      </c>
      <c r="AG18" s="136" t="str">
        <f t="shared" si="1"/>
        <v>4年ｼﾞｬﾍﾞﾎﾞｰﾙ投</v>
      </c>
      <c r="AH18" s="137">
        <f t="shared" si="5"/>
        <v>0</v>
      </c>
      <c r="AI18" s="5"/>
      <c r="AJ18" s="5"/>
      <c r="AK18" s="5"/>
      <c r="AL18" s="5"/>
      <c r="AM18" s="5"/>
      <c r="AO18" s="5"/>
      <c r="AP18" s="5"/>
      <c r="AQ18" s="5"/>
      <c r="AR18" s="54" t="s">
        <v>197</v>
      </c>
      <c r="AS18" s="5">
        <f>IF(G2="小",(SUM(AS19:AT19)/2),SUM(AS19:AT19))</f>
        <v>0</v>
      </c>
      <c r="AT18" s="50"/>
      <c r="AU18" s="5"/>
      <c r="AV18" s="5"/>
      <c r="CO18" s="2"/>
      <c r="CP18" s="2"/>
      <c r="CQ18" s="2"/>
    </row>
    <row r="19" spans="3:95" ht="17.25" customHeight="1" x14ac:dyDescent="0.15">
      <c r="C19" s="2" t="str">
        <f t="shared" si="8"/>
        <v/>
      </c>
      <c r="D19" s="3" t="str">
        <f t="shared" si="9"/>
        <v/>
      </c>
      <c r="E19" s="80"/>
      <c r="F19" s="68" t="str">
        <f>IF(H19="","",COUNTA($H$14:H19))</f>
        <v/>
      </c>
      <c r="G19" s="170" t="str">
        <f t="shared" si="14"/>
        <v/>
      </c>
      <c r="H19" s="157"/>
      <c r="I19" s="145"/>
      <c r="J19" s="145"/>
      <c r="K19" s="62"/>
      <c r="L19" s="62"/>
      <c r="M19" s="62"/>
      <c r="N19" s="62"/>
      <c r="O19" s="182"/>
      <c r="P19" s="161"/>
      <c r="Q19" s="162" t="str">
        <f t="shared" si="10"/>
        <v/>
      </c>
      <c r="R19" s="163"/>
      <c r="S19" s="165"/>
      <c r="T19" s="167"/>
      <c r="U19" s="169"/>
      <c r="V19" s="69" t="str">
        <f>IF(J19="","",#REF!)</f>
        <v/>
      </c>
      <c r="W19" s="69" t="str">
        <f t="shared" si="11"/>
        <v/>
      </c>
      <c r="X19" s="69" t="str">
        <f t="shared" si="12"/>
        <v/>
      </c>
      <c r="Y19" s="83"/>
      <c r="Z19" s="2" t="str">
        <f t="shared" si="13"/>
        <v/>
      </c>
      <c r="AA19" s="2" t="str">
        <f t="shared" si="2"/>
        <v>男5年100m</v>
      </c>
      <c r="AB19" s="2"/>
      <c r="AC19" s="135">
        <v>8</v>
      </c>
      <c r="AD19" s="136" t="str">
        <f t="shared" si="3"/>
        <v>5年100m</v>
      </c>
      <c r="AE19" s="137">
        <f t="shared" si="0"/>
        <v>0</v>
      </c>
      <c r="AF19" s="138" t="str">
        <f t="shared" si="4"/>
        <v>女5年100m</v>
      </c>
      <c r="AG19" s="136" t="str">
        <f t="shared" si="1"/>
        <v>5年100m</v>
      </c>
      <c r="AH19" s="137">
        <f t="shared" si="5"/>
        <v>0</v>
      </c>
      <c r="AI19" s="5"/>
      <c r="AJ19" s="5"/>
      <c r="AK19" s="5"/>
      <c r="AL19" s="5"/>
      <c r="AM19" s="5"/>
      <c r="AO19" s="5" t="s">
        <v>196</v>
      </c>
      <c r="AP19" s="5"/>
      <c r="AQ19" s="5"/>
      <c r="AR19" s="54" t="s">
        <v>190</v>
      </c>
      <c r="AS19" s="50">
        <f>AS20+AS41</f>
        <v>0</v>
      </c>
      <c r="AT19" s="50">
        <f>AT20+AT41</f>
        <v>0</v>
      </c>
      <c r="AU19" s="5"/>
      <c r="AV19" s="5"/>
      <c r="CO19" s="2"/>
      <c r="CP19" s="2"/>
      <c r="CQ19" s="2"/>
    </row>
    <row r="20" spans="3:95" ht="17.25" customHeight="1" x14ac:dyDescent="0.15">
      <c r="C20" s="2" t="str">
        <f t="shared" si="8"/>
        <v/>
      </c>
      <c r="D20" s="3" t="str">
        <f t="shared" si="9"/>
        <v/>
      </c>
      <c r="E20" s="80"/>
      <c r="F20" s="68" t="str">
        <f>IF(H20="","",COUNTA($H$14:H20))</f>
        <v/>
      </c>
      <c r="G20" s="170" t="str">
        <f t="shared" si="14"/>
        <v/>
      </c>
      <c r="H20" s="157"/>
      <c r="I20" s="145"/>
      <c r="J20" s="145"/>
      <c r="K20" s="62"/>
      <c r="L20" s="62"/>
      <c r="M20" s="62"/>
      <c r="N20" s="62"/>
      <c r="O20" s="182"/>
      <c r="P20" s="161"/>
      <c r="Q20" s="162" t="str">
        <f t="shared" si="10"/>
        <v/>
      </c>
      <c r="R20" s="163"/>
      <c r="S20" s="165"/>
      <c r="T20" s="167"/>
      <c r="U20" s="169"/>
      <c r="V20" s="69" t="str">
        <f>IF(J20="","",#REF!)</f>
        <v/>
      </c>
      <c r="W20" s="69" t="str">
        <f t="shared" si="11"/>
        <v/>
      </c>
      <c r="X20" s="69" t="str">
        <f t="shared" si="12"/>
        <v/>
      </c>
      <c r="Y20" s="83"/>
      <c r="Z20" s="2" t="str">
        <f t="shared" si="13"/>
        <v/>
      </c>
      <c r="AA20" s="2" t="str">
        <f t="shared" si="2"/>
        <v>男5年800m</v>
      </c>
      <c r="AB20" s="2"/>
      <c r="AC20" s="135">
        <v>9</v>
      </c>
      <c r="AD20" s="136" t="str">
        <f t="shared" si="3"/>
        <v>5年800m</v>
      </c>
      <c r="AE20" s="137">
        <f t="shared" si="0"/>
        <v>0</v>
      </c>
      <c r="AF20" s="138" t="str">
        <f t="shared" si="4"/>
        <v>女5年800m</v>
      </c>
      <c r="AG20" s="136" t="str">
        <f t="shared" si="1"/>
        <v>5年800m</v>
      </c>
      <c r="AH20" s="137">
        <f t="shared" si="5"/>
        <v>0</v>
      </c>
      <c r="AI20" s="5"/>
      <c r="AJ20" s="5"/>
      <c r="AK20" s="5"/>
      <c r="AL20" s="5"/>
      <c r="AM20" s="5"/>
      <c r="AO20" s="5"/>
      <c r="AP20" s="5"/>
      <c r="AQ20" s="5"/>
      <c r="AR20" s="151" t="s">
        <v>1</v>
      </c>
      <c r="AS20" s="152">
        <f>COUNTIFS($AS$22:$AS$30,AU22)</f>
        <v>0</v>
      </c>
      <c r="AT20" s="152">
        <f>COUNTIFS($AT$22:$AT$30,AU22)</f>
        <v>0</v>
      </c>
      <c r="AU20" s="5"/>
      <c r="AV20" s="5"/>
      <c r="CO20" s="2"/>
      <c r="CP20" s="2"/>
      <c r="CQ20" s="2"/>
    </row>
    <row r="21" spans="3:95" ht="17.25" customHeight="1" x14ac:dyDescent="0.15">
      <c r="C21" s="2" t="str">
        <f t="shared" si="8"/>
        <v/>
      </c>
      <c r="D21" s="3" t="str">
        <f t="shared" si="9"/>
        <v/>
      </c>
      <c r="E21" s="80"/>
      <c r="F21" s="68" t="str">
        <f>IF(H21="","",COUNTA($H$14:H21))</f>
        <v/>
      </c>
      <c r="G21" s="170" t="str">
        <f t="shared" si="14"/>
        <v/>
      </c>
      <c r="H21" s="157"/>
      <c r="I21" s="145"/>
      <c r="J21" s="145"/>
      <c r="K21" s="62"/>
      <c r="L21" s="62"/>
      <c r="M21" s="62"/>
      <c r="N21" s="62"/>
      <c r="O21" s="182"/>
      <c r="P21" s="161"/>
      <c r="Q21" s="162" t="str">
        <f t="shared" si="10"/>
        <v/>
      </c>
      <c r="R21" s="163"/>
      <c r="S21" s="165"/>
      <c r="T21" s="167"/>
      <c r="U21" s="169"/>
      <c r="V21" s="69" t="str">
        <f>IF(J21="","",#REF!)</f>
        <v/>
      </c>
      <c r="W21" s="69" t="str">
        <f t="shared" si="11"/>
        <v/>
      </c>
      <c r="X21" s="69" t="str">
        <f t="shared" si="12"/>
        <v/>
      </c>
      <c r="Y21" s="83"/>
      <c r="Z21" s="2" t="str">
        <f t="shared" si="13"/>
        <v/>
      </c>
      <c r="AA21" s="2" t="str">
        <f t="shared" si="2"/>
        <v>男6年100m</v>
      </c>
      <c r="AB21" s="2"/>
      <c r="AC21" s="135">
        <v>10</v>
      </c>
      <c r="AD21" s="136" t="str">
        <f t="shared" si="3"/>
        <v>6年100m</v>
      </c>
      <c r="AE21" s="137">
        <f t="shared" si="0"/>
        <v>0</v>
      </c>
      <c r="AF21" s="138" t="str">
        <f t="shared" si="4"/>
        <v>女6年100m</v>
      </c>
      <c r="AG21" s="136" t="str">
        <f t="shared" si="1"/>
        <v>6年100m</v>
      </c>
      <c r="AH21" s="137">
        <f t="shared" si="5"/>
        <v>0</v>
      </c>
      <c r="AI21" s="5"/>
      <c r="AJ21" s="5"/>
      <c r="AK21" s="5"/>
      <c r="AL21" s="5"/>
      <c r="AM21" s="5"/>
      <c r="AO21" s="5"/>
      <c r="AP21" s="5" t="s">
        <v>131</v>
      </c>
      <c r="AQ21" s="5" t="s">
        <v>132</v>
      </c>
      <c r="AR21" s="54"/>
      <c r="AS21" s="50"/>
      <c r="AU21" s="5"/>
      <c r="AV21" s="5"/>
      <c r="CO21" s="2"/>
      <c r="CP21" s="2"/>
      <c r="CQ21" s="2"/>
    </row>
    <row r="22" spans="3:95" ht="17.25" customHeight="1" x14ac:dyDescent="0.15">
      <c r="C22" s="2" t="str">
        <f t="shared" si="8"/>
        <v/>
      </c>
      <c r="D22" s="3" t="str">
        <f t="shared" si="9"/>
        <v/>
      </c>
      <c r="E22" s="80"/>
      <c r="F22" s="68" t="str">
        <f>IF(H22="","",COUNTA($H$14:H22))</f>
        <v/>
      </c>
      <c r="G22" s="170" t="str">
        <f t="shared" si="14"/>
        <v/>
      </c>
      <c r="H22" s="157"/>
      <c r="I22" s="145"/>
      <c r="J22" s="145"/>
      <c r="K22" s="62"/>
      <c r="L22" s="62"/>
      <c r="M22" s="62"/>
      <c r="N22" s="62"/>
      <c r="O22" s="182"/>
      <c r="P22" s="161"/>
      <c r="Q22" s="162" t="str">
        <f t="shared" si="10"/>
        <v/>
      </c>
      <c r="R22" s="163"/>
      <c r="S22" s="165"/>
      <c r="T22" s="167"/>
      <c r="U22" s="169"/>
      <c r="V22" s="69" t="str">
        <f>IF(J22="","",#REF!)</f>
        <v/>
      </c>
      <c r="W22" s="69" t="str">
        <f t="shared" si="11"/>
        <v/>
      </c>
      <c r="X22" s="69" t="str">
        <f t="shared" si="12"/>
        <v/>
      </c>
      <c r="Y22" s="83"/>
      <c r="Z22" s="2" t="str">
        <f t="shared" si="13"/>
        <v/>
      </c>
      <c r="AA22" s="2" t="str">
        <f t="shared" si="2"/>
        <v>男6年800m</v>
      </c>
      <c r="AB22" s="2"/>
      <c r="AC22" s="135">
        <v>11</v>
      </c>
      <c r="AD22" s="136" t="str">
        <f t="shared" si="3"/>
        <v>6年800m</v>
      </c>
      <c r="AE22" s="137">
        <f t="shared" si="0"/>
        <v>0</v>
      </c>
      <c r="AF22" s="138" t="str">
        <f t="shared" si="4"/>
        <v>女6年800m</v>
      </c>
      <c r="AG22" s="136" t="str">
        <f t="shared" si="1"/>
        <v>6年800m</v>
      </c>
      <c r="AH22" s="137">
        <f t="shared" si="5"/>
        <v>0</v>
      </c>
      <c r="AI22" s="5"/>
      <c r="AJ22" s="5"/>
      <c r="AK22" s="5"/>
      <c r="AL22" s="5"/>
      <c r="AM22" s="5"/>
      <c r="AO22" s="5"/>
      <c r="AP22" s="5" t="str">
        <f>H14&amp;R14</f>
        <v/>
      </c>
      <c r="AQ22" s="5" t="str">
        <f>H14&amp;T14</f>
        <v/>
      </c>
      <c r="AR22" s="54" t="s">
        <v>114</v>
      </c>
      <c r="AS22" s="50">
        <f>COUNTIF($AP$22:$AP$141,AR22)</f>
        <v>0</v>
      </c>
      <c r="AT22" s="50">
        <f>COUNTIF($AQ$22:$AQ$141,AR22)</f>
        <v>0</v>
      </c>
      <c r="AU22" s="5" t="s">
        <v>130</v>
      </c>
      <c r="AV22" s="5"/>
      <c r="CP22" s="2"/>
      <c r="CQ22" s="2"/>
    </row>
    <row r="23" spans="3:95" ht="17.25" customHeight="1" x14ac:dyDescent="0.15">
      <c r="C23" s="2" t="str">
        <f t="shared" si="8"/>
        <v/>
      </c>
      <c r="D23" s="3" t="str">
        <f t="shared" si="9"/>
        <v/>
      </c>
      <c r="E23" s="80"/>
      <c r="F23" s="68" t="str">
        <f>IF(H23="","",COUNTA($H$14:H23))</f>
        <v/>
      </c>
      <c r="G23" s="170" t="str">
        <f t="shared" si="14"/>
        <v/>
      </c>
      <c r="H23" s="157"/>
      <c r="I23" s="145"/>
      <c r="J23" s="145"/>
      <c r="K23" s="62"/>
      <c r="L23" s="62"/>
      <c r="M23" s="62"/>
      <c r="N23" s="62"/>
      <c r="O23" s="182"/>
      <c r="P23" s="161"/>
      <c r="Q23" s="162" t="str">
        <f t="shared" si="10"/>
        <v/>
      </c>
      <c r="R23" s="163"/>
      <c r="S23" s="165"/>
      <c r="T23" s="167"/>
      <c r="U23" s="169"/>
      <c r="V23" s="69" t="str">
        <f>IF(J23="","",#REF!)</f>
        <v/>
      </c>
      <c r="W23" s="69" t="str">
        <f t="shared" si="11"/>
        <v/>
      </c>
      <c r="X23" s="69" t="str">
        <f t="shared" si="12"/>
        <v/>
      </c>
      <c r="Y23" s="83"/>
      <c r="Z23" s="2" t="str">
        <f t="shared" si="13"/>
        <v/>
      </c>
      <c r="AA23" s="2" t="str">
        <f t="shared" si="2"/>
        <v>男コンバインドA</v>
      </c>
      <c r="AB23" s="2"/>
      <c r="AC23" s="135">
        <v>12</v>
      </c>
      <c r="AD23" s="136" t="str">
        <f t="shared" si="3"/>
        <v>コンバインドA</v>
      </c>
      <c r="AE23" s="137">
        <f t="shared" si="0"/>
        <v>0</v>
      </c>
      <c r="AF23" s="138" t="str">
        <f t="shared" si="4"/>
        <v>女コンバインドA</v>
      </c>
      <c r="AG23" s="136" t="str">
        <f t="shared" si="1"/>
        <v>コンバインドA</v>
      </c>
      <c r="AH23" s="137">
        <f t="shared" si="5"/>
        <v>0</v>
      </c>
      <c r="AI23" s="5"/>
      <c r="AJ23" s="5"/>
      <c r="AK23" s="5"/>
      <c r="AL23" s="5"/>
      <c r="AM23" s="5"/>
      <c r="AO23" s="5"/>
      <c r="AP23" s="5" t="str">
        <f t="shared" ref="AP23:AP86" si="15">H15&amp;R15</f>
        <v/>
      </c>
      <c r="AQ23" s="5" t="str">
        <f t="shared" ref="AQ23:AQ86" si="16">H15&amp;T15</f>
        <v/>
      </c>
      <c r="AR23" s="54" t="s">
        <v>113</v>
      </c>
      <c r="AS23" s="50">
        <f t="shared" ref="AS23:AS39" si="17">COUNTIF($AP$22:$AP$141,AR23)</f>
        <v>0</v>
      </c>
      <c r="AT23" s="50">
        <f t="shared" ref="AT23:AT39" si="18">COUNTIF($AQ$22:$AQ$141,AR23)</f>
        <v>0</v>
      </c>
      <c r="AU23" s="5"/>
      <c r="AV23" s="5"/>
      <c r="CP23" s="2"/>
      <c r="CQ23" s="2"/>
    </row>
    <row r="24" spans="3:95" ht="17.25" customHeight="1" x14ac:dyDescent="0.15">
      <c r="C24" s="2" t="str">
        <f t="shared" si="8"/>
        <v/>
      </c>
      <c r="D24" s="3" t="str">
        <f t="shared" si="9"/>
        <v/>
      </c>
      <c r="E24" s="80"/>
      <c r="F24" s="68" t="str">
        <f>IF(H24="","",COUNTA($H$14:H24))</f>
        <v/>
      </c>
      <c r="G24" s="170" t="str">
        <f t="shared" si="14"/>
        <v/>
      </c>
      <c r="H24" s="157"/>
      <c r="I24" s="145"/>
      <c r="J24" s="145"/>
      <c r="K24" s="62"/>
      <c r="L24" s="62"/>
      <c r="M24" s="62"/>
      <c r="N24" s="62"/>
      <c r="O24" s="182"/>
      <c r="P24" s="161"/>
      <c r="Q24" s="162" t="str">
        <f t="shared" si="10"/>
        <v/>
      </c>
      <c r="R24" s="163"/>
      <c r="S24" s="165"/>
      <c r="T24" s="167"/>
      <c r="U24" s="169"/>
      <c r="V24" s="69" t="str">
        <f>IF(J24="","",#REF!)</f>
        <v/>
      </c>
      <c r="W24" s="69" t="str">
        <f t="shared" si="11"/>
        <v/>
      </c>
      <c r="X24" s="69" t="str">
        <f t="shared" si="12"/>
        <v/>
      </c>
      <c r="Y24" s="83"/>
      <c r="Z24" s="2" t="str">
        <f t="shared" si="13"/>
        <v/>
      </c>
      <c r="AA24" s="2" t="str">
        <f t="shared" si="2"/>
        <v>男コンバインドB</v>
      </c>
      <c r="AB24" s="2"/>
      <c r="AC24" s="135">
        <v>13</v>
      </c>
      <c r="AD24" s="136" t="str">
        <f t="shared" si="3"/>
        <v>コンバインドB</v>
      </c>
      <c r="AE24" s="137">
        <f t="shared" si="0"/>
        <v>0</v>
      </c>
      <c r="AF24" s="138" t="str">
        <f t="shared" si="4"/>
        <v>女コンバインドB</v>
      </c>
      <c r="AG24" s="136" t="str">
        <f t="shared" si="1"/>
        <v>コンバインドB</v>
      </c>
      <c r="AH24" s="137">
        <f t="shared" si="5"/>
        <v>0</v>
      </c>
      <c r="AI24" s="5"/>
      <c r="AJ24" s="5"/>
      <c r="AK24" s="5"/>
      <c r="AL24" s="5"/>
      <c r="AM24" s="5"/>
      <c r="AO24" s="5"/>
      <c r="AP24" s="5" t="str">
        <f t="shared" si="15"/>
        <v/>
      </c>
      <c r="AQ24" s="5" t="str">
        <f t="shared" si="16"/>
        <v/>
      </c>
      <c r="AR24" s="54" t="s">
        <v>115</v>
      </c>
      <c r="AS24" s="50">
        <f t="shared" si="17"/>
        <v>0</v>
      </c>
      <c r="AT24" s="50">
        <f>COUNTIF($AQ$22:$AQ$141,AR24)</f>
        <v>0</v>
      </c>
      <c r="AU24" s="5"/>
      <c r="AV24" s="5"/>
      <c r="CP24" s="2"/>
      <c r="CQ24" s="2"/>
    </row>
    <row r="25" spans="3:95" ht="17.25" customHeight="1" x14ac:dyDescent="0.15">
      <c r="C25" s="2" t="str">
        <f t="shared" si="8"/>
        <v/>
      </c>
      <c r="D25" s="3" t="str">
        <f t="shared" si="9"/>
        <v/>
      </c>
      <c r="E25" s="80"/>
      <c r="F25" s="68" t="str">
        <f>IF(H25="","",COUNTA($H$14:H25))</f>
        <v/>
      </c>
      <c r="G25" s="170" t="str">
        <f t="shared" si="14"/>
        <v/>
      </c>
      <c r="H25" s="157"/>
      <c r="I25" s="145"/>
      <c r="J25" s="145"/>
      <c r="K25" s="62"/>
      <c r="L25" s="62"/>
      <c r="M25" s="62"/>
      <c r="N25" s="62"/>
      <c r="O25" s="182"/>
      <c r="P25" s="161"/>
      <c r="Q25" s="162" t="str">
        <f t="shared" si="10"/>
        <v/>
      </c>
      <c r="R25" s="163"/>
      <c r="S25" s="165"/>
      <c r="T25" s="167"/>
      <c r="U25" s="169"/>
      <c r="V25" s="69" t="str">
        <f>IF(J25="","",#REF!)</f>
        <v/>
      </c>
      <c r="W25" s="69" t="str">
        <f t="shared" si="11"/>
        <v/>
      </c>
      <c r="X25" s="69" t="str">
        <f t="shared" si="12"/>
        <v/>
      </c>
      <c r="Y25" s="83"/>
      <c r="Z25" s="2" t="str">
        <f t="shared" si="13"/>
        <v/>
      </c>
      <c r="AA25" s="2" t="str">
        <f t="shared" si="2"/>
        <v>男</v>
      </c>
      <c r="AB25" s="2"/>
      <c r="AC25" s="135">
        <v>14</v>
      </c>
      <c r="AD25" s="136"/>
      <c r="AE25" s="137"/>
      <c r="AF25" s="138" t="str">
        <f t="shared" si="4"/>
        <v>女</v>
      </c>
      <c r="AG25" s="136"/>
      <c r="AH25" s="137"/>
      <c r="AI25" s="5"/>
      <c r="AJ25" s="5"/>
      <c r="AK25" s="5"/>
      <c r="AL25" s="5"/>
      <c r="AM25" s="5"/>
      <c r="AO25" s="5"/>
      <c r="AP25" s="5" t="str">
        <f t="shared" si="15"/>
        <v/>
      </c>
      <c r="AQ25" s="5" t="str">
        <f t="shared" si="16"/>
        <v/>
      </c>
      <c r="AR25" s="54" t="s">
        <v>116</v>
      </c>
      <c r="AS25" s="50">
        <f t="shared" si="17"/>
        <v>0</v>
      </c>
      <c r="AT25" s="50">
        <f t="shared" si="18"/>
        <v>0</v>
      </c>
      <c r="AU25" s="5"/>
      <c r="AV25" s="5"/>
      <c r="CP25" s="2"/>
      <c r="CQ25" s="2"/>
    </row>
    <row r="26" spans="3:95" ht="17.25" customHeight="1" x14ac:dyDescent="0.15">
      <c r="C26" s="2" t="str">
        <f t="shared" si="8"/>
        <v/>
      </c>
      <c r="D26" s="3" t="str">
        <f t="shared" si="9"/>
        <v/>
      </c>
      <c r="E26" s="80"/>
      <c r="F26" s="68" t="str">
        <f>IF(H26="","",COUNTA($H$14:H26))</f>
        <v/>
      </c>
      <c r="G26" s="170" t="str">
        <f t="shared" si="14"/>
        <v/>
      </c>
      <c r="H26" s="157"/>
      <c r="I26" s="145"/>
      <c r="J26" s="145"/>
      <c r="K26" s="62"/>
      <c r="L26" s="62"/>
      <c r="M26" s="62"/>
      <c r="N26" s="62"/>
      <c r="O26" s="182"/>
      <c r="P26" s="161"/>
      <c r="Q26" s="162" t="str">
        <f t="shared" si="10"/>
        <v/>
      </c>
      <c r="R26" s="163"/>
      <c r="S26" s="165"/>
      <c r="T26" s="167"/>
      <c r="U26" s="169"/>
      <c r="V26" s="69" t="str">
        <f>IF(J26="","",#REF!)</f>
        <v/>
      </c>
      <c r="W26" s="69" t="str">
        <f t="shared" si="11"/>
        <v/>
      </c>
      <c r="X26" s="69" t="str">
        <f t="shared" si="12"/>
        <v/>
      </c>
      <c r="Y26" s="83"/>
      <c r="Z26" s="2" t="str">
        <f t="shared" si="13"/>
        <v/>
      </c>
      <c r="AA26" s="2" t="str">
        <f t="shared" si="2"/>
        <v>男</v>
      </c>
      <c r="AB26" s="2"/>
      <c r="AC26" s="135">
        <v>15</v>
      </c>
      <c r="AD26" s="136"/>
      <c r="AE26" s="137"/>
      <c r="AF26" s="138" t="str">
        <f t="shared" si="4"/>
        <v>女</v>
      </c>
      <c r="AG26" s="136"/>
      <c r="AH26" s="137"/>
      <c r="AI26" s="5"/>
      <c r="AJ26" s="5"/>
      <c r="AK26" s="5"/>
      <c r="AL26" s="5"/>
      <c r="AM26" s="5"/>
      <c r="AO26" s="5"/>
      <c r="AP26" s="5" t="str">
        <f t="shared" si="15"/>
        <v/>
      </c>
      <c r="AQ26" s="5" t="str">
        <f t="shared" si="16"/>
        <v/>
      </c>
      <c r="AR26" s="54" t="s">
        <v>117</v>
      </c>
      <c r="AS26" s="50">
        <f t="shared" si="17"/>
        <v>0</v>
      </c>
      <c r="AT26" s="50">
        <f t="shared" si="18"/>
        <v>0</v>
      </c>
      <c r="AU26" s="5"/>
      <c r="AV26" s="5"/>
      <c r="CP26" s="2"/>
      <c r="CQ26" s="2"/>
    </row>
    <row r="27" spans="3:95" ht="17.25" customHeight="1" x14ac:dyDescent="0.15">
      <c r="C27" s="2" t="str">
        <f t="shared" si="8"/>
        <v/>
      </c>
      <c r="D27" s="3" t="str">
        <f t="shared" si="9"/>
        <v/>
      </c>
      <c r="E27" s="80"/>
      <c r="F27" s="68" t="str">
        <f>IF(H27="","",COUNTA($H$14:H27))</f>
        <v/>
      </c>
      <c r="G27" s="170" t="str">
        <f t="shared" si="14"/>
        <v/>
      </c>
      <c r="H27" s="157"/>
      <c r="I27" s="145"/>
      <c r="J27" s="145"/>
      <c r="K27" s="62"/>
      <c r="L27" s="62"/>
      <c r="M27" s="62"/>
      <c r="N27" s="62"/>
      <c r="O27" s="182"/>
      <c r="P27" s="161"/>
      <c r="Q27" s="162" t="str">
        <f t="shared" si="10"/>
        <v/>
      </c>
      <c r="R27" s="163"/>
      <c r="S27" s="165"/>
      <c r="T27" s="167"/>
      <c r="U27" s="169"/>
      <c r="V27" s="69" t="str">
        <f>IF(J27="","",#REF!)</f>
        <v/>
      </c>
      <c r="W27" s="69" t="str">
        <f t="shared" si="11"/>
        <v/>
      </c>
      <c r="X27" s="69" t="str">
        <f t="shared" si="12"/>
        <v/>
      </c>
      <c r="Y27" s="83"/>
      <c r="Z27" s="2" t="str">
        <f t="shared" si="13"/>
        <v/>
      </c>
      <c r="AA27" s="2" t="str">
        <f t="shared" si="2"/>
        <v>男</v>
      </c>
      <c r="AB27" s="2"/>
      <c r="AC27" s="135">
        <v>16</v>
      </c>
      <c r="AD27" s="136"/>
      <c r="AE27" s="137"/>
      <c r="AF27" s="138" t="str">
        <f t="shared" si="4"/>
        <v>女</v>
      </c>
      <c r="AG27" s="136"/>
      <c r="AH27" s="137"/>
      <c r="AI27" s="5"/>
      <c r="AJ27" s="5"/>
      <c r="AK27" s="5"/>
      <c r="AL27" s="5"/>
      <c r="AM27" s="5"/>
      <c r="AO27" s="5"/>
      <c r="AP27" s="5" t="str">
        <f t="shared" si="15"/>
        <v/>
      </c>
      <c r="AQ27" s="5" t="str">
        <f t="shared" si="16"/>
        <v/>
      </c>
      <c r="AR27" s="54" t="s">
        <v>118</v>
      </c>
      <c r="AS27" s="50">
        <f t="shared" si="17"/>
        <v>0</v>
      </c>
      <c r="AT27" s="50">
        <f t="shared" si="18"/>
        <v>0</v>
      </c>
      <c r="AU27" s="5"/>
      <c r="AV27" s="5"/>
      <c r="CP27" s="2"/>
      <c r="CQ27" s="2"/>
    </row>
    <row r="28" spans="3:95" ht="17.25" customHeight="1" x14ac:dyDescent="0.15">
      <c r="C28" s="2" t="str">
        <f t="shared" si="8"/>
        <v/>
      </c>
      <c r="D28" s="3" t="str">
        <f t="shared" si="9"/>
        <v/>
      </c>
      <c r="E28" s="80"/>
      <c r="F28" s="68" t="str">
        <f>IF(H28="","",COUNTA($H$14:H28))</f>
        <v/>
      </c>
      <c r="G28" s="170" t="str">
        <f t="shared" si="14"/>
        <v/>
      </c>
      <c r="H28" s="157"/>
      <c r="I28" s="145"/>
      <c r="J28" s="145"/>
      <c r="K28" s="62"/>
      <c r="L28" s="62"/>
      <c r="M28" s="62"/>
      <c r="N28" s="62"/>
      <c r="O28" s="182"/>
      <c r="P28" s="161"/>
      <c r="Q28" s="162" t="str">
        <f t="shared" si="10"/>
        <v/>
      </c>
      <c r="R28" s="163"/>
      <c r="S28" s="165"/>
      <c r="T28" s="167"/>
      <c r="U28" s="169"/>
      <c r="V28" s="69" t="str">
        <f>IF(J28="","",#REF!)</f>
        <v/>
      </c>
      <c r="W28" s="69" t="str">
        <f t="shared" si="11"/>
        <v/>
      </c>
      <c r="X28" s="69" t="str">
        <f t="shared" si="12"/>
        <v/>
      </c>
      <c r="Y28" s="83"/>
      <c r="Z28" s="2" t="str">
        <f t="shared" si="13"/>
        <v/>
      </c>
      <c r="AA28" s="2" t="str">
        <f t="shared" si="2"/>
        <v>男</v>
      </c>
      <c r="AB28" s="2"/>
      <c r="AC28" s="135">
        <v>17</v>
      </c>
      <c r="AD28" s="136"/>
      <c r="AE28" s="137"/>
      <c r="AF28" s="138" t="str">
        <f t="shared" si="4"/>
        <v>女</v>
      </c>
      <c r="AG28" s="136"/>
      <c r="AH28" s="137"/>
      <c r="AI28" s="5"/>
      <c r="AJ28" s="5"/>
      <c r="AK28" s="5"/>
      <c r="AL28" s="5"/>
      <c r="AM28" s="5"/>
      <c r="AO28" s="5"/>
      <c r="AP28" s="5" t="str">
        <f t="shared" si="15"/>
        <v/>
      </c>
      <c r="AQ28" s="5" t="str">
        <f t="shared" si="16"/>
        <v/>
      </c>
      <c r="AR28" s="54" t="s">
        <v>119</v>
      </c>
      <c r="AS28" s="50">
        <f t="shared" si="17"/>
        <v>0</v>
      </c>
      <c r="AT28" s="50">
        <f t="shared" si="18"/>
        <v>0</v>
      </c>
      <c r="AU28" s="5"/>
      <c r="AV28" s="5"/>
      <c r="CP28" s="2"/>
      <c r="CQ28" s="2"/>
    </row>
    <row r="29" spans="3:95" ht="16.5" customHeight="1" x14ac:dyDescent="0.15">
      <c r="C29" s="2" t="str">
        <f t="shared" si="8"/>
        <v/>
      </c>
      <c r="D29" s="3" t="str">
        <f t="shared" si="9"/>
        <v/>
      </c>
      <c r="E29" s="80"/>
      <c r="F29" s="68" t="str">
        <f>IF(H29="","",COUNTA($H$14:H29))</f>
        <v/>
      </c>
      <c r="G29" s="170" t="str">
        <f t="shared" si="14"/>
        <v/>
      </c>
      <c r="H29" s="157"/>
      <c r="I29" s="145"/>
      <c r="J29" s="145"/>
      <c r="K29" s="62"/>
      <c r="L29" s="62"/>
      <c r="M29" s="62"/>
      <c r="N29" s="62"/>
      <c r="O29" s="182"/>
      <c r="P29" s="161"/>
      <c r="Q29" s="162" t="str">
        <f t="shared" si="10"/>
        <v/>
      </c>
      <c r="R29" s="163"/>
      <c r="S29" s="165"/>
      <c r="T29" s="167"/>
      <c r="U29" s="169"/>
      <c r="V29" s="69" t="str">
        <f>IF(J29="","",#REF!)</f>
        <v/>
      </c>
      <c r="W29" s="69" t="str">
        <f t="shared" si="11"/>
        <v/>
      </c>
      <c r="X29" s="69" t="str">
        <f t="shared" si="12"/>
        <v/>
      </c>
      <c r="Y29" s="83"/>
      <c r="Z29" s="2" t="str">
        <f t="shared" si="13"/>
        <v/>
      </c>
      <c r="AA29" s="2" t="str">
        <f t="shared" si="2"/>
        <v>男</v>
      </c>
      <c r="AB29" s="2"/>
      <c r="AC29" s="135">
        <v>18</v>
      </c>
      <c r="AD29" s="136"/>
      <c r="AE29" s="137"/>
      <c r="AF29" s="138" t="str">
        <f t="shared" si="4"/>
        <v>女</v>
      </c>
      <c r="AG29" s="136"/>
      <c r="AH29" s="137"/>
      <c r="AI29" s="5"/>
      <c r="AJ29" s="5"/>
      <c r="AK29" s="5"/>
      <c r="AL29" s="5"/>
      <c r="AM29" s="5"/>
      <c r="AO29" s="5"/>
      <c r="AP29" s="5" t="str">
        <f t="shared" si="15"/>
        <v/>
      </c>
      <c r="AQ29" s="5" t="str">
        <f t="shared" si="16"/>
        <v/>
      </c>
      <c r="AR29" s="54" t="s">
        <v>120</v>
      </c>
      <c r="AS29" s="50">
        <f t="shared" si="17"/>
        <v>0</v>
      </c>
      <c r="AT29" s="50">
        <f t="shared" si="18"/>
        <v>0</v>
      </c>
      <c r="AU29" s="5"/>
      <c r="AV29" s="5"/>
      <c r="CP29" s="2"/>
      <c r="CQ29" s="2"/>
    </row>
    <row r="30" spans="3:95" ht="16.5" customHeight="1" x14ac:dyDescent="0.15">
      <c r="C30" s="2" t="str">
        <f t="shared" si="8"/>
        <v/>
      </c>
      <c r="D30" s="3" t="str">
        <f t="shared" si="9"/>
        <v/>
      </c>
      <c r="E30" s="80"/>
      <c r="F30" s="68" t="str">
        <f>IF(H30="","",COUNTA($H$14:H30))</f>
        <v/>
      </c>
      <c r="G30" s="170" t="str">
        <f t="shared" si="14"/>
        <v/>
      </c>
      <c r="H30" s="157"/>
      <c r="I30" s="145"/>
      <c r="J30" s="145"/>
      <c r="K30" s="62"/>
      <c r="L30" s="62"/>
      <c r="M30" s="62"/>
      <c r="N30" s="62"/>
      <c r="O30" s="182"/>
      <c r="P30" s="161"/>
      <c r="Q30" s="162" t="str">
        <f t="shared" si="10"/>
        <v/>
      </c>
      <c r="R30" s="163"/>
      <c r="S30" s="165"/>
      <c r="T30" s="167"/>
      <c r="U30" s="169"/>
      <c r="V30" s="69" t="str">
        <f>IF(J30="","",#REF!)</f>
        <v/>
      </c>
      <c r="W30" s="69" t="str">
        <f t="shared" si="11"/>
        <v/>
      </c>
      <c r="X30" s="69" t="str">
        <f t="shared" si="12"/>
        <v/>
      </c>
      <c r="Y30" s="83"/>
      <c r="Z30" s="2" t="str">
        <f t="shared" si="13"/>
        <v/>
      </c>
      <c r="AA30" s="2" t="str">
        <f t="shared" si="2"/>
        <v>男</v>
      </c>
      <c r="AB30" s="2"/>
      <c r="AC30" s="135">
        <v>19</v>
      </c>
      <c r="AD30" s="136"/>
      <c r="AE30" s="137"/>
      <c r="AF30" s="138" t="str">
        <f t="shared" si="4"/>
        <v>女</v>
      </c>
      <c r="AG30" s="136"/>
      <c r="AH30" s="137"/>
      <c r="AI30" s="5"/>
      <c r="AJ30" s="5"/>
      <c r="AK30" s="5"/>
      <c r="AL30" s="5"/>
      <c r="AM30" s="5"/>
      <c r="AO30" s="5"/>
      <c r="AP30" s="5" t="str">
        <f t="shared" si="15"/>
        <v/>
      </c>
      <c r="AQ30" s="5" t="str">
        <f t="shared" si="16"/>
        <v/>
      </c>
      <c r="AR30" s="54" t="s">
        <v>121</v>
      </c>
      <c r="AS30" s="50">
        <f t="shared" si="17"/>
        <v>0</v>
      </c>
      <c r="AT30" s="50">
        <f t="shared" si="18"/>
        <v>0</v>
      </c>
      <c r="AU30" s="5"/>
      <c r="AV30" s="5"/>
      <c r="CP30" s="2"/>
      <c r="CQ30" s="2"/>
    </row>
    <row r="31" spans="3:95" ht="16.5" customHeight="1" x14ac:dyDescent="0.15">
      <c r="C31" s="2" t="str">
        <f t="shared" si="8"/>
        <v/>
      </c>
      <c r="D31" s="3" t="str">
        <f t="shared" si="9"/>
        <v/>
      </c>
      <c r="E31" s="80"/>
      <c r="F31" s="68" t="str">
        <f>IF(H31="","",COUNTA($H$14:H31))</f>
        <v/>
      </c>
      <c r="G31" s="170" t="str">
        <f t="shared" si="14"/>
        <v/>
      </c>
      <c r="H31" s="157"/>
      <c r="I31" s="145"/>
      <c r="J31" s="145"/>
      <c r="K31" s="62"/>
      <c r="L31" s="62"/>
      <c r="M31" s="62"/>
      <c r="N31" s="62"/>
      <c r="O31" s="182"/>
      <c r="P31" s="161"/>
      <c r="Q31" s="162" t="str">
        <f t="shared" si="10"/>
        <v/>
      </c>
      <c r="R31" s="163"/>
      <c r="S31" s="165"/>
      <c r="T31" s="167"/>
      <c r="U31" s="169"/>
      <c r="V31" s="69" t="str">
        <f>IF(J31="","",#REF!)</f>
        <v/>
      </c>
      <c r="W31" s="69" t="str">
        <f t="shared" si="11"/>
        <v/>
      </c>
      <c r="X31" s="69" t="str">
        <f t="shared" si="12"/>
        <v/>
      </c>
      <c r="Y31" s="83"/>
      <c r="Z31" s="2" t="str">
        <f t="shared" si="13"/>
        <v/>
      </c>
      <c r="AA31" s="2" t="str">
        <f t="shared" si="2"/>
        <v>男</v>
      </c>
      <c r="AB31" s="2"/>
      <c r="AC31" s="135">
        <v>20</v>
      </c>
      <c r="AD31" s="136"/>
      <c r="AE31" s="137"/>
      <c r="AF31" s="138" t="str">
        <f t="shared" si="4"/>
        <v>女</v>
      </c>
      <c r="AG31" s="136"/>
      <c r="AH31" s="137"/>
      <c r="AI31" s="5"/>
      <c r="AJ31" s="5"/>
      <c r="AK31" s="5"/>
      <c r="AL31" s="5"/>
      <c r="AM31" s="5"/>
      <c r="AO31" s="5"/>
      <c r="AP31" s="5" t="str">
        <f t="shared" si="15"/>
        <v/>
      </c>
      <c r="AQ31" s="5" t="str">
        <f t="shared" si="16"/>
        <v/>
      </c>
      <c r="AR31" s="54" t="s">
        <v>122</v>
      </c>
      <c r="AS31" s="50">
        <f t="shared" si="17"/>
        <v>0</v>
      </c>
      <c r="AT31" s="50">
        <f t="shared" si="18"/>
        <v>0</v>
      </c>
      <c r="AU31" s="5"/>
      <c r="AV31" s="5"/>
      <c r="CP31" s="2"/>
      <c r="CQ31" s="2"/>
    </row>
    <row r="32" spans="3:95" ht="16.5" customHeight="1" x14ac:dyDescent="0.15">
      <c r="C32" s="2" t="str">
        <f t="shared" si="8"/>
        <v/>
      </c>
      <c r="D32" s="3" t="str">
        <f t="shared" si="9"/>
        <v/>
      </c>
      <c r="E32" s="80"/>
      <c r="F32" s="68" t="str">
        <f>IF(H32="","",COUNTA($H$14:H32))</f>
        <v/>
      </c>
      <c r="G32" s="170" t="str">
        <f t="shared" si="14"/>
        <v/>
      </c>
      <c r="H32" s="157"/>
      <c r="I32" s="145"/>
      <c r="J32" s="145"/>
      <c r="K32" s="62"/>
      <c r="L32" s="62"/>
      <c r="M32" s="62"/>
      <c r="N32" s="62"/>
      <c r="O32" s="182"/>
      <c r="P32" s="161"/>
      <c r="Q32" s="162" t="str">
        <f t="shared" si="10"/>
        <v/>
      </c>
      <c r="R32" s="163"/>
      <c r="S32" s="165"/>
      <c r="T32" s="167"/>
      <c r="U32" s="169"/>
      <c r="V32" s="69" t="str">
        <f>IF(J32="","",#REF!)</f>
        <v/>
      </c>
      <c r="W32" s="69" t="str">
        <f t="shared" si="11"/>
        <v/>
      </c>
      <c r="X32" s="69" t="str">
        <f t="shared" si="12"/>
        <v/>
      </c>
      <c r="Y32" s="83"/>
      <c r="Z32" s="2" t="str">
        <f t="shared" si="13"/>
        <v/>
      </c>
      <c r="AA32" s="2" t="str">
        <f t="shared" si="2"/>
        <v>男</v>
      </c>
      <c r="AB32" s="2"/>
      <c r="AC32" s="135">
        <v>21</v>
      </c>
      <c r="AD32" s="136"/>
      <c r="AE32" s="137"/>
      <c r="AF32" s="138" t="str">
        <f t="shared" si="4"/>
        <v>女</v>
      </c>
      <c r="AG32" s="136"/>
      <c r="AH32" s="137"/>
      <c r="AI32" s="5"/>
      <c r="AJ32" s="5"/>
      <c r="AK32" s="5"/>
      <c r="AL32" s="5"/>
      <c r="AM32" s="5"/>
      <c r="AO32" s="5"/>
      <c r="AP32" s="5" t="str">
        <f t="shared" si="15"/>
        <v/>
      </c>
      <c r="AQ32" s="5" t="str">
        <f t="shared" si="16"/>
        <v/>
      </c>
      <c r="AR32" s="54" t="s">
        <v>112</v>
      </c>
      <c r="AS32" s="50">
        <f t="shared" si="17"/>
        <v>0</v>
      </c>
      <c r="AT32" s="50">
        <f t="shared" si="18"/>
        <v>0</v>
      </c>
      <c r="AU32" s="5"/>
      <c r="AV32" s="5"/>
      <c r="CP32" s="2"/>
      <c r="CQ32" s="2"/>
    </row>
    <row r="33" spans="3:95" ht="16.5" customHeight="1" x14ac:dyDescent="0.15">
      <c r="C33" s="2" t="str">
        <f t="shared" si="8"/>
        <v/>
      </c>
      <c r="D33" s="3" t="str">
        <f t="shared" si="9"/>
        <v/>
      </c>
      <c r="E33" s="80"/>
      <c r="F33" s="68" t="str">
        <f>IF(H33="","",COUNTA($H$14:H33))</f>
        <v/>
      </c>
      <c r="G33" s="170" t="str">
        <f t="shared" si="14"/>
        <v/>
      </c>
      <c r="H33" s="157"/>
      <c r="I33" s="145"/>
      <c r="J33" s="145"/>
      <c r="K33" s="62"/>
      <c r="L33" s="62"/>
      <c r="M33" s="62"/>
      <c r="N33" s="62"/>
      <c r="O33" s="182"/>
      <c r="P33" s="161"/>
      <c r="Q33" s="162" t="str">
        <f t="shared" si="10"/>
        <v/>
      </c>
      <c r="R33" s="163"/>
      <c r="S33" s="165"/>
      <c r="T33" s="167"/>
      <c r="U33" s="169"/>
      <c r="V33" s="69" t="str">
        <f>IF(J33="","",#REF!)</f>
        <v/>
      </c>
      <c r="W33" s="69" t="str">
        <f t="shared" si="11"/>
        <v/>
      </c>
      <c r="X33" s="69" t="str">
        <f t="shared" si="12"/>
        <v/>
      </c>
      <c r="Y33" s="83"/>
      <c r="Z33" s="2" t="str">
        <f t="shared" si="13"/>
        <v/>
      </c>
      <c r="AA33" s="2" t="str">
        <f t="shared" si="2"/>
        <v>男</v>
      </c>
      <c r="AB33" s="2"/>
      <c r="AC33" s="135">
        <v>22</v>
      </c>
      <c r="AD33" s="136"/>
      <c r="AE33" s="137"/>
      <c r="AF33" s="138" t="str">
        <f t="shared" si="4"/>
        <v>女</v>
      </c>
      <c r="AG33" s="136"/>
      <c r="AH33" s="137"/>
      <c r="AI33" s="5"/>
      <c r="AJ33" s="5"/>
      <c r="AK33" s="5"/>
      <c r="AL33" s="5"/>
      <c r="AM33" s="5"/>
      <c r="AO33" s="5"/>
      <c r="AP33" s="5" t="str">
        <f t="shared" si="15"/>
        <v/>
      </c>
      <c r="AQ33" s="5" t="str">
        <f t="shared" si="16"/>
        <v/>
      </c>
      <c r="AR33" s="54" t="s">
        <v>123</v>
      </c>
      <c r="AS33" s="50">
        <f t="shared" si="17"/>
        <v>0</v>
      </c>
      <c r="AT33" s="50">
        <f t="shared" si="18"/>
        <v>0</v>
      </c>
      <c r="AU33" s="5"/>
      <c r="AV33" s="5"/>
      <c r="CO33" s="2"/>
      <c r="CP33" s="2"/>
      <c r="CQ33" s="2"/>
    </row>
    <row r="34" spans="3:95" ht="16.5" customHeight="1" x14ac:dyDescent="0.15">
      <c r="C34" s="2" t="str">
        <f t="shared" si="8"/>
        <v/>
      </c>
      <c r="D34" s="3" t="str">
        <f t="shared" si="9"/>
        <v/>
      </c>
      <c r="E34" s="80"/>
      <c r="F34" s="68" t="str">
        <f>IF(H34="","",COUNTA($H$14:H34))</f>
        <v/>
      </c>
      <c r="G34" s="170" t="str">
        <f t="shared" si="14"/>
        <v/>
      </c>
      <c r="H34" s="157"/>
      <c r="I34" s="145"/>
      <c r="J34" s="145"/>
      <c r="K34" s="62"/>
      <c r="L34" s="62"/>
      <c r="M34" s="62"/>
      <c r="N34" s="62"/>
      <c r="O34" s="182"/>
      <c r="P34" s="161"/>
      <c r="Q34" s="162" t="str">
        <f t="shared" si="10"/>
        <v/>
      </c>
      <c r="R34" s="163"/>
      <c r="S34" s="165"/>
      <c r="T34" s="167"/>
      <c r="U34" s="169"/>
      <c r="V34" s="69" t="str">
        <f>IF(J34="","",#REF!)</f>
        <v/>
      </c>
      <c r="W34" s="69" t="str">
        <f t="shared" si="11"/>
        <v/>
      </c>
      <c r="X34" s="69" t="str">
        <f t="shared" si="12"/>
        <v/>
      </c>
      <c r="Y34" s="83"/>
      <c r="Z34" s="2" t="str">
        <f t="shared" si="13"/>
        <v/>
      </c>
      <c r="AA34" s="2" t="str">
        <f t="shared" si="2"/>
        <v>男</v>
      </c>
      <c r="AB34" s="2"/>
      <c r="AC34" s="135">
        <v>23</v>
      </c>
      <c r="AD34" s="136"/>
      <c r="AE34" s="137"/>
      <c r="AF34" s="138" t="str">
        <f t="shared" si="4"/>
        <v>女</v>
      </c>
      <c r="AG34" s="136"/>
      <c r="AH34" s="137"/>
      <c r="AI34" s="5"/>
      <c r="AJ34" s="5"/>
      <c r="AK34" s="5"/>
      <c r="AL34" s="5"/>
      <c r="AM34" s="5"/>
      <c r="AO34" s="5"/>
      <c r="AP34" s="5" t="str">
        <f t="shared" si="15"/>
        <v/>
      </c>
      <c r="AQ34" s="5" t="str">
        <f t="shared" si="16"/>
        <v/>
      </c>
      <c r="AR34" s="54" t="s">
        <v>124</v>
      </c>
      <c r="AS34" s="50">
        <f t="shared" si="17"/>
        <v>0</v>
      </c>
      <c r="AT34" s="50">
        <f t="shared" si="18"/>
        <v>0</v>
      </c>
      <c r="AU34" s="5"/>
      <c r="AV34" s="5"/>
      <c r="CO34" s="2"/>
      <c r="CP34" s="2"/>
      <c r="CQ34" s="2"/>
    </row>
    <row r="35" spans="3:95" ht="16.5" customHeight="1" x14ac:dyDescent="0.15">
      <c r="C35" s="2" t="str">
        <f t="shared" si="8"/>
        <v/>
      </c>
      <c r="D35" s="3" t="str">
        <f t="shared" si="9"/>
        <v/>
      </c>
      <c r="E35" s="80"/>
      <c r="F35" s="68" t="str">
        <f>IF(H35="","",COUNTA($H$14:H35))</f>
        <v/>
      </c>
      <c r="G35" s="170" t="str">
        <f t="shared" si="14"/>
        <v/>
      </c>
      <c r="H35" s="157"/>
      <c r="I35" s="145"/>
      <c r="J35" s="145"/>
      <c r="K35" s="62"/>
      <c r="L35" s="62"/>
      <c r="M35" s="62"/>
      <c r="N35" s="62"/>
      <c r="O35" s="182"/>
      <c r="P35" s="161"/>
      <c r="Q35" s="162" t="str">
        <f t="shared" si="10"/>
        <v/>
      </c>
      <c r="R35" s="163"/>
      <c r="S35" s="165"/>
      <c r="T35" s="167"/>
      <c r="U35" s="169"/>
      <c r="V35" s="69" t="str">
        <f>IF(J35="","",#REF!)</f>
        <v/>
      </c>
      <c r="W35" s="69" t="str">
        <f t="shared" si="11"/>
        <v/>
      </c>
      <c r="X35" s="69" t="str">
        <f t="shared" si="12"/>
        <v/>
      </c>
      <c r="Y35" s="83"/>
      <c r="Z35" s="2" t="str">
        <f t="shared" si="13"/>
        <v/>
      </c>
      <c r="AA35" s="2" t="str">
        <f t="shared" si="2"/>
        <v>男</v>
      </c>
      <c r="AB35" s="2"/>
      <c r="AC35" s="139">
        <v>24</v>
      </c>
      <c r="AD35" s="140"/>
      <c r="AE35" s="141"/>
      <c r="AF35" s="142" t="str">
        <f t="shared" si="4"/>
        <v>女</v>
      </c>
      <c r="AG35" s="140"/>
      <c r="AH35" s="141"/>
      <c r="AI35" s="5"/>
      <c r="AJ35" s="5"/>
      <c r="AK35" s="5"/>
      <c r="AL35" s="5"/>
      <c r="AM35" s="5"/>
      <c r="AO35" s="5"/>
      <c r="AP35" s="5" t="str">
        <f t="shared" si="15"/>
        <v/>
      </c>
      <c r="AQ35" s="5" t="str">
        <f t="shared" si="16"/>
        <v/>
      </c>
      <c r="AR35" s="54" t="s">
        <v>125</v>
      </c>
      <c r="AS35" s="50">
        <f t="shared" si="17"/>
        <v>0</v>
      </c>
      <c r="AT35" s="50">
        <f t="shared" si="18"/>
        <v>0</v>
      </c>
      <c r="AU35" s="5"/>
      <c r="AV35" s="5"/>
      <c r="CO35" s="2"/>
      <c r="CP35" s="2"/>
      <c r="CQ35" s="2"/>
    </row>
    <row r="36" spans="3:95" ht="16.5" customHeight="1" x14ac:dyDescent="0.15">
      <c r="C36" s="2" t="str">
        <f t="shared" si="8"/>
        <v/>
      </c>
      <c r="D36" s="3" t="str">
        <f t="shared" si="9"/>
        <v/>
      </c>
      <c r="E36" s="80"/>
      <c r="F36" s="68" t="str">
        <f>IF(H36="","",COUNTA($H$14:H36))</f>
        <v/>
      </c>
      <c r="G36" s="170" t="str">
        <f t="shared" si="14"/>
        <v/>
      </c>
      <c r="H36" s="157"/>
      <c r="I36" s="145"/>
      <c r="J36" s="145"/>
      <c r="K36" s="62"/>
      <c r="L36" s="62"/>
      <c r="M36" s="62"/>
      <c r="N36" s="62"/>
      <c r="O36" s="182"/>
      <c r="P36" s="161"/>
      <c r="Q36" s="162" t="str">
        <f t="shared" si="10"/>
        <v/>
      </c>
      <c r="R36" s="163"/>
      <c r="S36" s="165"/>
      <c r="T36" s="167"/>
      <c r="U36" s="169"/>
      <c r="V36" s="69" t="str">
        <f>IF(J36="","",#REF!)</f>
        <v/>
      </c>
      <c r="W36" s="69" t="str">
        <f t="shared" si="11"/>
        <v/>
      </c>
      <c r="X36" s="69" t="str">
        <f t="shared" si="12"/>
        <v/>
      </c>
      <c r="Y36" s="83"/>
      <c r="Z36" s="2" t="str">
        <f t="shared" si="13"/>
        <v/>
      </c>
      <c r="AA36" s="2"/>
      <c r="AB36" s="2"/>
      <c r="AC36" s="5"/>
      <c r="AD36" s="5"/>
      <c r="AE36" s="50"/>
      <c r="AF36" s="5"/>
      <c r="AG36" s="5"/>
      <c r="AH36" s="5"/>
      <c r="AI36" s="5"/>
      <c r="AJ36" s="5"/>
      <c r="AK36" s="5"/>
      <c r="AL36" s="5"/>
      <c r="AM36" s="5"/>
      <c r="AO36" s="5"/>
      <c r="AP36" s="5" t="str">
        <f t="shared" si="15"/>
        <v/>
      </c>
      <c r="AQ36" s="5" t="str">
        <f t="shared" si="16"/>
        <v/>
      </c>
      <c r="AR36" s="54" t="s">
        <v>126</v>
      </c>
      <c r="AS36" s="50">
        <f t="shared" si="17"/>
        <v>0</v>
      </c>
      <c r="AT36" s="50">
        <f t="shared" si="18"/>
        <v>0</v>
      </c>
      <c r="AU36" s="5"/>
      <c r="AV36" s="5"/>
      <c r="CO36" s="2"/>
      <c r="CP36" s="2"/>
      <c r="CQ36" s="2"/>
    </row>
    <row r="37" spans="3:95" ht="16.5" customHeight="1" x14ac:dyDescent="0.15">
      <c r="C37" s="2" t="str">
        <f t="shared" si="8"/>
        <v/>
      </c>
      <c r="D37" s="3" t="str">
        <f t="shared" si="9"/>
        <v/>
      </c>
      <c r="E37" s="80"/>
      <c r="F37" s="68" t="str">
        <f>IF(H37="","",COUNTA($H$14:H37))</f>
        <v/>
      </c>
      <c r="G37" s="170" t="str">
        <f t="shared" si="14"/>
        <v/>
      </c>
      <c r="H37" s="157"/>
      <c r="I37" s="145"/>
      <c r="J37" s="145"/>
      <c r="K37" s="62"/>
      <c r="L37" s="62"/>
      <c r="M37" s="62"/>
      <c r="N37" s="62"/>
      <c r="O37" s="182"/>
      <c r="P37" s="161"/>
      <c r="Q37" s="162" t="str">
        <f t="shared" si="10"/>
        <v/>
      </c>
      <c r="R37" s="163"/>
      <c r="S37" s="165"/>
      <c r="T37" s="167"/>
      <c r="U37" s="169"/>
      <c r="V37" s="69" t="str">
        <f>IF(J37="","",#REF!)</f>
        <v/>
      </c>
      <c r="W37" s="69" t="str">
        <f t="shared" si="11"/>
        <v/>
      </c>
      <c r="X37" s="69" t="str">
        <f t="shared" si="12"/>
        <v/>
      </c>
      <c r="Y37" s="83"/>
      <c r="Z37" s="2" t="str">
        <f t="shared" si="13"/>
        <v/>
      </c>
      <c r="AA37" s="2"/>
      <c r="AB37" s="2"/>
      <c r="AC37" s="5"/>
      <c r="AD37" s="136" t="s">
        <v>199</v>
      </c>
      <c r="AE37" s="137">
        <f>AS20</f>
        <v>0</v>
      </c>
      <c r="AF37" s="138"/>
      <c r="AG37" s="5"/>
      <c r="AH37" s="5"/>
      <c r="AI37" s="5"/>
      <c r="AJ37" s="5"/>
      <c r="AK37" s="5"/>
      <c r="AL37" s="5"/>
      <c r="AM37" s="5"/>
      <c r="AO37" s="5"/>
      <c r="AP37" s="5" t="str">
        <f t="shared" si="15"/>
        <v/>
      </c>
      <c r="AQ37" s="5" t="str">
        <f t="shared" si="16"/>
        <v/>
      </c>
      <c r="AR37" s="54" t="s">
        <v>127</v>
      </c>
      <c r="AS37" s="50">
        <f t="shared" si="17"/>
        <v>0</v>
      </c>
      <c r="AT37" s="50">
        <f t="shared" si="18"/>
        <v>0</v>
      </c>
      <c r="AU37" s="5"/>
      <c r="AV37" s="5"/>
      <c r="CO37" s="2"/>
      <c r="CP37" s="2"/>
      <c r="CQ37" s="2"/>
    </row>
    <row r="38" spans="3:95" ht="16.5" customHeight="1" x14ac:dyDescent="0.15">
      <c r="C38" s="2" t="str">
        <f t="shared" si="8"/>
        <v/>
      </c>
      <c r="D38" s="3" t="str">
        <f t="shared" si="9"/>
        <v/>
      </c>
      <c r="E38" s="80"/>
      <c r="F38" s="68" t="str">
        <f>IF(H38="","",COUNTA($H$14:H38))</f>
        <v/>
      </c>
      <c r="G38" s="170" t="str">
        <f t="shared" si="14"/>
        <v/>
      </c>
      <c r="H38" s="157"/>
      <c r="I38" s="145"/>
      <c r="J38" s="145"/>
      <c r="K38" s="62"/>
      <c r="L38" s="62"/>
      <c r="M38" s="62"/>
      <c r="N38" s="62"/>
      <c r="O38" s="182"/>
      <c r="P38" s="161"/>
      <c r="Q38" s="162" t="str">
        <f t="shared" si="10"/>
        <v/>
      </c>
      <c r="R38" s="163"/>
      <c r="S38" s="165"/>
      <c r="T38" s="167"/>
      <c r="U38" s="169"/>
      <c r="V38" s="69" t="str">
        <f>IF(J38="","",#REF!)</f>
        <v/>
      </c>
      <c r="W38" s="69" t="str">
        <f t="shared" si="11"/>
        <v/>
      </c>
      <c r="X38" s="69" t="str">
        <f t="shared" si="12"/>
        <v/>
      </c>
      <c r="Y38" s="83"/>
      <c r="Z38" s="2" t="str">
        <f t="shared" si="13"/>
        <v/>
      </c>
      <c r="AA38" s="2"/>
      <c r="AB38" s="2"/>
      <c r="AC38" s="5"/>
      <c r="AD38" s="5"/>
      <c r="AE38" s="5"/>
      <c r="AF38" s="5"/>
      <c r="AG38" s="5"/>
      <c r="AH38" s="5"/>
      <c r="AI38" s="5"/>
      <c r="AJ38" s="5"/>
      <c r="AK38" s="5"/>
      <c r="AL38" s="5"/>
      <c r="AM38" s="5"/>
      <c r="AO38" s="5"/>
      <c r="AP38" s="5" t="str">
        <f t="shared" si="15"/>
        <v/>
      </c>
      <c r="AQ38" s="5" t="str">
        <f t="shared" si="16"/>
        <v/>
      </c>
      <c r="AR38" s="54" t="s">
        <v>128</v>
      </c>
      <c r="AS38" s="50">
        <f t="shared" si="17"/>
        <v>0</v>
      </c>
      <c r="AT38" s="50">
        <f t="shared" si="18"/>
        <v>0</v>
      </c>
      <c r="AU38" s="5"/>
      <c r="AV38" s="5"/>
      <c r="CO38" s="2"/>
      <c r="CP38" s="2"/>
      <c r="CQ38" s="2"/>
    </row>
    <row r="39" spans="3:95" ht="16.5" customHeight="1" x14ac:dyDescent="0.15">
      <c r="C39" s="2" t="str">
        <f t="shared" si="8"/>
        <v/>
      </c>
      <c r="D39" s="3" t="str">
        <f t="shared" si="9"/>
        <v/>
      </c>
      <c r="E39" s="80"/>
      <c r="F39" s="68" t="str">
        <f>IF(H39="","",COUNTA($H$14:H39))</f>
        <v/>
      </c>
      <c r="G39" s="170" t="str">
        <f t="shared" si="14"/>
        <v/>
      </c>
      <c r="H39" s="157"/>
      <c r="I39" s="145"/>
      <c r="J39" s="145"/>
      <c r="K39" s="62"/>
      <c r="L39" s="62"/>
      <c r="M39" s="62"/>
      <c r="N39" s="62"/>
      <c r="O39" s="182"/>
      <c r="P39" s="161"/>
      <c r="Q39" s="162" t="str">
        <f t="shared" si="10"/>
        <v/>
      </c>
      <c r="R39" s="163"/>
      <c r="S39" s="165"/>
      <c r="T39" s="167"/>
      <c r="U39" s="169"/>
      <c r="V39" s="69" t="str">
        <f>IF(J39="","",#REF!)</f>
        <v/>
      </c>
      <c r="W39" s="69" t="str">
        <f t="shared" si="11"/>
        <v/>
      </c>
      <c r="X39" s="69" t="str">
        <f t="shared" si="12"/>
        <v/>
      </c>
      <c r="Y39" s="83"/>
      <c r="Z39" s="2" t="str">
        <f t="shared" si="13"/>
        <v/>
      </c>
      <c r="AA39" s="2"/>
      <c r="AB39" s="2"/>
      <c r="AC39" s="5"/>
      <c r="AD39" s="5"/>
      <c r="AE39" s="5"/>
      <c r="AF39" s="5"/>
      <c r="AG39" s="5"/>
      <c r="AH39" s="5"/>
      <c r="AI39" s="5"/>
      <c r="AJ39" s="5"/>
      <c r="AK39" s="5"/>
      <c r="AL39" s="5"/>
      <c r="AM39" s="5"/>
      <c r="AO39" s="5"/>
      <c r="AP39" s="5" t="str">
        <f t="shared" si="15"/>
        <v/>
      </c>
      <c r="AQ39" s="5" t="str">
        <f t="shared" si="16"/>
        <v/>
      </c>
      <c r="AR39" s="54" t="s">
        <v>129</v>
      </c>
      <c r="AS39" s="50">
        <f t="shared" si="17"/>
        <v>0</v>
      </c>
      <c r="AT39" s="50">
        <f t="shared" si="18"/>
        <v>0</v>
      </c>
      <c r="AU39" s="5"/>
      <c r="AV39" s="5"/>
      <c r="CO39" s="2"/>
      <c r="CP39" s="2"/>
      <c r="CQ39" s="2"/>
    </row>
    <row r="40" spans="3:95" ht="16.5" customHeight="1" x14ac:dyDescent="0.15">
      <c r="C40" s="2" t="str">
        <f t="shared" si="8"/>
        <v/>
      </c>
      <c r="D40" s="3" t="str">
        <f t="shared" si="9"/>
        <v/>
      </c>
      <c r="E40" s="80"/>
      <c r="F40" s="68" t="str">
        <f>IF(H40="","",COUNTA($H$14:H40))</f>
        <v/>
      </c>
      <c r="G40" s="170" t="str">
        <f t="shared" si="14"/>
        <v/>
      </c>
      <c r="H40" s="157"/>
      <c r="I40" s="145"/>
      <c r="J40" s="145"/>
      <c r="K40" s="62"/>
      <c r="L40" s="62"/>
      <c r="M40" s="62"/>
      <c r="N40" s="62"/>
      <c r="O40" s="182"/>
      <c r="P40" s="161"/>
      <c r="Q40" s="162" t="str">
        <f t="shared" si="10"/>
        <v/>
      </c>
      <c r="R40" s="163"/>
      <c r="S40" s="165"/>
      <c r="T40" s="167"/>
      <c r="U40" s="169"/>
      <c r="V40" s="69" t="str">
        <f>IF(J40="","",#REF!)</f>
        <v/>
      </c>
      <c r="W40" s="69" t="str">
        <f t="shared" si="11"/>
        <v/>
      </c>
      <c r="X40" s="69" t="str">
        <f t="shared" si="12"/>
        <v/>
      </c>
      <c r="Y40" s="83"/>
      <c r="Z40" s="2" t="str">
        <f t="shared" si="13"/>
        <v/>
      </c>
      <c r="AA40" s="2"/>
      <c r="AB40" s="2"/>
      <c r="AC40" s="5"/>
      <c r="AD40" s="5"/>
      <c r="AE40" s="5"/>
      <c r="AF40" s="5"/>
      <c r="AG40" s="5"/>
      <c r="AH40" s="5"/>
      <c r="AI40" s="5"/>
      <c r="AJ40" s="5"/>
      <c r="AK40" s="5"/>
      <c r="AL40" s="5"/>
      <c r="AM40" s="5"/>
      <c r="AO40" s="5"/>
      <c r="AP40" s="5" t="str">
        <f t="shared" si="15"/>
        <v/>
      </c>
      <c r="AQ40" s="5" t="str">
        <f t="shared" si="16"/>
        <v/>
      </c>
      <c r="AR40" s="54"/>
      <c r="AS40" s="50"/>
      <c r="AU40" s="5"/>
      <c r="AV40" s="5"/>
      <c r="CO40" s="2"/>
      <c r="CP40" s="2"/>
      <c r="CQ40" s="2"/>
    </row>
    <row r="41" spans="3:95" ht="16.5" customHeight="1" x14ac:dyDescent="0.15">
      <c r="C41" s="2" t="str">
        <f t="shared" si="8"/>
        <v/>
      </c>
      <c r="D41" s="3" t="str">
        <f t="shared" si="9"/>
        <v/>
      </c>
      <c r="E41" s="80"/>
      <c r="F41" s="68" t="str">
        <f>IF(H41="","",COUNTA($H$14:H41))</f>
        <v/>
      </c>
      <c r="G41" s="170" t="str">
        <f t="shared" si="14"/>
        <v/>
      </c>
      <c r="H41" s="157"/>
      <c r="I41" s="145"/>
      <c r="J41" s="145"/>
      <c r="K41" s="62"/>
      <c r="L41" s="62"/>
      <c r="M41" s="62"/>
      <c r="N41" s="62"/>
      <c r="O41" s="182"/>
      <c r="P41" s="161"/>
      <c r="Q41" s="162" t="str">
        <f t="shared" si="10"/>
        <v/>
      </c>
      <c r="R41" s="163"/>
      <c r="S41" s="165"/>
      <c r="T41" s="167"/>
      <c r="U41" s="169"/>
      <c r="V41" s="69" t="str">
        <f>IF(J41="","",#REF!)</f>
        <v/>
      </c>
      <c r="W41" s="69" t="str">
        <f t="shared" si="11"/>
        <v/>
      </c>
      <c r="X41" s="69" t="str">
        <f t="shared" si="12"/>
        <v/>
      </c>
      <c r="Y41" s="83"/>
      <c r="Z41" s="2" t="str">
        <f t="shared" si="13"/>
        <v/>
      </c>
      <c r="AA41" s="2"/>
      <c r="AB41" s="2"/>
      <c r="AC41" s="5"/>
      <c r="AD41" s="5"/>
      <c r="AE41" s="5"/>
      <c r="AF41" s="5"/>
      <c r="AG41" s="5"/>
      <c r="AH41" s="5"/>
      <c r="AI41" s="5"/>
      <c r="AJ41" s="5"/>
      <c r="AK41" s="5"/>
      <c r="AL41" s="5"/>
      <c r="AM41" s="5"/>
      <c r="AO41" s="5"/>
      <c r="AP41" s="5" t="str">
        <f t="shared" si="15"/>
        <v/>
      </c>
      <c r="AQ41" s="5" t="str">
        <f t="shared" si="16"/>
        <v/>
      </c>
      <c r="AR41" s="151" t="s">
        <v>2</v>
      </c>
      <c r="AS41" s="152">
        <f>COUNTIFS($AS$31:$AS$39,$AU$22)</f>
        <v>0</v>
      </c>
      <c r="AT41" s="152">
        <f>COUNTIFS($AT$31:$AT$39,$AU$22)</f>
        <v>0</v>
      </c>
      <c r="AU41" s="5"/>
      <c r="AV41" s="5"/>
      <c r="CO41" s="2"/>
      <c r="CP41" s="2"/>
      <c r="CQ41" s="2"/>
    </row>
    <row r="42" spans="3:95" ht="16.5" customHeight="1" x14ac:dyDescent="0.15">
      <c r="C42" s="2" t="str">
        <f t="shared" si="8"/>
        <v/>
      </c>
      <c r="D42" s="3" t="str">
        <f t="shared" si="9"/>
        <v/>
      </c>
      <c r="E42" s="80"/>
      <c r="F42" s="68" t="str">
        <f>IF(H42="","",COUNTA($H$14:H42))</f>
        <v/>
      </c>
      <c r="G42" s="170" t="str">
        <f t="shared" si="14"/>
        <v/>
      </c>
      <c r="H42" s="157"/>
      <c r="I42" s="145"/>
      <c r="J42" s="145"/>
      <c r="K42" s="62"/>
      <c r="L42" s="62"/>
      <c r="M42" s="62"/>
      <c r="N42" s="62"/>
      <c r="O42" s="182"/>
      <c r="P42" s="161"/>
      <c r="Q42" s="162" t="str">
        <f t="shared" si="10"/>
        <v/>
      </c>
      <c r="R42" s="163"/>
      <c r="S42" s="165"/>
      <c r="T42" s="167"/>
      <c r="U42" s="169"/>
      <c r="V42" s="69" t="str">
        <f>IF(J42="","",#REF!)</f>
        <v/>
      </c>
      <c r="W42" s="69" t="str">
        <f t="shared" si="11"/>
        <v/>
      </c>
      <c r="X42" s="69" t="str">
        <f t="shared" si="12"/>
        <v/>
      </c>
      <c r="Y42" s="83"/>
      <c r="Z42" s="2" t="str">
        <f t="shared" si="13"/>
        <v/>
      </c>
      <c r="AA42" s="2"/>
      <c r="AB42" s="2"/>
      <c r="AC42" s="5"/>
      <c r="AD42" s="5"/>
      <c r="AE42" s="5"/>
      <c r="AF42" s="5"/>
      <c r="AG42" s="5"/>
      <c r="AH42" s="5"/>
      <c r="AI42" s="5"/>
      <c r="AJ42" s="5"/>
      <c r="AK42" s="5"/>
      <c r="AL42" s="5"/>
      <c r="AM42" s="5"/>
      <c r="AO42" s="5"/>
      <c r="AP42" s="5" t="str">
        <f t="shared" si="15"/>
        <v/>
      </c>
      <c r="AQ42" s="5" t="str">
        <f t="shared" si="16"/>
        <v/>
      </c>
      <c r="AR42" s="54"/>
      <c r="AS42" s="50"/>
      <c r="AU42" s="5"/>
      <c r="AV42" s="5"/>
      <c r="CO42" s="2"/>
      <c r="CP42" s="2"/>
      <c r="CQ42" s="2"/>
    </row>
    <row r="43" spans="3:95" ht="16.5" customHeight="1" x14ac:dyDescent="0.15">
      <c r="C43" s="2" t="str">
        <f t="shared" si="8"/>
        <v/>
      </c>
      <c r="D43" s="3" t="str">
        <f t="shared" si="9"/>
        <v/>
      </c>
      <c r="E43" s="80"/>
      <c r="F43" s="68" t="str">
        <f>IF(H43="","",COUNTA($H$14:H43))</f>
        <v/>
      </c>
      <c r="G43" s="170" t="str">
        <f t="shared" si="14"/>
        <v/>
      </c>
      <c r="H43" s="157"/>
      <c r="I43" s="145"/>
      <c r="J43" s="145"/>
      <c r="K43" s="62"/>
      <c r="L43" s="62"/>
      <c r="M43" s="62"/>
      <c r="N43" s="62"/>
      <c r="O43" s="182"/>
      <c r="P43" s="161"/>
      <c r="Q43" s="162" t="str">
        <f t="shared" si="10"/>
        <v/>
      </c>
      <c r="R43" s="163"/>
      <c r="S43" s="165"/>
      <c r="T43" s="167"/>
      <c r="U43" s="169"/>
      <c r="V43" s="69" t="str">
        <f>IF(J43="","",#REF!)</f>
        <v/>
      </c>
      <c r="W43" s="69" t="str">
        <f t="shared" si="11"/>
        <v/>
      </c>
      <c r="X43" s="69" t="str">
        <f t="shared" si="12"/>
        <v/>
      </c>
      <c r="Y43" s="83"/>
      <c r="Z43" s="2" t="str">
        <f t="shared" si="13"/>
        <v/>
      </c>
      <c r="AA43" s="2"/>
      <c r="AB43" s="2"/>
      <c r="AC43" s="5"/>
      <c r="AD43" s="5"/>
      <c r="AE43" s="5"/>
      <c r="AF43" s="5"/>
      <c r="AG43" s="5"/>
      <c r="AH43" s="5"/>
      <c r="AI43" s="5"/>
      <c r="AJ43" s="5"/>
      <c r="AK43" s="5"/>
      <c r="AL43" s="5"/>
      <c r="AM43" s="5"/>
      <c r="AO43" s="5"/>
      <c r="AP43" s="5" t="str">
        <f t="shared" si="15"/>
        <v/>
      </c>
      <c r="AQ43" s="5" t="str">
        <f t="shared" si="16"/>
        <v/>
      </c>
      <c r="AR43" s="54"/>
      <c r="AS43" s="50"/>
      <c r="AU43" s="5"/>
      <c r="AV43" s="5"/>
      <c r="CO43" s="2"/>
      <c r="CP43" s="2"/>
      <c r="CQ43" s="2"/>
    </row>
    <row r="44" spans="3:95" ht="16.5" customHeight="1" x14ac:dyDescent="0.15">
      <c r="C44" s="2" t="str">
        <f t="shared" si="8"/>
        <v/>
      </c>
      <c r="D44" s="3" t="str">
        <f t="shared" si="9"/>
        <v/>
      </c>
      <c r="E44" s="80"/>
      <c r="F44" s="68" t="str">
        <f>IF(H44="","",COUNTA($H$14:H44))</f>
        <v/>
      </c>
      <c r="G44" s="170" t="str">
        <f t="shared" si="14"/>
        <v/>
      </c>
      <c r="H44" s="157"/>
      <c r="I44" s="145"/>
      <c r="J44" s="145"/>
      <c r="K44" s="62"/>
      <c r="L44" s="62"/>
      <c r="M44" s="62"/>
      <c r="N44" s="62"/>
      <c r="O44" s="182"/>
      <c r="P44" s="161"/>
      <c r="Q44" s="162" t="str">
        <f t="shared" si="10"/>
        <v/>
      </c>
      <c r="R44" s="163"/>
      <c r="S44" s="165"/>
      <c r="T44" s="167"/>
      <c r="U44" s="169"/>
      <c r="V44" s="69" t="str">
        <f>IF(J44="","",#REF!)</f>
        <v/>
      </c>
      <c r="W44" s="69" t="str">
        <f t="shared" si="11"/>
        <v/>
      </c>
      <c r="X44" s="69" t="str">
        <f t="shared" si="12"/>
        <v/>
      </c>
      <c r="Y44" s="83"/>
      <c r="Z44" s="2" t="str">
        <f t="shared" si="13"/>
        <v/>
      </c>
      <c r="AA44" s="2"/>
      <c r="AB44" s="2"/>
      <c r="AC44" s="5"/>
      <c r="AD44" s="5"/>
      <c r="AE44" s="5"/>
      <c r="AF44" s="5"/>
      <c r="AG44" s="5"/>
      <c r="AH44" s="5"/>
      <c r="AI44" s="5"/>
      <c r="AJ44" s="5"/>
      <c r="AK44" s="5"/>
      <c r="AL44" s="5"/>
      <c r="AM44" s="5"/>
      <c r="AO44" s="5"/>
      <c r="AP44" s="5" t="str">
        <f t="shared" si="15"/>
        <v/>
      </c>
      <c r="AQ44" s="5" t="str">
        <f t="shared" si="16"/>
        <v/>
      </c>
      <c r="AR44" s="54"/>
      <c r="AS44" s="50"/>
      <c r="AU44" s="5"/>
      <c r="AV44" s="5"/>
      <c r="CO44" s="2"/>
      <c r="CP44" s="2"/>
      <c r="CQ44" s="2"/>
    </row>
    <row r="45" spans="3:95" ht="16.5" customHeight="1" x14ac:dyDescent="0.15">
      <c r="C45" s="2" t="str">
        <f t="shared" si="8"/>
        <v/>
      </c>
      <c r="D45" s="3" t="str">
        <f t="shared" si="9"/>
        <v/>
      </c>
      <c r="E45" s="80"/>
      <c r="F45" s="68" t="str">
        <f>IF(H45="","",COUNTA($H$14:H45))</f>
        <v/>
      </c>
      <c r="G45" s="170" t="str">
        <f t="shared" si="14"/>
        <v/>
      </c>
      <c r="H45" s="157"/>
      <c r="I45" s="145"/>
      <c r="J45" s="145"/>
      <c r="K45" s="62"/>
      <c r="L45" s="62"/>
      <c r="M45" s="62"/>
      <c r="N45" s="62"/>
      <c r="O45" s="182"/>
      <c r="P45" s="161"/>
      <c r="Q45" s="162" t="str">
        <f t="shared" si="10"/>
        <v/>
      </c>
      <c r="R45" s="163"/>
      <c r="S45" s="165"/>
      <c r="T45" s="167"/>
      <c r="U45" s="169"/>
      <c r="V45" s="69" t="str">
        <f>IF(J45="","",#REF!)</f>
        <v/>
      </c>
      <c r="W45" s="69" t="str">
        <f t="shared" si="11"/>
        <v/>
      </c>
      <c r="X45" s="69" t="str">
        <f t="shared" si="12"/>
        <v/>
      </c>
      <c r="Y45" s="83"/>
      <c r="Z45" s="2" t="str">
        <f t="shared" si="13"/>
        <v/>
      </c>
      <c r="AA45" s="2"/>
      <c r="AB45" s="2"/>
      <c r="AC45" s="5"/>
      <c r="AD45" s="5"/>
      <c r="AE45" s="5"/>
      <c r="AF45" s="5"/>
      <c r="AG45" s="5"/>
      <c r="AH45" s="5"/>
      <c r="AI45" s="5"/>
      <c r="AJ45" s="5"/>
      <c r="AK45" s="5"/>
      <c r="AL45" s="5"/>
      <c r="AM45" s="5"/>
      <c r="AO45" s="5"/>
      <c r="AP45" s="5" t="str">
        <f t="shared" si="15"/>
        <v/>
      </c>
      <c r="AQ45" s="5" t="str">
        <f t="shared" si="16"/>
        <v/>
      </c>
      <c r="AR45" s="54"/>
      <c r="AS45" s="50"/>
      <c r="AU45" s="5"/>
      <c r="AV45" s="5"/>
      <c r="CO45" s="2"/>
      <c r="CP45" s="2"/>
      <c r="CQ45" s="2"/>
    </row>
    <row r="46" spans="3:95" ht="16.5" customHeight="1" x14ac:dyDescent="0.15">
      <c r="C46" s="2" t="str">
        <f t="shared" si="8"/>
        <v/>
      </c>
      <c r="D46" s="3" t="str">
        <f t="shared" si="9"/>
        <v/>
      </c>
      <c r="E46" s="80"/>
      <c r="F46" s="68" t="str">
        <f>IF(H46="","",COUNTA($H$14:H46))</f>
        <v/>
      </c>
      <c r="G46" s="170" t="str">
        <f t="shared" si="14"/>
        <v/>
      </c>
      <c r="H46" s="157"/>
      <c r="I46" s="145"/>
      <c r="J46" s="145"/>
      <c r="K46" s="62"/>
      <c r="L46" s="62"/>
      <c r="M46" s="62"/>
      <c r="N46" s="62"/>
      <c r="O46" s="182"/>
      <c r="P46" s="161"/>
      <c r="Q46" s="162" t="str">
        <f t="shared" si="10"/>
        <v/>
      </c>
      <c r="R46" s="163"/>
      <c r="S46" s="165"/>
      <c r="T46" s="167"/>
      <c r="U46" s="169"/>
      <c r="V46" s="69" t="str">
        <f>IF(J46="","",#REF!)</f>
        <v/>
      </c>
      <c r="W46" s="69" t="str">
        <f t="shared" si="11"/>
        <v/>
      </c>
      <c r="X46" s="69" t="str">
        <f t="shared" si="12"/>
        <v/>
      </c>
      <c r="Y46" s="83"/>
      <c r="Z46" s="2" t="str">
        <f t="shared" si="13"/>
        <v/>
      </c>
      <c r="AA46" s="2"/>
      <c r="AB46" s="2"/>
      <c r="AC46" s="5"/>
      <c r="AD46" s="5"/>
      <c r="AE46" s="5"/>
      <c r="AF46" s="5"/>
      <c r="AG46" s="5"/>
      <c r="AH46" s="5"/>
      <c r="AI46" s="5"/>
      <c r="AJ46" s="5"/>
      <c r="AK46" s="5"/>
      <c r="AL46" s="5"/>
      <c r="AM46" s="5"/>
      <c r="AO46" s="5"/>
      <c r="AP46" s="5" t="str">
        <f t="shared" si="15"/>
        <v/>
      </c>
      <c r="AQ46" s="5" t="str">
        <f t="shared" si="16"/>
        <v/>
      </c>
      <c r="AR46" s="54"/>
      <c r="AS46" s="50"/>
      <c r="AU46" s="5"/>
      <c r="AV46" s="5"/>
      <c r="CO46" s="2"/>
      <c r="CP46" s="2"/>
      <c r="CQ46" s="2"/>
    </row>
    <row r="47" spans="3:95" ht="16.5" customHeight="1" x14ac:dyDescent="0.15">
      <c r="C47" s="2" t="str">
        <f t="shared" si="8"/>
        <v/>
      </c>
      <c r="D47" s="3" t="str">
        <f t="shared" si="9"/>
        <v/>
      </c>
      <c r="E47" s="80"/>
      <c r="F47" s="68" t="str">
        <f>IF(H47="","",COUNTA($H$14:H47))</f>
        <v/>
      </c>
      <c r="G47" s="170" t="str">
        <f t="shared" si="14"/>
        <v/>
      </c>
      <c r="H47" s="157"/>
      <c r="I47" s="145"/>
      <c r="J47" s="145"/>
      <c r="K47" s="62"/>
      <c r="L47" s="62"/>
      <c r="M47" s="62"/>
      <c r="N47" s="62"/>
      <c r="O47" s="182"/>
      <c r="P47" s="161"/>
      <c r="Q47" s="162" t="str">
        <f t="shared" si="10"/>
        <v/>
      </c>
      <c r="R47" s="163"/>
      <c r="S47" s="165"/>
      <c r="T47" s="167"/>
      <c r="U47" s="169"/>
      <c r="V47" s="69" t="str">
        <f>IF(J47="","",#REF!)</f>
        <v/>
      </c>
      <c r="W47" s="69" t="str">
        <f t="shared" si="11"/>
        <v/>
      </c>
      <c r="X47" s="69" t="str">
        <f t="shared" si="12"/>
        <v/>
      </c>
      <c r="Y47" s="83"/>
      <c r="Z47" s="2" t="str">
        <f t="shared" si="13"/>
        <v/>
      </c>
      <c r="AA47" s="2"/>
      <c r="AB47" s="2"/>
      <c r="AC47" s="5"/>
      <c r="AD47" s="5"/>
      <c r="AE47" s="5"/>
      <c r="AF47" s="5"/>
      <c r="AG47" s="5"/>
      <c r="AH47" s="5"/>
      <c r="AI47" s="5"/>
      <c r="AJ47" s="5"/>
      <c r="AK47" s="5"/>
      <c r="AL47" s="5"/>
      <c r="AM47" s="5"/>
      <c r="AO47" s="5"/>
      <c r="AP47" s="5" t="str">
        <f t="shared" si="15"/>
        <v/>
      </c>
      <c r="AQ47" s="5" t="str">
        <f t="shared" si="16"/>
        <v/>
      </c>
      <c r="AR47" s="54"/>
      <c r="AS47" s="50"/>
      <c r="AU47" s="5"/>
      <c r="AV47" s="5"/>
      <c r="CO47" s="2"/>
      <c r="CP47" s="2"/>
      <c r="CQ47" s="2"/>
    </row>
    <row r="48" spans="3:95" ht="16.5" customHeight="1" x14ac:dyDescent="0.15">
      <c r="C48" s="2" t="str">
        <f t="shared" si="8"/>
        <v/>
      </c>
      <c r="D48" s="3" t="str">
        <f t="shared" si="9"/>
        <v/>
      </c>
      <c r="E48" s="80"/>
      <c r="F48" s="68" t="str">
        <f>IF(H48="","",COUNTA($H$14:H48))</f>
        <v/>
      </c>
      <c r="G48" s="170" t="str">
        <f t="shared" si="14"/>
        <v/>
      </c>
      <c r="H48" s="157"/>
      <c r="I48" s="145"/>
      <c r="J48" s="145"/>
      <c r="K48" s="62"/>
      <c r="L48" s="62"/>
      <c r="M48" s="62"/>
      <c r="N48" s="62"/>
      <c r="O48" s="182"/>
      <c r="P48" s="161"/>
      <c r="Q48" s="162" t="str">
        <f t="shared" si="10"/>
        <v/>
      </c>
      <c r="R48" s="163"/>
      <c r="S48" s="165"/>
      <c r="T48" s="167"/>
      <c r="U48" s="169"/>
      <c r="V48" s="69" t="str">
        <f>IF(J48="","",#REF!)</f>
        <v/>
      </c>
      <c r="W48" s="69" t="str">
        <f t="shared" si="11"/>
        <v/>
      </c>
      <c r="X48" s="69" t="str">
        <f t="shared" si="12"/>
        <v/>
      </c>
      <c r="Y48" s="83"/>
      <c r="Z48" s="2" t="str">
        <f t="shared" si="13"/>
        <v/>
      </c>
      <c r="AA48" s="2"/>
      <c r="AB48" s="2"/>
      <c r="AC48" s="5"/>
      <c r="AD48" s="5"/>
      <c r="AE48" s="5"/>
      <c r="AF48" s="5"/>
      <c r="AG48" s="5"/>
      <c r="AH48" s="5"/>
      <c r="AI48" s="5"/>
      <c r="AJ48" s="5"/>
      <c r="AK48" s="5"/>
      <c r="AL48" s="5"/>
      <c r="AM48" s="5"/>
      <c r="AO48" s="5"/>
      <c r="AP48" s="5" t="str">
        <f t="shared" si="15"/>
        <v/>
      </c>
      <c r="AQ48" s="5" t="str">
        <f t="shared" si="16"/>
        <v/>
      </c>
      <c r="AR48" s="54"/>
      <c r="AS48" s="50"/>
      <c r="AU48" s="5"/>
      <c r="AV48" s="5"/>
      <c r="CO48" s="2"/>
      <c r="CP48" s="2"/>
      <c r="CQ48" s="2"/>
    </row>
    <row r="49" spans="3:95" ht="16.5" customHeight="1" x14ac:dyDescent="0.15">
      <c r="C49" s="2" t="str">
        <f t="shared" si="8"/>
        <v/>
      </c>
      <c r="D49" s="3" t="str">
        <f t="shared" si="9"/>
        <v/>
      </c>
      <c r="E49" s="80"/>
      <c r="F49" s="68" t="str">
        <f>IF(H49="","",COUNTA($H$14:H49))</f>
        <v/>
      </c>
      <c r="G49" s="170" t="str">
        <f t="shared" si="14"/>
        <v/>
      </c>
      <c r="H49" s="157"/>
      <c r="I49" s="145"/>
      <c r="J49" s="145"/>
      <c r="K49" s="62"/>
      <c r="L49" s="62"/>
      <c r="M49" s="62"/>
      <c r="N49" s="62"/>
      <c r="O49" s="182"/>
      <c r="P49" s="161"/>
      <c r="Q49" s="162" t="str">
        <f t="shared" si="10"/>
        <v/>
      </c>
      <c r="R49" s="163"/>
      <c r="S49" s="165"/>
      <c r="T49" s="167"/>
      <c r="U49" s="169"/>
      <c r="V49" s="69" t="str">
        <f>IF(J49="","",#REF!)</f>
        <v/>
      </c>
      <c r="W49" s="69" t="str">
        <f t="shared" si="11"/>
        <v/>
      </c>
      <c r="X49" s="69" t="str">
        <f t="shared" si="12"/>
        <v/>
      </c>
      <c r="Y49" s="83"/>
      <c r="Z49" s="2" t="str">
        <f t="shared" si="13"/>
        <v/>
      </c>
      <c r="AA49" s="2"/>
      <c r="AB49" s="2"/>
      <c r="AC49" s="5"/>
      <c r="AD49" s="5"/>
      <c r="AE49" s="5"/>
      <c r="AF49" s="5"/>
      <c r="AG49" s="5"/>
      <c r="AH49" s="5"/>
      <c r="AI49" s="5"/>
      <c r="AJ49" s="5"/>
      <c r="AK49" s="5"/>
      <c r="AL49" s="5"/>
      <c r="AM49" s="5"/>
      <c r="AO49" s="5"/>
      <c r="AP49" s="5" t="str">
        <f t="shared" si="15"/>
        <v/>
      </c>
      <c r="AQ49" s="5" t="str">
        <f t="shared" si="16"/>
        <v/>
      </c>
      <c r="AR49" s="54"/>
      <c r="AS49" s="50"/>
      <c r="AU49" s="5"/>
      <c r="AV49" s="5"/>
      <c r="CO49" s="2"/>
      <c r="CP49" s="2"/>
      <c r="CQ49" s="2"/>
    </row>
    <row r="50" spans="3:95" ht="16.5" customHeight="1" x14ac:dyDescent="0.15">
      <c r="C50" s="2" t="str">
        <f t="shared" si="8"/>
        <v/>
      </c>
      <c r="D50" s="3" t="str">
        <f t="shared" si="9"/>
        <v/>
      </c>
      <c r="E50" s="80"/>
      <c r="F50" s="68" t="str">
        <f>IF(H50="","",COUNTA($H$14:H50))</f>
        <v/>
      </c>
      <c r="G50" s="170" t="str">
        <f t="shared" si="14"/>
        <v/>
      </c>
      <c r="H50" s="157"/>
      <c r="I50" s="145"/>
      <c r="J50" s="145"/>
      <c r="K50" s="62"/>
      <c r="L50" s="62"/>
      <c r="M50" s="62"/>
      <c r="N50" s="62"/>
      <c r="O50" s="182"/>
      <c r="P50" s="161"/>
      <c r="Q50" s="162" t="str">
        <f t="shared" si="10"/>
        <v/>
      </c>
      <c r="R50" s="163"/>
      <c r="S50" s="165"/>
      <c r="T50" s="167"/>
      <c r="U50" s="169"/>
      <c r="V50" s="69" t="str">
        <f>IF(J50="","",#REF!)</f>
        <v/>
      </c>
      <c r="W50" s="69" t="str">
        <f t="shared" si="11"/>
        <v/>
      </c>
      <c r="X50" s="69" t="str">
        <f t="shared" si="12"/>
        <v/>
      </c>
      <c r="Y50" s="83"/>
      <c r="Z50" s="2" t="str">
        <f t="shared" si="13"/>
        <v/>
      </c>
      <c r="AA50" s="2"/>
      <c r="AB50" s="2"/>
      <c r="AC50" s="5"/>
      <c r="AD50" s="5"/>
      <c r="AE50" s="5"/>
      <c r="AF50" s="5"/>
      <c r="AG50" s="5"/>
      <c r="AH50" s="5"/>
      <c r="AI50" s="5"/>
      <c r="AJ50" s="5"/>
      <c r="AK50" s="5"/>
      <c r="AL50" s="5"/>
      <c r="AM50" s="5"/>
      <c r="AO50" s="5"/>
      <c r="AP50" s="5" t="str">
        <f t="shared" si="15"/>
        <v/>
      </c>
      <c r="AQ50" s="5" t="str">
        <f t="shared" si="16"/>
        <v/>
      </c>
      <c r="AR50" s="54"/>
      <c r="AS50" s="50"/>
      <c r="AU50" s="5"/>
      <c r="AV50" s="5"/>
      <c r="CO50" s="2"/>
      <c r="CP50" s="2"/>
      <c r="CQ50" s="2"/>
    </row>
    <row r="51" spans="3:95" ht="16.5" customHeight="1" x14ac:dyDescent="0.15">
      <c r="C51" s="2" t="str">
        <f t="shared" si="8"/>
        <v/>
      </c>
      <c r="D51" s="3" t="str">
        <f t="shared" si="9"/>
        <v/>
      </c>
      <c r="E51" s="80"/>
      <c r="F51" s="68" t="str">
        <f>IF(H51="","",COUNTA($H$14:H51))</f>
        <v/>
      </c>
      <c r="G51" s="170" t="str">
        <f t="shared" si="14"/>
        <v/>
      </c>
      <c r="H51" s="157"/>
      <c r="I51" s="145"/>
      <c r="J51" s="145"/>
      <c r="K51" s="62"/>
      <c r="L51" s="62"/>
      <c r="M51" s="62"/>
      <c r="N51" s="62"/>
      <c r="O51" s="182"/>
      <c r="P51" s="161"/>
      <c r="Q51" s="162" t="str">
        <f t="shared" si="10"/>
        <v/>
      </c>
      <c r="R51" s="163"/>
      <c r="S51" s="165"/>
      <c r="T51" s="167"/>
      <c r="U51" s="169"/>
      <c r="V51" s="69" t="str">
        <f>IF(J51="","",#REF!)</f>
        <v/>
      </c>
      <c r="W51" s="69" t="str">
        <f t="shared" si="11"/>
        <v/>
      </c>
      <c r="X51" s="69" t="str">
        <f t="shared" si="12"/>
        <v/>
      </c>
      <c r="Y51" s="83"/>
      <c r="Z51" s="2" t="str">
        <f t="shared" si="13"/>
        <v/>
      </c>
      <c r="AA51" s="2"/>
      <c r="AB51" s="2"/>
      <c r="AC51" s="5"/>
      <c r="AD51" s="5"/>
      <c r="AE51" s="5"/>
      <c r="AF51" s="5"/>
      <c r="AG51" s="5"/>
      <c r="AH51" s="5"/>
      <c r="AI51" s="5"/>
      <c r="AJ51" s="5"/>
      <c r="AK51" s="5"/>
      <c r="AL51" s="5"/>
      <c r="AM51" s="5"/>
      <c r="AO51" s="5"/>
      <c r="AP51" s="5" t="str">
        <f t="shared" si="15"/>
        <v/>
      </c>
      <c r="AQ51" s="5" t="str">
        <f t="shared" si="16"/>
        <v/>
      </c>
      <c r="AR51" s="54"/>
      <c r="AS51" s="50"/>
      <c r="AU51" s="5"/>
      <c r="AV51" s="5"/>
      <c r="CO51" s="2"/>
      <c r="CP51" s="2"/>
      <c r="CQ51" s="2"/>
    </row>
    <row r="52" spans="3:95" ht="16.5" customHeight="1" x14ac:dyDescent="0.15">
      <c r="C52" s="2" t="str">
        <f t="shared" si="8"/>
        <v/>
      </c>
      <c r="D52" s="3" t="str">
        <f t="shared" si="9"/>
        <v/>
      </c>
      <c r="E52" s="80"/>
      <c r="F52" s="68" t="str">
        <f>IF(H52="","",COUNTA($H$14:H52))</f>
        <v/>
      </c>
      <c r="G52" s="170" t="str">
        <f t="shared" si="14"/>
        <v/>
      </c>
      <c r="H52" s="157"/>
      <c r="I52" s="145"/>
      <c r="J52" s="145"/>
      <c r="K52" s="62"/>
      <c r="L52" s="62"/>
      <c r="M52" s="62"/>
      <c r="N52" s="62"/>
      <c r="O52" s="182"/>
      <c r="P52" s="161"/>
      <c r="Q52" s="162" t="str">
        <f t="shared" si="10"/>
        <v/>
      </c>
      <c r="R52" s="163"/>
      <c r="S52" s="165"/>
      <c r="T52" s="167"/>
      <c r="U52" s="169"/>
      <c r="V52" s="69" t="str">
        <f>IF(J52="","",#REF!)</f>
        <v/>
      </c>
      <c r="W52" s="69" t="str">
        <f t="shared" si="11"/>
        <v/>
      </c>
      <c r="X52" s="69" t="str">
        <f t="shared" si="12"/>
        <v/>
      </c>
      <c r="Y52" s="83"/>
      <c r="Z52" s="2" t="str">
        <f t="shared" si="13"/>
        <v/>
      </c>
      <c r="AA52" s="2"/>
      <c r="AB52" s="2"/>
      <c r="AC52" s="5"/>
      <c r="AD52" s="5"/>
      <c r="AE52" s="5"/>
      <c r="AF52" s="5"/>
      <c r="AG52" s="5"/>
      <c r="AH52" s="5"/>
      <c r="AI52" s="5"/>
      <c r="AJ52" s="5"/>
      <c r="AK52" s="5"/>
      <c r="AL52" s="5"/>
      <c r="AM52" s="5"/>
      <c r="AO52" s="5"/>
      <c r="AP52" s="5" t="str">
        <f t="shared" si="15"/>
        <v/>
      </c>
      <c r="AQ52" s="5" t="str">
        <f t="shared" si="16"/>
        <v/>
      </c>
      <c r="AR52" s="54"/>
      <c r="AS52" s="50"/>
      <c r="AU52" s="5"/>
      <c r="AV52" s="5"/>
      <c r="CO52" s="2"/>
      <c r="CP52" s="2"/>
      <c r="CQ52" s="2"/>
    </row>
    <row r="53" spans="3:95" ht="16.5" customHeight="1" x14ac:dyDescent="0.15">
      <c r="C53" s="2" t="str">
        <f t="shared" si="8"/>
        <v/>
      </c>
      <c r="D53" s="3" t="str">
        <f t="shared" si="9"/>
        <v/>
      </c>
      <c r="E53" s="80"/>
      <c r="F53" s="68" t="str">
        <f>IF(H53="","",COUNTA($H$14:H53))</f>
        <v/>
      </c>
      <c r="G53" s="170" t="str">
        <f t="shared" si="14"/>
        <v/>
      </c>
      <c r="H53" s="157"/>
      <c r="I53" s="145"/>
      <c r="J53" s="145"/>
      <c r="K53" s="62"/>
      <c r="L53" s="62"/>
      <c r="M53" s="62"/>
      <c r="N53" s="62"/>
      <c r="O53" s="182"/>
      <c r="P53" s="161"/>
      <c r="Q53" s="162" t="str">
        <f t="shared" si="10"/>
        <v/>
      </c>
      <c r="R53" s="163"/>
      <c r="S53" s="165"/>
      <c r="T53" s="167"/>
      <c r="U53" s="169"/>
      <c r="V53" s="69" t="str">
        <f>IF(J53="","",#REF!)</f>
        <v/>
      </c>
      <c r="W53" s="69" t="str">
        <f t="shared" si="11"/>
        <v/>
      </c>
      <c r="X53" s="69" t="str">
        <f t="shared" si="12"/>
        <v/>
      </c>
      <c r="Y53" s="83"/>
      <c r="Z53" s="2" t="str">
        <f t="shared" si="13"/>
        <v/>
      </c>
      <c r="AA53" s="2"/>
      <c r="AB53" s="2"/>
      <c r="AC53" s="5"/>
      <c r="AD53" s="5"/>
      <c r="AE53" s="5"/>
      <c r="AF53" s="5"/>
      <c r="AG53" s="5"/>
      <c r="AH53" s="5"/>
      <c r="AI53" s="5"/>
      <c r="AJ53" s="5"/>
      <c r="AK53" s="5"/>
      <c r="AL53" s="5"/>
      <c r="AM53" s="5"/>
      <c r="AO53" s="5"/>
      <c r="AP53" s="5" t="str">
        <f t="shared" si="15"/>
        <v/>
      </c>
      <c r="AQ53" s="5" t="str">
        <f t="shared" si="16"/>
        <v/>
      </c>
      <c r="AR53" s="54"/>
      <c r="AS53" s="50"/>
      <c r="AU53" s="5"/>
      <c r="AV53" s="5"/>
      <c r="CO53" s="2"/>
      <c r="CP53" s="2"/>
      <c r="CQ53" s="2"/>
    </row>
    <row r="54" spans="3:95" ht="16.5" customHeight="1" x14ac:dyDescent="0.15">
      <c r="C54" s="2" t="str">
        <f t="shared" si="8"/>
        <v/>
      </c>
      <c r="D54" s="3" t="str">
        <f t="shared" si="9"/>
        <v/>
      </c>
      <c r="E54" s="80"/>
      <c r="F54" s="68" t="str">
        <f>IF(H54="","",COUNTA($H$14:H54))</f>
        <v/>
      </c>
      <c r="G54" s="170" t="str">
        <f t="shared" si="14"/>
        <v/>
      </c>
      <c r="H54" s="157"/>
      <c r="I54" s="145"/>
      <c r="J54" s="145"/>
      <c r="K54" s="62"/>
      <c r="L54" s="62"/>
      <c r="M54" s="62"/>
      <c r="N54" s="62"/>
      <c r="O54" s="182"/>
      <c r="P54" s="161"/>
      <c r="Q54" s="162" t="str">
        <f t="shared" si="10"/>
        <v/>
      </c>
      <c r="R54" s="163"/>
      <c r="S54" s="165"/>
      <c r="T54" s="167"/>
      <c r="U54" s="169"/>
      <c r="V54" s="69" t="str">
        <f>IF(J54="","",#REF!)</f>
        <v/>
      </c>
      <c r="W54" s="69" t="str">
        <f t="shared" si="11"/>
        <v/>
      </c>
      <c r="X54" s="69" t="str">
        <f t="shared" si="12"/>
        <v/>
      </c>
      <c r="Y54" s="83"/>
      <c r="Z54" s="2" t="str">
        <f t="shared" si="13"/>
        <v/>
      </c>
      <c r="AA54" s="2"/>
      <c r="AB54" s="2"/>
      <c r="AC54" s="5"/>
      <c r="AD54" s="5"/>
      <c r="AE54" s="5"/>
      <c r="AF54" s="5"/>
      <c r="AG54" s="5"/>
      <c r="AH54" s="5"/>
      <c r="AI54" s="5"/>
      <c r="AJ54" s="5"/>
      <c r="AK54" s="5"/>
      <c r="AL54" s="5"/>
      <c r="AM54" s="5"/>
      <c r="AO54" s="5"/>
      <c r="AP54" s="5" t="str">
        <f t="shared" si="15"/>
        <v/>
      </c>
      <c r="AQ54" s="5" t="str">
        <f t="shared" si="16"/>
        <v/>
      </c>
      <c r="AR54" s="54"/>
      <c r="AS54" s="50"/>
      <c r="AU54" s="5"/>
      <c r="AV54" s="5"/>
      <c r="CO54" s="2"/>
      <c r="CP54" s="2"/>
      <c r="CQ54" s="2"/>
    </row>
    <row r="55" spans="3:95" ht="16.5" customHeight="1" x14ac:dyDescent="0.15">
      <c r="C55" s="2" t="str">
        <f t="shared" si="8"/>
        <v/>
      </c>
      <c r="D55" s="3" t="str">
        <f t="shared" si="9"/>
        <v/>
      </c>
      <c r="E55" s="80"/>
      <c r="F55" s="68" t="str">
        <f>IF(H55="","",COUNTA($H$14:H55))</f>
        <v/>
      </c>
      <c r="G55" s="170" t="str">
        <f t="shared" si="14"/>
        <v/>
      </c>
      <c r="H55" s="157"/>
      <c r="I55" s="145"/>
      <c r="J55" s="145"/>
      <c r="K55" s="62"/>
      <c r="L55" s="62"/>
      <c r="M55" s="62"/>
      <c r="N55" s="62"/>
      <c r="O55" s="182"/>
      <c r="P55" s="161"/>
      <c r="Q55" s="162" t="str">
        <f t="shared" si="10"/>
        <v/>
      </c>
      <c r="R55" s="163"/>
      <c r="S55" s="165"/>
      <c r="T55" s="167"/>
      <c r="U55" s="169"/>
      <c r="V55" s="69" t="str">
        <f>IF(J55="","",#REF!)</f>
        <v/>
      </c>
      <c r="W55" s="69" t="str">
        <f t="shared" si="11"/>
        <v/>
      </c>
      <c r="X55" s="69" t="str">
        <f t="shared" si="12"/>
        <v/>
      </c>
      <c r="Y55" s="83"/>
      <c r="Z55" s="2" t="str">
        <f t="shared" si="13"/>
        <v/>
      </c>
      <c r="AA55" s="2"/>
      <c r="AB55" s="2"/>
      <c r="AC55" s="5"/>
      <c r="AD55" s="5"/>
      <c r="AE55" s="5"/>
      <c r="AF55" s="5"/>
      <c r="AG55" s="5"/>
      <c r="AH55" s="5"/>
      <c r="AI55" s="5"/>
      <c r="AJ55" s="5"/>
      <c r="AK55" s="5"/>
      <c r="AL55" s="5"/>
      <c r="AM55" s="5"/>
      <c r="AO55" s="5"/>
      <c r="AP55" s="5" t="str">
        <f t="shared" si="15"/>
        <v/>
      </c>
      <c r="AQ55" s="5" t="str">
        <f t="shared" si="16"/>
        <v/>
      </c>
      <c r="AR55" s="54"/>
      <c r="AS55" s="50"/>
      <c r="AU55" s="5"/>
      <c r="AV55" s="5"/>
      <c r="CO55" s="2"/>
      <c r="CP55" s="2"/>
      <c r="CQ55" s="2"/>
    </row>
    <row r="56" spans="3:95" ht="16.5" customHeight="1" x14ac:dyDescent="0.15">
      <c r="C56" s="2" t="str">
        <f t="shared" si="8"/>
        <v/>
      </c>
      <c r="D56" s="3" t="str">
        <f t="shared" si="9"/>
        <v/>
      </c>
      <c r="E56" s="80"/>
      <c r="F56" s="68" t="str">
        <f>IF(H56="","",COUNTA($H$14:H56))</f>
        <v/>
      </c>
      <c r="G56" s="170" t="str">
        <f t="shared" si="14"/>
        <v/>
      </c>
      <c r="H56" s="157"/>
      <c r="I56" s="145"/>
      <c r="J56" s="145"/>
      <c r="K56" s="62"/>
      <c r="L56" s="62"/>
      <c r="M56" s="62"/>
      <c r="N56" s="62"/>
      <c r="O56" s="182"/>
      <c r="P56" s="161"/>
      <c r="Q56" s="162" t="str">
        <f t="shared" si="10"/>
        <v/>
      </c>
      <c r="R56" s="163"/>
      <c r="S56" s="165"/>
      <c r="T56" s="167"/>
      <c r="U56" s="169"/>
      <c r="V56" s="69" t="str">
        <f>IF(J56="","",#REF!)</f>
        <v/>
      </c>
      <c r="W56" s="69" t="str">
        <f t="shared" si="11"/>
        <v/>
      </c>
      <c r="X56" s="69" t="str">
        <f t="shared" si="12"/>
        <v/>
      </c>
      <c r="Y56" s="83"/>
      <c r="Z56" s="2" t="str">
        <f t="shared" si="13"/>
        <v/>
      </c>
      <c r="AA56" s="2"/>
      <c r="AB56" s="2"/>
      <c r="AC56" s="5"/>
      <c r="AD56" s="5"/>
      <c r="AE56" s="5"/>
      <c r="AF56" s="5"/>
      <c r="AG56" s="5"/>
      <c r="AH56" s="5"/>
      <c r="AI56" s="5"/>
      <c r="AJ56" s="5"/>
      <c r="AK56" s="5"/>
      <c r="AL56" s="5"/>
      <c r="AM56" s="5"/>
      <c r="AO56" s="5"/>
      <c r="AP56" s="5" t="str">
        <f t="shared" si="15"/>
        <v/>
      </c>
      <c r="AQ56" s="5" t="str">
        <f t="shared" si="16"/>
        <v/>
      </c>
      <c r="AR56" s="54"/>
      <c r="AS56" s="50"/>
      <c r="AU56" s="5"/>
      <c r="AV56" s="5"/>
      <c r="CO56" s="2"/>
      <c r="CP56" s="2"/>
      <c r="CQ56" s="2"/>
    </row>
    <row r="57" spans="3:95" ht="16.5" customHeight="1" x14ac:dyDescent="0.15">
      <c r="C57" s="2" t="str">
        <f t="shared" si="8"/>
        <v/>
      </c>
      <c r="D57" s="3" t="str">
        <f t="shared" si="9"/>
        <v/>
      </c>
      <c r="E57" s="80"/>
      <c r="F57" s="68" t="str">
        <f>IF(H57="","",COUNTA($H$14:H57))</f>
        <v/>
      </c>
      <c r="G57" s="170" t="str">
        <f t="shared" si="14"/>
        <v/>
      </c>
      <c r="H57" s="157"/>
      <c r="I57" s="145"/>
      <c r="J57" s="145"/>
      <c r="K57" s="62"/>
      <c r="L57" s="62"/>
      <c r="M57" s="62"/>
      <c r="N57" s="62"/>
      <c r="O57" s="182"/>
      <c r="P57" s="161"/>
      <c r="Q57" s="162" t="str">
        <f t="shared" si="10"/>
        <v/>
      </c>
      <c r="R57" s="163"/>
      <c r="S57" s="165"/>
      <c r="T57" s="167"/>
      <c r="U57" s="169"/>
      <c r="V57" s="69" t="str">
        <f>IF(J57="","",#REF!)</f>
        <v/>
      </c>
      <c r="W57" s="69" t="str">
        <f t="shared" si="11"/>
        <v/>
      </c>
      <c r="X57" s="69" t="str">
        <f t="shared" si="12"/>
        <v/>
      </c>
      <c r="Y57" s="83"/>
      <c r="Z57" s="2" t="str">
        <f t="shared" si="13"/>
        <v/>
      </c>
      <c r="AA57" s="2"/>
      <c r="AB57" s="2"/>
      <c r="AC57" s="5"/>
      <c r="AD57" s="5"/>
      <c r="AE57" s="5"/>
      <c r="AF57" s="5"/>
      <c r="AG57" s="5"/>
      <c r="AH57" s="5"/>
      <c r="AI57" s="5"/>
      <c r="AJ57" s="5"/>
      <c r="AK57" s="5"/>
      <c r="AL57" s="5"/>
      <c r="AM57" s="5"/>
      <c r="AO57" s="5"/>
      <c r="AP57" s="5" t="str">
        <f t="shared" si="15"/>
        <v/>
      </c>
      <c r="AQ57" s="5" t="str">
        <f t="shared" si="16"/>
        <v/>
      </c>
      <c r="AR57" s="54"/>
      <c r="AS57" s="50"/>
      <c r="AU57" s="5"/>
      <c r="AV57" s="5"/>
      <c r="CO57" s="2"/>
      <c r="CP57" s="2"/>
      <c r="CQ57" s="2"/>
    </row>
    <row r="58" spans="3:95" ht="16.5" customHeight="1" x14ac:dyDescent="0.15">
      <c r="C58" s="2" t="str">
        <f t="shared" si="8"/>
        <v/>
      </c>
      <c r="D58" s="3" t="str">
        <f t="shared" si="9"/>
        <v/>
      </c>
      <c r="E58" s="80"/>
      <c r="F58" s="68" t="str">
        <f>IF(H58="","",COUNTA($H$14:H58))</f>
        <v/>
      </c>
      <c r="G58" s="170" t="str">
        <f t="shared" si="14"/>
        <v/>
      </c>
      <c r="H58" s="157"/>
      <c r="I58" s="145"/>
      <c r="J58" s="145"/>
      <c r="K58" s="62"/>
      <c r="L58" s="62"/>
      <c r="M58" s="62"/>
      <c r="N58" s="62"/>
      <c r="O58" s="182"/>
      <c r="P58" s="161"/>
      <c r="Q58" s="162" t="str">
        <f t="shared" si="10"/>
        <v/>
      </c>
      <c r="R58" s="163"/>
      <c r="S58" s="165"/>
      <c r="T58" s="167"/>
      <c r="U58" s="169"/>
      <c r="V58" s="69" t="str">
        <f>IF(J58="","",#REF!)</f>
        <v/>
      </c>
      <c r="W58" s="69" t="str">
        <f t="shared" si="11"/>
        <v/>
      </c>
      <c r="X58" s="69" t="str">
        <f t="shared" si="12"/>
        <v/>
      </c>
      <c r="Y58" s="83"/>
      <c r="Z58" s="2" t="str">
        <f t="shared" si="13"/>
        <v/>
      </c>
      <c r="AA58" s="2"/>
      <c r="AB58" s="2"/>
      <c r="AC58" s="5"/>
      <c r="AD58" s="5"/>
      <c r="AE58" s="5"/>
      <c r="AF58" s="5"/>
      <c r="AG58" s="5"/>
      <c r="AH58" s="5"/>
      <c r="AI58" s="5"/>
      <c r="AJ58" s="5"/>
      <c r="AK58" s="5"/>
      <c r="AL58" s="5"/>
      <c r="AM58" s="5"/>
      <c r="AO58" s="5"/>
      <c r="AP58" s="5" t="str">
        <f t="shared" si="15"/>
        <v/>
      </c>
      <c r="AQ58" s="5" t="str">
        <f t="shared" si="16"/>
        <v/>
      </c>
      <c r="AR58" s="54"/>
      <c r="AS58" s="50"/>
      <c r="AU58" s="5"/>
      <c r="AV58" s="5"/>
      <c r="CO58" s="2"/>
      <c r="CP58" s="2"/>
      <c r="CQ58" s="2"/>
    </row>
    <row r="59" spans="3:95" ht="16.5" customHeight="1" x14ac:dyDescent="0.15">
      <c r="C59" s="2" t="str">
        <f t="shared" si="8"/>
        <v/>
      </c>
      <c r="D59" s="3" t="str">
        <f t="shared" si="9"/>
        <v/>
      </c>
      <c r="E59" s="80"/>
      <c r="F59" s="68" t="str">
        <f>IF(H59="","",COUNTA($H$14:H59))</f>
        <v/>
      </c>
      <c r="G59" s="170" t="str">
        <f t="shared" si="14"/>
        <v/>
      </c>
      <c r="H59" s="157"/>
      <c r="I59" s="145"/>
      <c r="J59" s="145"/>
      <c r="K59" s="62"/>
      <c r="L59" s="62"/>
      <c r="M59" s="62"/>
      <c r="N59" s="62"/>
      <c r="O59" s="182"/>
      <c r="P59" s="161"/>
      <c r="Q59" s="162" t="str">
        <f t="shared" si="10"/>
        <v/>
      </c>
      <c r="R59" s="163"/>
      <c r="S59" s="165"/>
      <c r="T59" s="167"/>
      <c r="U59" s="169"/>
      <c r="V59" s="69" t="str">
        <f>IF(J59="","",#REF!)</f>
        <v/>
      </c>
      <c r="W59" s="69" t="str">
        <f t="shared" si="11"/>
        <v/>
      </c>
      <c r="X59" s="69" t="str">
        <f t="shared" si="12"/>
        <v/>
      </c>
      <c r="Y59" s="83"/>
      <c r="Z59" s="2" t="str">
        <f t="shared" si="13"/>
        <v/>
      </c>
      <c r="AA59" s="2"/>
      <c r="AB59" s="2"/>
      <c r="AC59" s="5"/>
      <c r="AD59" s="5"/>
      <c r="AE59" s="5"/>
      <c r="AF59" s="5"/>
      <c r="AG59" s="5"/>
      <c r="AH59" s="5"/>
      <c r="AI59" s="5"/>
      <c r="AJ59" s="5"/>
      <c r="AK59" s="5"/>
      <c r="AL59" s="5"/>
      <c r="AM59" s="5"/>
      <c r="AO59" s="5"/>
      <c r="AP59" s="5" t="str">
        <f t="shared" si="15"/>
        <v/>
      </c>
      <c r="AQ59" s="5" t="str">
        <f t="shared" si="16"/>
        <v/>
      </c>
      <c r="AR59" s="54"/>
      <c r="AS59" s="50"/>
      <c r="AU59" s="5"/>
      <c r="AV59" s="5"/>
      <c r="CO59" s="2"/>
      <c r="CP59" s="2"/>
      <c r="CQ59" s="2"/>
    </row>
    <row r="60" spans="3:95" ht="16.5" customHeight="1" x14ac:dyDescent="0.15">
      <c r="C60" s="2" t="str">
        <f t="shared" si="8"/>
        <v/>
      </c>
      <c r="D60" s="3" t="str">
        <f t="shared" si="9"/>
        <v/>
      </c>
      <c r="E60" s="80"/>
      <c r="F60" s="68" t="str">
        <f>IF(H60="","",COUNTA($H$14:H60))</f>
        <v/>
      </c>
      <c r="G60" s="170" t="str">
        <f t="shared" si="14"/>
        <v/>
      </c>
      <c r="H60" s="157"/>
      <c r="I60" s="145"/>
      <c r="J60" s="145"/>
      <c r="K60" s="62"/>
      <c r="L60" s="62"/>
      <c r="M60" s="62"/>
      <c r="N60" s="62"/>
      <c r="O60" s="182"/>
      <c r="P60" s="161"/>
      <c r="Q60" s="162" t="str">
        <f t="shared" si="10"/>
        <v/>
      </c>
      <c r="R60" s="163"/>
      <c r="S60" s="165"/>
      <c r="T60" s="167"/>
      <c r="U60" s="169"/>
      <c r="V60" s="69" t="str">
        <f>IF(J60="","",#REF!)</f>
        <v/>
      </c>
      <c r="W60" s="69" t="str">
        <f t="shared" si="11"/>
        <v/>
      </c>
      <c r="X60" s="69" t="str">
        <f t="shared" si="12"/>
        <v/>
      </c>
      <c r="Y60" s="83"/>
      <c r="Z60" s="2" t="str">
        <f t="shared" si="13"/>
        <v/>
      </c>
      <c r="AA60" s="2"/>
      <c r="AB60" s="2"/>
      <c r="AC60" s="5"/>
      <c r="AD60" s="5"/>
      <c r="AE60" s="5"/>
      <c r="AF60" s="5"/>
      <c r="AG60" s="5"/>
      <c r="AH60" s="5"/>
      <c r="AI60" s="5"/>
      <c r="AJ60" s="5"/>
      <c r="AK60" s="5"/>
      <c r="AL60" s="5"/>
      <c r="AM60" s="5"/>
      <c r="AO60" s="5"/>
      <c r="AP60" s="5" t="str">
        <f t="shared" si="15"/>
        <v/>
      </c>
      <c r="AQ60" s="5" t="str">
        <f t="shared" si="16"/>
        <v/>
      </c>
      <c r="AR60" s="54"/>
      <c r="AS60" s="50"/>
      <c r="AU60" s="5"/>
      <c r="AV60" s="5"/>
      <c r="CO60" s="2"/>
      <c r="CP60" s="2"/>
      <c r="CQ60" s="2"/>
    </row>
    <row r="61" spans="3:95" ht="16.5" customHeight="1" x14ac:dyDescent="0.15">
      <c r="C61" s="2" t="str">
        <f t="shared" si="8"/>
        <v/>
      </c>
      <c r="D61" s="3" t="str">
        <f t="shared" si="9"/>
        <v/>
      </c>
      <c r="E61" s="80"/>
      <c r="F61" s="68" t="str">
        <f>IF(H61="","",COUNTA($H$14:H61))</f>
        <v/>
      </c>
      <c r="G61" s="170" t="str">
        <f t="shared" si="14"/>
        <v/>
      </c>
      <c r="H61" s="157"/>
      <c r="I61" s="145"/>
      <c r="J61" s="145"/>
      <c r="K61" s="62"/>
      <c r="L61" s="62"/>
      <c r="M61" s="62"/>
      <c r="N61" s="62"/>
      <c r="O61" s="182"/>
      <c r="P61" s="161"/>
      <c r="Q61" s="162" t="str">
        <f t="shared" si="10"/>
        <v/>
      </c>
      <c r="R61" s="163"/>
      <c r="S61" s="165"/>
      <c r="T61" s="167"/>
      <c r="U61" s="169"/>
      <c r="V61" s="69" t="str">
        <f>IF(J61="","",#REF!)</f>
        <v/>
      </c>
      <c r="W61" s="69" t="str">
        <f t="shared" si="11"/>
        <v/>
      </c>
      <c r="X61" s="69" t="str">
        <f t="shared" si="12"/>
        <v/>
      </c>
      <c r="Y61" s="83"/>
      <c r="Z61" s="2" t="str">
        <f t="shared" si="13"/>
        <v/>
      </c>
      <c r="AA61" s="2"/>
      <c r="AB61" s="2"/>
      <c r="AC61" s="5"/>
      <c r="AD61" s="5"/>
      <c r="AE61" s="5"/>
      <c r="AF61" s="5"/>
      <c r="AG61" s="5"/>
      <c r="AH61" s="5"/>
      <c r="AI61" s="5"/>
      <c r="AJ61" s="5"/>
      <c r="AK61" s="5"/>
      <c r="AL61" s="5"/>
      <c r="AM61" s="5"/>
      <c r="AO61" s="5"/>
      <c r="AP61" s="5" t="str">
        <f t="shared" si="15"/>
        <v/>
      </c>
      <c r="AQ61" s="5" t="str">
        <f t="shared" si="16"/>
        <v/>
      </c>
      <c r="AR61" s="54"/>
      <c r="AS61" s="50"/>
      <c r="AU61" s="5"/>
      <c r="AV61" s="5"/>
      <c r="CO61" s="2"/>
      <c r="CP61" s="2"/>
      <c r="CQ61" s="2"/>
    </row>
    <row r="62" spans="3:95" ht="16.5" customHeight="1" x14ac:dyDescent="0.15">
      <c r="C62" s="2" t="str">
        <f t="shared" si="8"/>
        <v/>
      </c>
      <c r="D62" s="3" t="str">
        <f t="shared" si="9"/>
        <v/>
      </c>
      <c r="E62" s="80"/>
      <c r="F62" s="68" t="str">
        <f>IF(H62="","",COUNTA($H$14:H62))</f>
        <v/>
      </c>
      <c r="G62" s="170" t="str">
        <f t="shared" si="14"/>
        <v/>
      </c>
      <c r="H62" s="157"/>
      <c r="I62" s="145"/>
      <c r="J62" s="145"/>
      <c r="K62" s="62"/>
      <c r="L62" s="62"/>
      <c r="M62" s="62"/>
      <c r="N62" s="62"/>
      <c r="O62" s="182"/>
      <c r="P62" s="161"/>
      <c r="Q62" s="162" t="str">
        <f t="shared" si="10"/>
        <v/>
      </c>
      <c r="R62" s="163"/>
      <c r="S62" s="165"/>
      <c r="T62" s="167"/>
      <c r="U62" s="169"/>
      <c r="V62" s="69" t="str">
        <f>IF(J62="","",#REF!)</f>
        <v/>
      </c>
      <c r="W62" s="69" t="str">
        <f t="shared" si="11"/>
        <v/>
      </c>
      <c r="X62" s="69" t="str">
        <f t="shared" si="12"/>
        <v/>
      </c>
      <c r="Y62" s="83"/>
      <c r="Z62" s="2" t="str">
        <f t="shared" si="13"/>
        <v/>
      </c>
      <c r="AA62" s="2"/>
      <c r="AB62" s="2"/>
      <c r="AC62" s="5"/>
      <c r="AD62" s="5"/>
      <c r="AE62" s="5"/>
      <c r="AF62" s="5"/>
      <c r="AG62" s="5"/>
      <c r="AH62" s="5"/>
      <c r="AI62" s="5"/>
      <c r="AJ62" s="5"/>
      <c r="AK62" s="5"/>
      <c r="AL62" s="5"/>
      <c r="AM62" s="5"/>
      <c r="AO62" s="5"/>
      <c r="AP62" s="5" t="str">
        <f t="shared" si="15"/>
        <v/>
      </c>
      <c r="AQ62" s="5" t="str">
        <f t="shared" si="16"/>
        <v/>
      </c>
      <c r="AR62" s="54"/>
      <c r="AS62" s="50"/>
      <c r="AU62" s="5"/>
      <c r="AV62" s="5"/>
      <c r="CO62" s="2"/>
      <c r="CP62" s="2"/>
      <c r="CQ62" s="2"/>
    </row>
    <row r="63" spans="3:95" ht="16.5" customHeight="1" x14ac:dyDescent="0.15">
      <c r="C63" s="2" t="str">
        <f t="shared" si="8"/>
        <v/>
      </c>
      <c r="D63" s="3" t="str">
        <f t="shared" si="9"/>
        <v/>
      </c>
      <c r="E63" s="80"/>
      <c r="F63" s="68" t="str">
        <f>IF(H63="","",COUNTA($H$14:H63))</f>
        <v/>
      </c>
      <c r="G63" s="170" t="str">
        <f t="shared" si="14"/>
        <v/>
      </c>
      <c r="H63" s="157"/>
      <c r="I63" s="145"/>
      <c r="J63" s="145"/>
      <c r="K63" s="62"/>
      <c r="L63" s="62"/>
      <c r="M63" s="62"/>
      <c r="N63" s="62"/>
      <c r="O63" s="182"/>
      <c r="P63" s="161"/>
      <c r="Q63" s="162" t="str">
        <f t="shared" si="10"/>
        <v/>
      </c>
      <c r="R63" s="163"/>
      <c r="S63" s="165"/>
      <c r="T63" s="167"/>
      <c r="U63" s="169"/>
      <c r="V63" s="69" t="str">
        <f>IF(J63="","",#REF!)</f>
        <v/>
      </c>
      <c r="W63" s="69" t="str">
        <f t="shared" si="11"/>
        <v/>
      </c>
      <c r="X63" s="69" t="str">
        <f t="shared" si="12"/>
        <v/>
      </c>
      <c r="Y63" s="83"/>
      <c r="Z63" s="2" t="str">
        <f t="shared" si="13"/>
        <v/>
      </c>
      <c r="AA63" s="2"/>
      <c r="AB63" s="2"/>
      <c r="AC63" s="5"/>
      <c r="AD63" s="5"/>
      <c r="AE63" s="5"/>
      <c r="AF63" s="5"/>
      <c r="AG63" s="5"/>
      <c r="AH63" s="5"/>
      <c r="AI63" s="5"/>
      <c r="AJ63" s="5"/>
      <c r="AK63" s="5"/>
      <c r="AL63" s="5"/>
      <c r="AM63" s="5"/>
      <c r="AO63" s="5"/>
      <c r="AP63" s="5" t="str">
        <f t="shared" si="15"/>
        <v/>
      </c>
      <c r="AQ63" s="5" t="str">
        <f t="shared" si="16"/>
        <v/>
      </c>
      <c r="AR63" s="54"/>
      <c r="AS63" s="50"/>
      <c r="AU63" s="5"/>
      <c r="AV63" s="5"/>
      <c r="CO63" s="2"/>
      <c r="CP63" s="2"/>
      <c r="CQ63" s="2"/>
    </row>
    <row r="64" spans="3:95" ht="16.5" customHeight="1" x14ac:dyDescent="0.15">
      <c r="C64" s="2" t="str">
        <f t="shared" si="8"/>
        <v/>
      </c>
      <c r="D64" s="3" t="str">
        <f t="shared" si="9"/>
        <v/>
      </c>
      <c r="E64" s="80"/>
      <c r="F64" s="68" t="str">
        <f>IF(H64="","",COUNTA($H$14:H64))</f>
        <v/>
      </c>
      <c r="G64" s="170" t="str">
        <f t="shared" si="14"/>
        <v/>
      </c>
      <c r="H64" s="157"/>
      <c r="I64" s="145"/>
      <c r="J64" s="145"/>
      <c r="K64" s="62"/>
      <c r="L64" s="62"/>
      <c r="M64" s="62"/>
      <c r="N64" s="62"/>
      <c r="O64" s="182"/>
      <c r="P64" s="161"/>
      <c r="Q64" s="162" t="str">
        <f t="shared" si="10"/>
        <v/>
      </c>
      <c r="R64" s="163"/>
      <c r="S64" s="165"/>
      <c r="T64" s="167"/>
      <c r="U64" s="169"/>
      <c r="V64" s="69" t="str">
        <f>IF(J64="","",#REF!)</f>
        <v/>
      </c>
      <c r="W64" s="69" t="str">
        <f t="shared" si="11"/>
        <v/>
      </c>
      <c r="X64" s="69" t="str">
        <f t="shared" si="12"/>
        <v/>
      </c>
      <c r="Y64" s="83"/>
      <c r="Z64" s="2" t="str">
        <f t="shared" si="13"/>
        <v/>
      </c>
      <c r="AA64" s="2"/>
      <c r="AB64" s="2"/>
      <c r="AC64" s="5"/>
      <c r="AD64" s="5"/>
      <c r="AE64" s="5"/>
      <c r="AF64" s="5"/>
      <c r="AG64" s="5"/>
      <c r="AH64" s="5"/>
      <c r="AI64" s="5"/>
      <c r="AJ64" s="5"/>
      <c r="AK64" s="5"/>
      <c r="AL64" s="5"/>
      <c r="AM64" s="5"/>
      <c r="AO64" s="5"/>
      <c r="AP64" s="5" t="str">
        <f t="shared" si="15"/>
        <v/>
      </c>
      <c r="AQ64" s="5" t="str">
        <f t="shared" si="16"/>
        <v/>
      </c>
      <c r="AR64" s="54"/>
      <c r="AS64" s="50"/>
      <c r="AU64" s="5"/>
      <c r="AV64" s="5"/>
      <c r="CO64" s="2"/>
      <c r="CP64" s="2"/>
      <c r="CQ64" s="2"/>
    </row>
    <row r="65" spans="3:95" ht="16.5" customHeight="1" x14ac:dyDescent="0.15">
      <c r="C65" s="2" t="str">
        <f t="shared" si="8"/>
        <v/>
      </c>
      <c r="D65" s="3" t="str">
        <f t="shared" si="9"/>
        <v/>
      </c>
      <c r="E65" s="80"/>
      <c r="F65" s="68" t="str">
        <f>IF(H65="","",COUNTA($H$14:H65))</f>
        <v/>
      </c>
      <c r="G65" s="170" t="str">
        <f t="shared" si="14"/>
        <v/>
      </c>
      <c r="H65" s="157"/>
      <c r="I65" s="145"/>
      <c r="J65" s="145"/>
      <c r="K65" s="62"/>
      <c r="L65" s="62"/>
      <c r="M65" s="62"/>
      <c r="N65" s="62"/>
      <c r="O65" s="182"/>
      <c r="P65" s="161"/>
      <c r="Q65" s="162" t="str">
        <f t="shared" si="10"/>
        <v/>
      </c>
      <c r="R65" s="163"/>
      <c r="S65" s="165"/>
      <c r="T65" s="167"/>
      <c r="U65" s="169"/>
      <c r="V65" s="69" t="str">
        <f>IF(J65="","",#REF!)</f>
        <v/>
      </c>
      <c r="W65" s="69" t="str">
        <f t="shared" si="11"/>
        <v/>
      </c>
      <c r="X65" s="69" t="str">
        <f t="shared" si="12"/>
        <v/>
      </c>
      <c r="Y65" s="83"/>
      <c r="Z65" s="2" t="str">
        <f t="shared" si="13"/>
        <v/>
      </c>
      <c r="AA65" s="2"/>
      <c r="AB65" s="2"/>
      <c r="AC65" s="5"/>
      <c r="AD65" s="5"/>
      <c r="AE65" s="5"/>
      <c r="AF65" s="5"/>
      <c r="AG65" s="5"/>
      <c r="AH65" s="5"/>
      <c r="AI65" s="5"/>
      <c r="AJ65" s="5"/>
      <c r="AK65" s="5"/>
      <c r="AL65" s="5"/>
      <c r="AM65" s="5"/>
      <c r="AO65" s="5"/>
      <c r="AP65" s="5" t="str">
        <f t="shared" si="15"/>
        <v/>
      </c>
      <c r="AQ65" s="5" t="str">
        <f t="shared" si="16"/>
        <v/>
      </c>
      <c r="AR65" s="54"/>
      <c r="AS65" s="50"/>
      <c r="AU65" s="5"/>
      <c r="AV65" s="5"/>
      <c r="CO65" s="2"/>
      <c r="CP65" s="2"/>
      <c r="CQ65" s="2"/>
    </row>
    <row r="66" spans="3:95" ht="16.5" customHeight="1" x14ac:dyDescent="0.15">
      <c r="C66" s="2" t="str">
        <f t="shared" si="8"/>
        <v/>
      </c>
      <c r="D66" s="3" t="str">
        <f t="shared" si="9"/>
        <v/>
      </c>
      <c r="E66" s="80"/>
      <c r="F66" s="68" t="str">
        <f>IF(H66="","",COUNTA($H$14:H66))</f>
        <v/>
      </c>
      <c r="G66" s="170" t="str">
        <f t="shared" si="14"/>
        <v/>
      </c>
      <c r="H66" s="157"/>
      <c r="I66" s="145"/>
      <c r="J66" s="145"/>
      <c r="K66" s="62"/>
      <c r="L66" s="62"/>
      <c r="M66" s="62"/>
      <c r="N66" s="62"/>
      <c r="O66" s="182"/>
      <c r="P66" s="161"/>
      <c r="Q66" s="162" t="str">
        <f t="shared" si="10"/>
        <v/>
      </c>
      <c r="R66" s="163"/>
      <c r="S66" s="165"/>
      <c r="T66" s="167"/>
      <c r="U66" s="169"/>
      <c r="V66" s="69" t="str">
        <f>IF(J66="","",#REF!)</f>
        <v/>
      </c>
      <c r="W66" s="69" t="str">
        <f t="shared" si="11"/>
        <v/>
      </c>
      <c r="X66" s="69" t="str">
        <f t="shared" si="12"/>
        <v/>
      </c>
      <c r="Y66" s="83"/>
      <c r="Z66" s="2" t="str">
        <f t="shared" si="13"/>
        <v/>
      </c>
      <c r="AA66" s="2"/>
      <c r="AB66" s="2"/>
      <c r="AC66" s="5"/>
      <c r="AD66" s="5"/>
      <c r="AE66" s="5"/>
      <c r="AF66" s="5"/>
      <c r="AG66" s="5"/>
      <c r="AH66" s="5"/>
      <c r="AI66" s="5"/>
      <c r="AJ66" s="5"/>
      <c r="AK66" s="5"/>
      <c r="AL66" s="5"/>
      <c r="AM66" s="5"/>
      <c r="AO66" s="5"/>
      <c r="AP66" s="5" t="str">
        <f t="shared" si="15"/>
        <v/>
      </c>
      <c r="AQ66" s="5" t="str">
        <f t="shared" si="16"/>
        <v/>
      </c>
      <c r="AR66" s="54"/>
      <c r="AS66" s="50"/>
      <c r="AU66" s="5"/>
      <c r="AV66" s="5"/>
      <c r="CO66" s="2"/>
      <c r="CP66" s="2"/>
      <c r="CQ66" s="2"/>
    </row>
    <row r="67" spans="3:95" ht="16.5" customHeight="1" x14ac:dyDescent="0.15">
      <c r="C67" s="2" t="str">
        <f t="shared" si="8"/>
        <v/>
      </c>
      <c r="D67" s="3" t="str">
        <f t="shared" si="9"/>
        <v/>
      </c>
      <c r="E67" s="80"/>
      <c r="F67" s="68" t="str">
        <f>IF(H67="","",COUNTA($H$14:H67))</f>
        <v/>
      </c>
      <c r="G67" s="170" t="str">
        <f t="shared" si="14"/>
        <v/>
      </c>
      <c r="H67" s="157"/>
      <c r="I67" s="145"/>
      <c r="J67" s="145"/>
      <c r="K67" s="62"/>
      <c r="L67" s="62"/>
      <c r="M67" s="62"/>
      <c r="N67" s="62"/>
      <c r="O67" s="182"/>
      <c r="P67" s="161"/>
      <c r="Q67" s="162" t="str">
        <f t="shared" si="10"/>
        <v/>
      </c>
      <c r="R67" s="163"/>
      <c r="S67" s="165"/>
      <c r="T67" s="167"/>
      <c r="U67" s="169"/>
      <c r="V67" s="69" t="str">
        <f>IF(J67="","",#REF!)</f>
        <v/>
      </c>
      <c r="W67" s="69" t="str">
        <f t="shared" si="11"/>
        <v/>
      </c>
      <c r="X67" s="69" t="str">
        <f t="shared" si="12"/>
        <v/>
      </c>
      <c r="Y67" s="83"/>
      <c r="Z67" s="2" t="str">
        <f t="shared" si="13"/>
        <v/>
      </c>
      <c r="AA67" s="2"/>
      <c r="AB67" s="2"/>
      <c r="AC67" s="5"/>
      <c r="AD67" s="5"/>
      <c r="AE67" s="5"/>
      <c r="AF67" s="5"/>
      <c r="AG67" s="5"/>
      <c r="AH67" s="5"/>
      <c r="AI67" s="5"/>
      <c r="AJ67" s="5"/>
      <c r="AK67" s="5"/>
      <c r="AL67" s="5"/>
      <c r="AM67" s="5"/>
      <c r="AO67" s="5"/>
      <c r="AP67" s="5" t="str">
        <f t="shared" si="15"/>
        <v/>
      </c>
      <c r="AQ67" s="5" t="str">
        <f t="shared" si="16"/>
        <v/>
      </c>
      <c r="AR67" s="54"/>
      <c r="AS67" s="50"/>
      <c r="AU67" s="5"/>
      <c r="AV67" s="5"/>
      <c r="CO67" s="2"/>
      <c r="CP67" s="2"/>
      <c r="CQ67" s="2"/>
    </row>
    <row r="68" spans="3:95" ht="16.5" customHeight="1" x14ac:dyDescent="0.15">
      <c r="C68" s="2" t="str">
        <f t="shared" si="8"/>
        <v/>
      </c>
      <c r="D68" s="3" t="str">
        <f t="shared" si="9"/>
        <v/>
      </c>
      <c r="E68" s="80"/>
      <c r="F68" s="68" t="str">
        <f>IF(H68="","",COUNTA($H$14:H68))</f>
        <v/>
      </c>
      <c r="G68" s="170" t="str">
        <f t="shared" si="14"/>
        <v/>
      </c>
      <c r="H68" s="157"/>
      <c r="I68" s="145"/>
      <c r="J68" s="145"/>
      <c r="K68" s="62"/>
      <c r="L68" s="62"/>
      <c r="M68" s="62"/>
      <c r="N68" s="62"/>
      <c r="O68" s="182"/>
      <c r="P68" s="161"/>
      <c r="Q68" s="162" t="str">
        <f t="shared" si="10"/>
        <v/>
      </c>
      <c r="R68" s="163"/>
      <c r="S68" s="165"/>
      <c r="T68" s="167"/>
      <c r="U68" s="169"/>
      <c r="V68" s="69" t="str">
        <f>IF(J68="","",#REF!)</f>
        <v/>
      </c>
      <c r="W68" s="69" t="str">
        <f t="shared" si="11"/>
        <v/>
      </c>
      <c r="X68" s="69" t="str">
        <f t="shared" si="12"/>
        <v/>
      </c>
      <c r="Y68" s="83"/>
      <c r="Z68" s="2" t="str">
        <f t="shared" si="13"/>
        <v/>
      </c>
      <c r="AA68" s="2"/>
      <c r="AB68" s="2"/>
      <c r="AC68" s="5"/>
      <c r="AD68" s="5"/>
      <c r="AE68" s="5"/>
      <c r="AF68" s="5"/>
      <c r="AG68" s="5"/>
      <c r="AH68" s="5"/>
      <c r="AI68" s="5"/>
      <c r="AJ68" s="5"/>
      <c r="AK68" s="5"/>
      <c r="AL68" s="5"/>
      <c r="AM68" s="5"/>
      <c r="AO68" s="5"/>
      <c r="AP68" s="5" t="str">
        <f t="shared" si="15"/>
        <v/>
      </c>
      <c r="AQ68" s="5" t="str">
        <f t="shared" si="16"/>
        <v/>
      </c>
      <c r="AR68" s="54"/>
      <c r="AS68" s="50"/>
      <c r="AU68" s="5"/>
      <c r="AV68" s="5"/>
      <c r="CO68" s="2"/>
      <c r="CP68" s="2"/>
      <c r="CQ68" s="2"/>
    </row>
    <row r="69" spans="3:95" ht="16.5" customHeight="1" x14ac:dyDescent="0.15">
      <c r="C69" s="2" t="str">
        <f t="shared" si="8"/>
        <v/>
      </c>
      <c r="D69" s="3" t="str">
        <f t="shared" si="9"/>
        <v/>
      </c>
      <c r="E69" s="80"/>
      <c r="F69" s="68" t="str">
        <f>IF(H69="","",COUNTA($H$14:H69))</f>
        <v/>
      </c>
      <c r="G69" s="170" t="str">
        <f t="shared" si="14"/>
        <v/>
      </c>
      <c r="H69" s="157"/>
      <c r="I69" s="145"/>
      <c r="J69" s="145"/>
      <c r="K69" s="62"/>
      <c r="L69" s="62"/>
      <c r="M69" s="62"/>
      <c r="N69" s="62"/>
      <c r="O69" s="182"/>
      <c r="P69" s="161"/>
      <c r="Q69" s="162" t="str">
        <f t="shared" si="10"/>
        <v/>
      </c>
      <c r="R69" s="163"/>
      <c r="S69" s="165"/>
      <c r="T69" s="167"/>
      <c r="U69" s="169"/>
      <c r="V69" s="69" t="str">
        <f>IF(J69="","",#REF!)</f>
        <v/>
      </c>
      <c r="W69" s="69" t="str">
        <f t="shared" si="11"/>
        <v/>
      </c>
      <c r="X69" s="69" t="str">
        <f t="shared" si="12"/>
        <v/>
      </c>
      <c r="Y69" s="83"/>
      <c r="Z69" s="2" t="str">
        <f t="shared" si="13"/>
        <v/>
      </c>
      <c r="AA69" s="2"/>
      <c r="AB69" s="2"/>
      <c r="AC69" s="5"/>
      <c r="AD69" s="5"/>
      <c r="AE69" s="5"/>
      <c r="AF69" s="5"/>
      <c r="AG69" s="5"/>
      <c r="AH69" s="5"/>
      <c r="AI69" s="5"/>
      <c r="AJ69" s="5"/>
      <c r="AK69" s="5"/>
      <c r="AL69" s="5"/>
      <c r="AM69" s="5"/>
      <c r="AO69" s="5"/>
      <c r="AP69" s="5" t="str">
        <f t="shared" si="15"/>
        <v/>
      </c>
      <c r="AQ69" s="5" t="str">
        <f t="shared" si="16"/>
        <v/>
      </c>
      <c r="AR69" s="54"/>
      <c r="AS69" s="50"/>
      <c r="AU69" s="5"/>
      <c r="AV69" s="5"/>
      <c r="CO69" s="2"/>
      <c r="CP69" s="2"/>
      <c r="CQ69" s="2"/>
    </row>
    <row r="70" spans="3:95" ht="16.5" customHeight="1" x14ac:dyDescent="0.15">
      <c r="C70" s="2" t="str">
        <f t="shared" si="8"/>
        <v/>
      </c>
      <c r="D70" s="3" t="str">
        <f t="shared" si="9"/>
        <v/>
      </c>
      <c r="E70" s="80"/>
      <c r="F70" s="68" t="str">
        <f>IF(H70="","",COUNTA($H$14:H70))</f>
        <v/>
      </c>
      <c r="G70" s="170" t="str">
        <f t="shared" si="14"/>
        <v/>
      </c>
      <c r="H70" s="157"/>
      <c r="I70" s="145"/>
      <c r="J70" s="145"/>
      <c r="K70" s="62"/>
      <c r="L70" s="62"/>
      <c r="M70" s="62"/>
      <c r="N70" s="62"/>
      <c r="O70" s="182"/>
      <c r="P70" s="161"/>
      <c r="Q70" s="162" t="str">
        <f t="shared" si="10"/>
        <v/>
      </c>
      <c r="R70" s="163"/>
      <c r="S70" s="165"/>
      <c r="T70" s="167"/>
      <c r="U70" s="169"/>
      <c r="V70" s="69" t="str">
        <f>IF(J70="","",#REF!)</f>
        <v/>
      </c>
      <c r="W70" s="69" t="str">
        <f t="shared" si="11"/>
        <v/>
      </c>
      <c r="X70" s="69" t="str">
        <f t="shared" si="12"/>
        <v/>
      </c>
      <c r="Y70" s="83"/>
      <c r="Z70" s="2" t="str">
        <f t="shared" si="13"/>
        <v/>
      </c>
      <c r="AA70" s="2"/>
      <c r="AB70" s="2"/>
      <c r="AC70" s="5"/>
      <c r="AD70" s="5"/>
      <c r="AE70" s="5"/>
      <c r="AF70" s="5"/>
      <c r="AG70" s="5"/>
      <c r="AH70" s="5"/>
      <c r="AI70" s="5"/>
      <c r="AJ70" s="5"/>
      <c r="AK70" s="5"/>
      <c r="AL70" s="5"/>
      <c r="AM70" s="5"/>
      <c r="AO70" s="5"/>
      <c r="AP70" s="5" t="str">
        <f t="shared" si="15"/>
        <v/>
      </c>
      <c r="AQ70" s="5" t="str">
        <f t="shared" si="16"/>
        <v/>
      </c>
      <c r="AR70" s="54"/>
      <c r="AS70" s="50"/>
      <c r="AU70" s="5"/>
      <c r="AV70" s="5"/>
      <c r="CO70" s="2"/>
      <c r="CP70" s="2"/>
      <c r="CQ70" s="2"/>
    </row>
    <row r="71" spans="3:95" ht="16.5" customHeight="1" x14ac:dyDescent="0.15">
      <c r="C71" s="2" t="str">
        <f t="shared" si="8"/>
        <v/>
      </c>
      <c r="D71" s="3" t="str">
        <f t="shared" si="9"/>
        <v/>
      </c>
      <c r="E71" s="80"/>
      <c r="F71" s="68" t="str">
        <f>IF(H71="","",COUNTA($H$14:H71))</f>
        <v/>
      </c>
      <c r="G71" s="170" t="str">
        <f t="shared" si="14"/>
        <v/>
      </c>
      <c r="H71" s="157"/>
      <c r="I71" s="145"/>
      <c r="J71" s="145"/>
      <c r="K71" s="62"/>
      <c r="L71" s="62"/>
      <c r="M71" s="62"/>
      <c r="N71" s="62"/>
      <c r="O71" s="182"/>
      <c r="P71" s="161"/>
      <c r="Q71" s="162" t="str">
        <f t="shared" si="10"/>
        <v/>
      </c>
      <c r="R71" s="163"/>
      <c r="S71" s="165"/>
      <c r="T71" s="167"/>
      <c r="U71" s="169"/>
      <c r="V71" s="69" t="str">
        <f>IF(J71="","",#REF!)</f>
        <v/>
      </c>
      <c r="W71" s="69" t="str">
        <f t="shared" si="11"/>
        <v/>
      </c>
      <c r="X71" s="69" t="str">
        <f t="shared" si="12"/>
        <v/>
      </c>
      <c r="Y71" s="83"/>
      <c r="Z71" s="2" t="str">
        <f t="shared" si="13"/>
        <v/>
      </c>
      <c r="AA71" s="2"/>
      <c r="AB71" s="2"/>
      <c r="AC71" s="5"/>
      <c r="AD71" s="5"/>
      <c r="AE71" s="5"/>
      <c r="AF71" s="5"/>
      <c r="AG71" s="5"/>
      <c r="AH71" s="5"/>
      <c r="AI71" s="5"/>
      <c r="AJ71" s="5"/>
      <c r="AK71" s="5"/>
      <c r="AL71" s="5"/>
      <c r="AM71" s="5"/>
      <c r="AO71" s="5"/>
      <c r="AP71" s="5" t="str">
        <f t="shared" si="15"/>
        <v/>
      </c>
      <c r="AQ71" s="5" t="str">
        <f t="shared" si="16"/>
        <v/>
      </c>
      <c r="AR71" s="54"/>
      <c r="AS71" s="50"/>
      <c r="AU71" s="5"/>
      <c r="AV71" s="5"/>
      <c r="CO71" s="2"/>
      <c r="CP71" s="2"/>
      <c r="CQ71" s="2"/>
    </row>
    <row r="72" spans="3:95" ht="16.5" customHeight="1" x14ac:dyDescent="0.15">
      <c r="C72" s="2" t="str">
        <f t="shared" si="8"/>
        <v/>
      </c>
      <c r="D72" s="3" t="str">
        <f t="shared" si="9"/>
        <v/>
      </c>
      <c r="E72" s="80"/>
      <c r="F72" s="68" t="str">
        <f>IF(H72="","",COUNTA($H$14:H72))</f>
        <v/>
      </c>
      <c r="G72" s="170" t="str">
        <f t="shared" si="14"/>
        <v/>
      </c>
      <c r="H72" s="157"/>
      <c r="I72" s="145"/>
      <c r="J72" s="145"/>
      <c r="K72" s="62"/>
      <c r="L72" s="62"/>
      <c r="M72" s="62"/>
      <c r="N72" s="62"/>
      <c r="O72" s="182"/>
      <c r="P72" s="161"/>
      <c r="Q72" s="162" t="str">
        <f t="shared" si="10"/>
        <v/>
      </c>
      <c r="R72" s="163"/>
      <c r="S72" s="165"/>
      <c r="T72" s="167"/>
      <c r="U72" s="169"/>
      <c r="V72" s="69" t="str">
        <f>IF(J72="","",#REF!)</f>
        <v/>
      </c>
      <c r="W72" s="69" t="str">
        <f t="shared" si="11"/>
        <v/>
      </c>
      <c r="X72" s="69" t="str">
        <f t="shared" si="12"/>
        <v/>
      </c>
      <c r="Y72" s="83"/>
      <c r="Z72" s="2" t="str">
        <f t="shared" si="13"/>
        <v/>
      </c>
      <c r="AA72" s="2"/>
      <c r="AB72" s="2"/>
      <c r="AC72" s="5"/>
      <c r="AD72" s="5"/>
      <c r="AE72" s="5"/>
      <c r="AF72" s="5"/>
      <c r="AG72" s="5"/>
      <c r="AH72" s="5"/>
      <c r="AI72" s="5"/>
      <c r="AJ72" s="5"/>
      <c r="AK72" s="5"/>
      <c r="AL72" s="5"/>
      <c r="AM72" s="5"/>
      <c r="AO72" s="5"/>
      <c r="AP72" s="5" t="str">
        <f t="shared" si="15"/>
        <v/>
      </c>
      <c r="AQ72" s="5" t="str">
        <f t="shared" si="16"/>
        <v/>
      </c>
      <c r="AR72" s="54"/>
      <c r="AS72" s="50"/>
      <c r="AU72" s="5"/>
      <c r="AV72" s="5"/>
      <c r="CO72" s="2"/>
      <c r="CP72" s="2"/>
      <c r="CQ72" s="2"/>
    </row>
    <row r="73" spans="3:95" ht="16.5" customHeight="1" x14ac:dyDescent="0.15">
      <c r="C73" s="2" t="str">
        <f t="shared" si="8"/>
        <v/>
      </c>
      <c r="D73" s="3" t="str">
        <f t="shared" si="9"/>
        <v/>
      </c>
      <c r="E73" s="80"/>
      <c r="F73" s="68" t="str">
        <f>IF(H73="","",COUNTA($H$14:H73))</f>
        <v/>
      </c>
      <c r="G73" s="170" t="str">
        <f t="shared" si="14"/>
        <v/>
      </c>
      <c r="H73" s="157"/>
      <c r="I73" s="145"/>
      <c r="J73" s="145"/>
      <c r="K73" s="62"/>
      <c r="L73" s="62"/>
      <c r="M73" s="62"/>
      <c r="N73" s="62"/>
      <c r="O73" s="182"/>
      <c r="P73" s="161"/>
      <c r="Q73" s="162" t="str">
        <f t="shared" si="10"/>
        <v/>
      </c>
      <c r="R73" s="163"/>
      <c r="S73" s="165"/>
      <c r="T73" s="167"/>
      <c r="U73" s="169"/>
      <c r="V73" s="69" t="str">
        <f>IF(J73="","",#REF!)</f>
        <v/>
      </c>
      <c r="W73" s="69" t="str">
        <f t="shared" si="11"/>
        <v/>
      </c>
      <c r="X73" s="69" t="str">
        <f t="shared" si="12"/>
        <v/>
      </c>
      <c r="Y73" s="83"/>
      <c r="Z73" s="2" t="str">
        <f t="shared" si="13"/>
        <v/>
      </c>
      <c r="AA73" s="2"/>
      <c r="AB73" s="2"/>
      <c r="AC73" s="5"/>
      <c r="AD73" s="5"/>
      <c r="AE73" s="5"/>
      <c r="AF73" s="5"/>
      <c r="AG73" s="5"/>
      <c r="AH73" s="5"/>
      <c r="AI73" s="5"/>
      <c r="AJ73" s="5"/>
      <c r="AK73" s="5"/>
      <c r="AL73" s="5"/>
      <c r="AM73" s="5"/>
      <c r="AO73" s="5"/>
      <c r="AP73" s="5" t="str">
        <f t="shared" si="15"/>
        <v/>
      </c>
      <c r="AQ73" s="5" t="str">
        <f t="shared" si="16"/>
        <v/>
      </c>
      <c r="AR73" s="54"/>
      <c r="AS73" s="50"/>
      <c r="AU73" s="5"/>
      <c r="AV73" s="5"/>
      <c r="CO73" s="2"/>
      <c r="CP73" s="2"/>
      <c r="CQ73" s="2"/>
    </row>
    <row r="74" spans="3:95" ht="16.5" customHeight="1" x14ac:dyDescent="0.15">
      <c r="C74" s="2" t="str">
        <f t="shared" si="8"/>
        <v/>
      </c>
      <c r="D74" s="3" t="str">
        <f t="shared" si="9"/>
        <v/>
      </c>
      <c r="E74" s="80"/>
      <c r="F74" s="68" t="str">
        <f>IF(H74="","",COUNTA($H$14:H74))</f>
        <v/>
      </c>
      <c r="G74" s="170" t="str">
        <f t="shared" si="14"/>
        <v/>
      </c>
      <c r="H74" s="157"/>
      <c r="I74" s="145"/>
      <c r="J74" s="145"/>
      <c r="K74" s="62"/>
      <c r="L74" s="62"/>
      <c r="M74" s="62"/>
      <c r="N74" s="62"/>
      <c r="O74" s="182"/>
      <c r="P74" s="161"/>
      <c r="Q74" s="162" t="str">
        <f t="shared" si="10"/>
        <v/>
      </c>
      <c r="R74" s="163"/>
      <c r="S74" s="165"/>
      <c r="T74" s="167"/>
      <c r="U74" s="169"/>
      <c r="V74" s="69" t="str">
        <f>IF(J74="","",#REF!)</f>
        <v/>
      </c>
      <c r="W74" s="69" t="str">
        <f t="shared" si="11"/>
        <v/>
      </c>
      <c r="X74" s="69" t="str">
        <f t="shared" si="12"/>
        <v/>
      </c>
      <c r="Y74" s="83"/>
      <c r="Z74" s="2" t="str">
        <f t="shared" si="13"/>
        <v/>
      </c>
      <c r="AA74" s="2"/>
      <c r="AB74" s="2"/>
      <c r="AC74" s="5"/>
      <c r="AD74" s="5"/>
      <c r="AE74" s="5"/>
      <c r="AF74" s="5"/>
      <c r="AG74" s="5"/>
      <c r="AH74" s="5"/>
      <c r="AI74" s="5"/>
      <c r="AJ74" s="5"/>
      <c r="AK74" s="5"/>
      <c r="AL74" s="5"/>
      <c r="AM74" s="5"/>
      <c r="AO74" s="5"/>
      <c r="AP74" s="5" t="str">
        <f t="shared" si="15"/>
        <v/>
      </c>
      <c r="AQ74" s="5" t="str">
        <f t="shared" si="16"/>
        <v/>
      </c>
      <c r="AR74" s="54"/>
      <c r="AS74" s="50"/>
      <c r="AU74" s="5"/>
      <c r="AV74" s="5"/>
      <c r="CO74" s="2"/>
      <c r="CP74" s="2"/>
      <c r="CQ74" s="2"/>
    </row>
    <row r="75" spans="3:95" ht="16.5" customHeight="1" x14ac:dyDescent="0.15">
      <c r="C75" s="2" t="str">
        <f t="shared" si="8"/>
        <v/>
      </c>
      <c r="D75" s="3" t="str">
        <f t="shared" si="9"/>
        <v/>
      </c>
      <c r="E75" s="80"/>
      <c r="F75" s="68" t="str">
        <f>IF(H75="","",COUNTA($H$14:H75))</f>
        <v/>
      </c>
      <c r="G75" s="170" t="str">
        <f t="shared" si="14"/>
        <v/>
      </c>
      <c r="H75" s="157"/>
      <c r="I75" s="145"/>
      <c r="J75" s="145"/>
      <c r="K75" s="62"/>
      <c r="L75" s="62"/>
      <c r="M75" s="62"/>
      <c r="N75" s="62"/>
      <c r="O75" s="182"/>
      <c r="P75" s="161"/>
      <c r="Q75" s="162" t="str">
        <f t="shared" si="10"/>
        <v/>
      </c>
      <c r="R75" s="163"/>
      <c r="S75" s="165"/>
      <c r="T75" s="167"/>
      <c r="U75" s="169"/>
      <c r="V75" s="69" t="str">
        <f>IF(J75="","",#REF!)</f>
        <v/>
      </c>
      <c r="W75" s="69" t="str">
        <f t="shared" si="11"/>
        <v/>
      </c>
      <c r="X75" s="69" t="str">
        <f t="shared" si="12"/>
        <v/>
      </c>
      <c r="Y75" s="83"/>
      <c r="Z75" s="2" t="str">
        <f t="shared" si="13"/>
        <v/>
      </c>
      <c r="AA75" s="2"/>
      <c r="AB75" s="2"/>
      <c r="AC75" s="5"/>
      <c r="AD75" s="5"/>
      <c r="AE75" s="5"/>
      <c r="AF75" s="5"/>
      <c r="AG75" s="5"/>
      <c r="AH75" s="5"/>
      <c r="AI75" s="5"/>
      <c r="AJ75" s="5"/>
      <c r="AK75" s="5"/>
      <c r="AL75" s="5"/>
      <c r="AM75" s="5"/>
      <c r="AO75" s="5"/>
      <c r="AP75" s="5" t="str">
        <f t="shared" si="15"/>
        <v/>
      </c>
      <c r="AQ75" s="5" t="str">
        <f t="shared" si="16"/>
        <v/>
      </c>
      <c r="AR75" s="54"/>
      <c r="AS75" s="50"/>
      <c r="AU75" s="5"/>
      <c r="AV75" s="5"/>
      <c r="CO75" s="2"/>
      <c r="CP75" s="2"/>
      <c r="CQ75" s="2"/>
    </row>
    <row r="76" spans="3:95" ht="16.5" customHeight="1" x14ac:dyDescent="0.15">
      <c r="C76" s="2" t="str">
        <f t="shared" si="8"/>
        <v/>
      </c>
      <c r="D76" s="3" t="str">
        <f t="shared" si="9"/>
        <v/>
      </c>
      <c r="E76" s="80"/>
      <c r="F76" s="68" t="str">
        <f>IF(H76="","",COUNTA($H$14:H76))</f>
        <v/>
      </c>
      <c r="G76" s="170" t="str">
        <f t="shared" si="14"/>
        <v/>
      </c>
      <c r="H76" s="157"/>
      <c r="I76" s="145"/>
      <c r="J76" s="145"/>
      <c r="K76" s="62"/>
      <c r="L76" s="62"/>
      <c r="M76" s="62"/>
      <c r="N76" s="62"/>
      <c r="O76" s="182"/>
      <c r="P76" s="161"/>
      <c r="Q76" s="162" t="str">
        <f t="shared" si="10"/>
        <v/>
      </c>
      <c r="R76" s="163"/>
      <c r="S76" s="165"/>
      <c r="T76" s="167"/>
      <c r="U76" s="169"/>
      <c r="V76" s="69" t="str">
        <f>IF(J76="","",#REF!)</f>
        <v/>
      </c>
      <c r="W76" s="69" t="str">
        <f t="shared" si="11"/>
        <v/>
      </c>
      <c r="X76" s="69" t="str">
        <f t="shared" si="12"/>
        <v/>
      </c>
      <c r="Y76" s="83"/>
      <c r="Z76" s="2" t="str">
        <f t="shared" si="13"/>
        <v/>
      </c>
      <c r="AA76" s="2"/>
      <c r="AB76" s="2"/>
      <c r="AC76" s="5"/>
      <c r="AD76" s="5"/>
      <c r="AE76" s="5"/>
      <c r="AF76" s="5"/>
      <c r="AG76" s="5"/>
      <c r="AH76" s="5"/>
      <c r="AI76" s="5"/>
      <c r="AJ76" s="5"/>
      <c r="AK76" s="5"/>
      <c r="AL76" s="5"/>
      <c r="AM76" s="5"/>
      <c r="AO76" s="5"/>
      <c r="AP76" s="5" t="str">
        <f t="shared" si="15"/>
        <v/>
      </c>
      <c r="AQ76" s="5" t="str">
        <f t="shared" si="16"/>
        <v/>
      </c>
      <c r="AR76" s="54"/>
      <c r="AS76" s="50"/>
      <c r="AU76" s="5"/>
      <c r="AV76" s="5"/>
      <c r="CO76" s="2"/>
      <c r="CP76" s="2"/>
      <c r="CQ76" s="2"/>
    </row>
    <row r="77" spans="3:95" ht="16.5" customHeight="1" x14ac:dyDescent="0.15">
      <c r="C77" s="2" t="str">
        <f t="shared" si="8"/>
        <v/>
      </c>
      <c r="D77" s="3" t="str">
        <f t="shared" si="9"/>
        <v/>
      </c>
      <c r="E77" s="80"/>
      <c r="F77" s="68" t="str">
        <f>IF(H77="","",COUNTA($H$14:H77))</f>
        <v/>
      </c>
      <c r="G77" s="170" t="str">
        <f t="shared" si="14"/>
        <v/>
      </c>
      <c r="H77" s="157"/>
      <c r="I77" s="145"/>
      <c r="J77" s="145"/>
      <c r="K77" s="62"/>
      <c r="L77" s="62"/>
      <c r="M77" s="62"/>
      <c r="N77" s="62"/>
      <c r="O77" s="182"/>
      <c r="P77" s="161"/>
      <c r="Q77" s="162" t="str">
        <f t="shared" si="10"/>
        <v/>
      </c>
      <c r="R77" s="163"/>
      <c r="S77" s="165"/>
      <c r="T77" s="167"/>
      <c r="U77" s="169"/>
      <c r="V77" s="69" t="str">
        <f>IF(J77="","",#REF!)</f>
        <v/>
      </c>
      <c r="W77" s="69" t="str">
        <f t="shared" si="11"/>
        <v/>
      </c>
      <c r="X77" s="69" t="str">
        <f t="shared" si="12"/>
        <v/>
      </c>
      <c r="Y77" s="83"/>
      <c r="Z77" s="2" t="str">
        <f t="shared" si="13"/>
        <v/>
      </c>
      <c r="AA77" s="2"/>
      <c r="AB77" s="2"/>
      <c r="AC77" s="5"/>
      <c r="AD77" s="5"/>
      <c r="AE77" s="5"/>
      <c r="AF77" s="5"/>
      <c r="AG77" s="5"/>
      <c r="AH77" s="5"/>
      <c r="AI77" s="5"/>
      <c r="AJ77" s="5"/>
      <c r="AK77" s="5"/>
      <c r="AL77" s="5"/>
      <c r="AM77" s="5"/>
      <c r="AO77" s="5"/>
      <c r="AP77" s="5" t="str">
        <f t="shared" si="15"/>
        <v/>
      </c>
      <c r="AQ77" s="5" t="str">
        <f t="shared" si="16"/>
        <v/>
      </c>
      <c r="AR77" s="54"/>
      <c r="AS77" s="50"/>
      <c r="AU77" s="5"/>
      <c r="AV77" s="5"/>
      <c r="CO77" s="2"/>
      <c r="CP77" s="2"/>
      <c r="CQ77" s="2"/>
    </row>
    <row r="78" spans="3:95" ht="16.5" customHeight="1" x14ac:dyDescent="0.15">
      <c r="C78" s="2" t="str">
        <f t="shared" si="8"/>
        <v/>
      </c>
      <c r="D78" s="3" t="str">
        <f t="shared" si="9"/>
        <v/>
      </c>
      <c r="E78" s="80"/>
      <c r="F78" s="68" t="str">
        <f>IF(H78="","",COUNTA($H$14:H78))</f>
        <v/>
      </c>
      <c r="G78" s="170" t="str">
        <f t="shared" si="14"/>
        <v/>
      </c>
      <c r="H78" s="157"/>
      <c r="I78" s="145"/>
      <c r="J78" s="145"/>
      <c r="K78" s="62"/>
      <c r="L78" s="62"/>
      <c r="M78" s="62"/>
      <c r="N78" s="62"/>
      <c r="O78" s="182"/>
      <c r="P78" s="161"/>
      <c r="Q78" s="162" t="str">
        <f t="shared" si="10"/>
        <v/>
      </c>
      <c r="R78" s="163"/>
      <c r="S78" s="165"/>
      <c r="T78" s="167"/>
      <c r="U78" s="169"/>
      <c r="V78" s="69" t="str">
        <f>IF(J78="","",#REF!)</f>
        <v/>
      </c>
      <c r="W78" s="69" t="str">
        <f t="shared" si="11"/>
        <v/>
      </c>
      <c r="X78" s="69" t="str">
        <f t="shared" si="12"/>
        <v/>
      </c>
      <c r="Y78" s="83"/>
      <c r="Z78" s="2" t="str">
        <f t="shared" si="13"/>
        <v/>
      </c>
      <c r="AA78" s="2"/>
      <c r="AB78" s="2"/>
      <c r="AC78" s="5"/>
      <c r="AD78" s="5"/>
      <c r="AE78" s="5"/>
      <c r="AF78" s="5"/>
      <c r="AG78" s="5"/>
      <c r="AH78" s="5"/>
      <c r="AI78" s="5"/>
      <c r="AJ78" s="5"/>
      <c r="AK78" s="5"/>
      <c r="AL78" s="5"/>
      <c r="AM78" s="5"/>
      <c r="AO78" s="5"/>
      <c r="AP78" s="5" t="str">
        <f t="shared" si="15"/>
        <v/>
      </c>
      <c r="AQ78" s="5" t="str">
        <f t="shared" si="16"/>
        <v/>
      </c>
      <c r="AR78" s="54"/>
      <c r="AS78" s="50"/>
      <c r="AU78" s="5"/>
      <c r="AV78" s="5"/>
      <c r="CO78" s="2"/>
      <c r="CP78" s="2"/>
      <c r="CQ78" s="2"/>
    </row>
    <row r="79" spans="3:95" ht="16.5" customHeight="1" x14ac:dyDescent="0.15">
      <c r="C79" s="2" t="str">
        <f t="shared" ref="C79:C133" si="19">H79&amp;J79</f>
        <v/>
      </c>
      <c r="D79" s="3" t="str">
        <f t="shared" ref="D79:D133" si="20">G79&amp;I79</f>
        <v/>
      </c>
      <c r="E79" s="80"/>
      <c r="F79" s="68" t="str">
        <f>IF(H79="","",COUNTA($H$14:H79))</f>
        <v/>
      </c>
      <c r="G79" s="170" t="str">
        <f t="shared" ref="G79:G133" si="21">IF(H79="","",$G$2)</f>
        <v/>
      </c>
      <c r="H79" s="157"/>
      <c r="I79" s="145"/>
      <c r="J79" s="145"/>
      <c r="K79" s="62"/>
      <c r="L79" s="62"/>
      <c r="M79" s="62"/>
      <c r="N79" s="62"/>
      <c r="O79" s="182"/>
      <c r="P79" s="161"/>
      <c r="Q79" s="162" t="str">
        <f t="shared" ref="Q79:Q133" si="22">IF(O79="","",(COUNTIF($C$14:$C$133,C79)))</f>
        <v/>
      </c>
      <c r="R79" s="163"/>
      <c r="S79" s="165"/>
      <c r="T79" s="167"/>
      <c r="U79" s="169"/>
      <c r="V79" s="69" t="str">
        <f>IF(J79="","",#REF!)</f>
        <v/>
      </c>
      <c r="W79" s="69" t="str">
        <f t="shared" ref="W79:W133" si="23">IF(I79="","",$L$7)</f>
        <v/>
      </c>
      <c r="X79" s="69" t="str">
        <f t="shared" ref="X79:X133" si="24">IF(J79="","",$L$4)</f>
        <v/>
      </c>
      <c r="Y79" s="83"/>
      <c r="Z79" s="2" t="str">
        <f t="shared" ref="Z79:Z133" si="25">H79&amp;O79</f>
        <v/>
      </c>
      <c r="AA79" s="2"/>
      <c r="AB79" s="2"/>
      <c r="AC79" s="5"/>
      <c r="AD79" s="5"/>
      <c r="AE79" s="5"/>
      <c r="AF79" s="5"/>
      <c r="AG79" s="5"/>
      <c r="AH79" s="5"/>
      <c r="AI79" s="5"/>
      <c r="AJ79" s="5"/>
      <c r="AK79" s="5"/>
      <c r="AL79" s="5"/>
      <c r="AM79" s="5"/>
      <c r="AO79" s="5"/>
      <c r="AP79" s="5" t="str">
        <f t="shared" si="15"/>
        <v/>
      </c>
      <c r="AQ79" s="5" t="str">
        <f t="shared" si="16"/>
        <v/>
      </c>
      <c r="AR79" s="54"/>
      <c r="AS79" s="50"/>
      <c r="AU79" s="5"/>
      <c r="AV79" s="5"/>
      <c r="CO79" s="2"/>
      <c r="CP79" s="2"/>
      <c r="CQ79" s="2"/>
    </row>
    <row r="80" spans="3:95" ht="16.5" customHeight="1" x14ac:dyDescent="0.15">
      <c r="C80" s="2" t="str">
        <f t="shared" si="19"/>
        <v/>
      </c>
      <c r="D80" s="3" t="str">
        <f t="shared" si="20"/>
        <v/>
      </c>
      <c r="E80" s="80"/>
      <c r="F80" s="68" t="str">
        <f>IF(H80="","",COUNTA($H$14:H80))</f>
        <v/>
      </c>
      <c r="G80" s="170" t="str">
        <f t="shared" si="21"/>
        <v/>
      </c>
      <c r="H80" s="157"/>
      <c r="I80" s="145"/>
      <c r="J80" s="145"/>
      <c r="K80" s="62"/>
      <c r="L80" s="62"/>
      <c r="M80" s="62"/>
      <c r="N80" s="62"/>
      <c r="O80" s="182"/>
      <c r="P80" s="161"/>
      <c r="Q80" s="162" t="str">
        <f t="shared" si="22"/>
        <v/>
      </c>
      <c r="R80" s="163"/>
      <c r="S80" s="165"/>
      <c r="T80" s="167"/>
      <c r="U80" s="169"/>
      <c r="V80" s="69" t="str">
        <f>IF(J80="","",#REF!)</f>
        <v/>
      </c>
      <c r="W80" s="69" t="str">
        <f t="shared" si="23"/>
        <v/>
      </c>
      <c r="X80" s="69" t="str">
        <f t="shared" si="24"/>
        <v/>
      </c>
      <c r="Y80" s="83"/>
      <c r="Z80" s="2" t="str">
        <f t="shared" si="25"/>
        <v/>
      </c>
      <c r="AA80" s="2"/>
      <c r="AB80" s="2"/>
      <c r="AC80" s="5"/>
      <c r="AD80" s="5"/>
      <c r="AE80" s="5"/>
      <c r="AF80" s="5"/>
      <c r="AG80" s="5"/>
      <c r="AH80" s="5"/>
      <c r="AI80" s="5"/>
      <c r="AJ80" s="5"/>
      <c r="AK80" s="5"/>
      <c r="AL80" s="5"/>
      <c r="AM80" s="5"/>
      <c r="AO80" s="5"/>
      <c r="AP80" s="5" t="str">
        <f t="shared" si="15"/>
        <v/>
      </c>
      <c r="AQ80" s="5" t="str">
        <f t="shared" si="16"/>
        <v/>
      </c>
      <c r="AR80" s="54"/>
      <c r="AS80" s="50"/>
      <c r="AU80" s="5"/>
      <c r="AV80" s="5"/>
      <c r="CO80" s="2"/>
      <c r="CP80" s="2"/>
      <c r="CQ80" s="2"/>
    </row>
    <row r="81" spans="3:95" ht="16.5" customHeight="1" x14ac:dyDescent="0.15">
      <c r="C81" s="2" t="str">
        <f t="shared" si="19"/>
        <v/>
      </c>
      <c r="D81" s="3" t="str">
        <f t="shared" si="20"/>
        <v/>
      </c>
      <c r="E81" s="80"/>
      <c r="F81" s="68" t="str">
        <f>IF(H81="","",COUNTA($H$14:H81))</f>
        <v/>
      </c>
      <c r="G81" s="170" t="str">
        <f t="shared" si="21"/>
        <v/>
      </c>
      <c r="H81" s="157"/>
      <c r="I81" s="145"/>
      <c r="J81" s="145"/>
      <c r="K81" s="62"/>
      <c r="L81" s="62"/>
      <c r="M81" s="62"/>
      <c r="N81" s="62"/>
      <c r="O81" s="182"/>
      <c r="P81" s="161"/>
      <c r="Q81" s="162" t="str">
        <f t="shared" si="22"/>
        <v/>
      </c>
      <c r="R81" s="163"/>
      <c r="S81" s="165"/>
      <c r="T81" s="167"/>
      <c r="U81" s="169"/>
      <c r="V81" s="69" t="str">
        <f>IF(J81="","",#REF!)</f>
        <v/>
      </c>
      <c r="W81" s="69" t="str">
        <f t="shared" si="23"/>
        <v/>
      </c>
      <c r="X81" s="69" t="str">
        <f t="shared" si="24"/>
        <v/>
      </c>
      <c r="Y81" s="83"/>
      <c r="Z81" s="2" t="str">
        <f t="shared" si="25"/>
        <v/>
      </c>
      <c r="AA81" s="2"/>
      <c r="AB81" s="2"/>
      <c r="AC81" s="5"/>
      <c r="AD81" s="5"/>
      <c r="AE81" s="5"/>
      <c r="AF81" s="5"/>
      <c r="AG81" s="5"/>
      <c r="AH81" s="5"/>
      <c r="AI81" s="5"/>
      <c r="AJ81" s="5"/>
      <c r="AK81" s="5"/>
      <c r="AL81" s="5"/>
      <c r="AM81" s="5"/>
      <c r="AO81" s="5"/>
      <c r="AP81" s="5" t="str">
        <f t="shared" si="15"/>
        <v/>
      </c>
      <c r="AQ81" s="5" t="str">
        <f t="shared" si="16"/>
        <v/>
      </c>
      <c r="AR81" s="54"/>
      <c r="AS81" s="50"/>
      <c r="AU81" s="5"/>
      <c r="AV81" s="5"/>
      <c r="CO81" s="2"/>
      <c r="CP81" s="2"/>
      <c r="CQ81" s="2"/>
    </row>
    <row r="82" spans="3:95" ht="16.5" customHeight="1" x14ac:dyDescent="0.15">
      <c r="C82" s="2" t="str">
        <f t="shared" si="19"/>
        <v/>
      </c>
      <c r="D82" s="3" t="str">
        <f t="shared" si="20"/>
        <v/>
      </c>
      <c r="E82" s="80"/>
      <c r="F82" s="68" t="str">
        <f>IF(H82="","",COUNTA($H$14:H82))</f>
        <v/>
      </c>
      <c r="G82" s="170" t="str">
        <f t="shared" si="21"/>
        <v/>
      </c>
      <c r="H82" s="157"/>
      <c r="I82" s="145"/>
      <c r="J82" s="145"/>
      <c r="K82" s="62"/>
      <c r="L82" s="62"/>
      <c r="M82" s="62"/>
      <c r="N82" s="62"/>
      <c r="O82" s="182"/>
      <c r="P82" s="161"/>
      <c r="Q82" s="162" t="str">
        <f t="shared" si="22"/>
        <v/>
      </c>
      <c r="R82" s="163"/>
      <c r="S82" s="165"/>
      <c r="T82" s="167"/>
      <c r="U82" s="169"/>
      <c r="V82" s="69" t="str">
        <f>IF(J82="","",#REF!)</f>
        <v/>
      </c>
      <c r="W82" s="69" t="str">
        <f t="shared" si="23"/>
        <v/>
      </c>
      <c r="X82" s="69" t="str">
        <f t="shared" si="24"/>
        <v/>
      </c>
      <c r="Y82" s="83"/>
      <c r="Z82" s="2" t="str">
        <f t="shared" si="25"/>
        <v/>
      </c>
      <c r="AA82" s="2"/>
      <c r="AB82" s="2"/>
      <c r="AC82" s="5"/>
      <c r="AD82" s="5"/>
      <c r="AE82" s="5"/>
      <c r="AF82" s="5"/>
      <c r="AG82" s="5"/>
      <c r="AH82" s="5"/>
      <c r="AI82" s="5"/>
      <c r="AJ82" s="5"/>
      <c r="AK82" s="5"/>
      <c r="AL82" s="5"/>
      <c r="AM82" s="5"/>
      <c r="AO82" s="5"/>
      <c r="AP82" s="5" t="str">
        <f t="shared" si="15"/>
        <v/>
      </c>
      <c r="AQ82" s="5" t="str">
        <f t="shared" si="16"/>
        <v/>
      </c>
      <c r="AR82" s="54"/>
      <c r="AS82" s="50"/>
      <c r="AU82" s="5"/>
      <c r="AV82" s="5"/>
      <c r="CO82" s="2"/>
      <c r="CP82" s="2"/>
      <c r="CQ82" s="2"/>
    </row>
    <row r="83" spans="3:95" ht="16.5" customHeight="1" x14ac:dyDescent="0.15">
      <c r="C83" s="2" t="str">
        <f t="shared" si="19"/>
        <v/>
      </c>
      <c r="D83" s="3" t="str">
        <f t="shared" si="20"/>
        <v/>
      </c>
      <c r="E83" s="80"/>
      <c r="F83" s="68" t="str">
        <f>IF(H83="","",COUNTA($H$14:H83))</f>
        <v/>
      </c>
      <c r="G83" s="170" t="str">
        <f t="shared" si="21"/>
        <v/>
      </c>
      <c r="H83" s="157"/>
      <c r="I83" s="145"/>
      <c r="J83" s="145"/>
      <c r="K83" s="62"/>
      <c r="L83" s="62"/>
      <c r="M83" s="62"/>
      <c r="N83" s="62"/>
      <c r="O83" s="182"/>
      <c r="P83" s="161"/>
      <c r="Q83" s="162" t="str">
        <f t="shared" si="22"/>
        <v/>
      </c>
      <c r="R83" s="163"/>
      <c r="S83" s="165"/>
      <c r="T83" s="167"/>
      <c r="U83" s="169"/>
      <c r="V83" s="69" t="str">
        <f>IF(J83="","",#REF!)</f>
        <v/>
      </c>
      <c r="W83" s="69" t="str">
        <f t="shared" si="23"/>
        <v/>
      </c>
      <c r="X83" s="69" t="str">
        <f t="shared" si="24"/>
        <v/>
      </c>
      <c r="Y83" s="83"/>
      <c r="Z83" s="2" t="str">
        <f t="shared" si="25"/>
        <v/>
      </c>
      <c r="AA83" s="2"/>
      <c r="AB83" s="2"/>
      <c r="AC83" s="5"/>
      <c r="AD83" s="5"/>
      <c r="AE83" s="5"/>
      <c r="AF83" s="5"/>
      <c r="AG83" s="5"/>
      <c r="AH83" s="5"/>
      <c r="AI83" s="5"/>
      <c r="AJ83" s="5"/>
      <c r="AK83" s="5"/>
      <c r="AL83" s="5"/>
      <c r="AM83" s="5"/>
      <c r="AO83" s="5"/>
      <c r="AP83" s="5" t="str">
        <f t="shared" si="15"/>
        <v/>
      </c>
      <c r="AQ83" s="5" t="str">
        <f t="shared" si="16"/>
        <v/>
      </c>
      <c r="AR83" s="54"/>
      <c r="AS83" s="50"/>
      <c r="AU83" s="5"/>
      <c r="AV83" s="5"/>
      <c r="CO83" s="2"/>
      <c r="CP83" s="2"/>
      <c r="CQ83" s="2"/>
    </row>
    <row r="84" spans="3:95" ht="16.5" customHeight="1" x14ac:dyDescent="0.15">
      <c r="C84" s="2" t="str">
        <f t="shared" si="19"/>
        <v/>
      </c>
      <c r="D84" s="3" t="str">
        <f t="shared" si="20"/>
        <v/>
      </c>
      <c r="E84" s="80"/>
      <c r="F84" s="68" t="str">
        <f>IF(H84="","",COUNTA($H$14:H84))</f>
        <v/>
      </c>
      <c r="G84" s="170" t="str">
        <f t="shared" si="21"/>
        <v/>
      </c>
      <c r="H84" s="157"/>
      <c r="I84" s="145"/>
      <c r="J84" s="145"/>
      <c r="K84" s="62"/>
      <c r="L84" s="62"/>
      <c r="M84" s="62"/>
      <c r="N84" s="62"/>
      <c r="O84" s="182"/>
      <c r="P84" s="161"/>
      <c r="Q84" s="162" t="str">
        <f t="shared" si="22"/>
        <v/>
      </c>
      <c r="R84" s="163"/>
      <c r="S84" s="165"/>
      <c r="T84" s="167"/>
      <c r="U84" s="169"/>
      <c r="V84" s="69" t="str">
        <f>IF(J84="","",#REF!)</f>
        <v/>
      </c>
      <c r="W84" s="69" t="str">
        <f t="shared" si="23"/>
        <v/>
      </c>
      <c r="X84" s="69" t="str">
        <f t="shared" si="24"/>
        <v/>
      </c>
      <c r="Y84" s="83"/>
      <c r="Z84" s="2" t="str">
        <f t="shared" si="25"/>
        <v/>
      </c>
      <c r="AA84" s="2"/>
      <c r="AB84" s="2"/>
      <c r="AC84" s="5"/>
      <c r="AD84" s="5"/>
      <c r="AE84" s="5"/>
      <c r="AF84" s="5"/>
      <c r="AG84" s="5"/>
      <c r="AH84" s="5"/>
      <c r="AI84" s="5"/>
      <c r="AJ84" s="5"/>
      <c r="AK84" s="5"/>
      <c r="AL84" s="5"/>
      <c r="AM84" s="5"/>
      <c r="AO84" s="5"/>
      <c r="AP84" s="5" t="str">
        <f t="shared" si="15"/>
        <v/>
      </c>
      <c r="AQ84" s="5" t="str">
        <f t="shared" si="16"/>
        <v/>
      </c>
      <c r="AR84" s="54"/>
      <c r="AS84" s="50"/>
      <c r="AU84" s="5"/>
      <c r="AV84" s="5"/>
      <c r="CO84" s="2"/>
      <c r="CP84" s="2"/>
      <c r="CQ84" s="2"/>
    </row>
    <row r="85" spans="3:95" ht="16.5" customHeight="1" x14ac:dyDescent="0.15">
      <c r="C85" s="2" t="str">
        <f t="shared" si="19"/>
        <v/>
      </c>
      <c r="D85" s="3" t="str">
        <f t="shared" si="20"/>
        <v/>
      </c>
      <c r="E85" s="80"/>
      <c r="F85" s="68" t="str">
        <f>IF(H85="","",COUNTA($H$14:H85))</f>
        <v/>
      </c>
      <c r="G85" s="170" t="str">
        <f t="shared" si="21"/>
        <v/>
      </c>
      <c r="H85" s="157"/>
      <c r="I85" s="145"/>
      <c r="J85" s="145"/>
      <c r="K85" s="62"/>
      <c r="L85" s="62"/>
      <c r="M85" s="62"/>
      <c r="N85" s="62"/>
      <c r="O85" s="182"/>
      <c r="P85" s="161"/>
      <c r="Q85" s="162" t="str">
        <f t="shared" si="22"/>
        <v/>
      </c>
      <c r="R85" s="163"/>
      <c r="S85" s="165"/>
      <c r="T85" s="167"/>
      <c r="U85" s="169"/>
      <c r="V85" s="69" t="str">
        <f>IF(J85="","",#REF!)</f>
        <v/>
      </c>
      <c r="W85" s="69" t="str">
        <f t="shared" si="23"/>
        <v/>
      </c>
      <c r="X85" s="69" t="str">
        <f t="shared" si="24"/>
        <v/>
      </c>
      <c r="Y85" s="83"/>
      <c r="Z85" s="2" t="str">
        <f t="shared" si="25"/>
        <v/>
      </c>
      <c r="AA85" s="2"/>
      <c r="AB85" s="2"/>
      <c r="AC85" s="5"/>
      <c r="AD85" s="5"/>
      <c r="AE85" s="5"/>
      <c r="AF85" s="5"/>
      <c r="AG85" s="5"/>
      <c r="AH85" s="5"/>
      <c r="AI85" s="5"/>
      <c r="AJ85" s="5"/>
      <c r="AK85" s="5"/>
      <c r="AL85" s="5"/>
      <c r="AM85" s="5"/>
      <c r="AO85" s="5"/>
      <c r="AP85" s="5" t="str">
        <f t="shared" si="15"/>
        <v/>
      </c>
      <c r="AQ85" s="5" t="str">
        <f t="shared" si="16"/>
        <v/>
      </c>
      <c r="AR85" s="54"/>
      <c r="AS85" s="50"/>
      <c r="AU85" s="5"/>
      <c r="AV85" s="5"/>
      <c r="CO85" s="2"/>
      <c r="CP85" s="2"/>
      <c r="CQ85" s="2"/>
    </row>
    <row r="86" spans="3:95" ht="16.5" customHeight="1" x14ac:dyDescent="0.15">
      <c r="C86" s="2" t="str">
        <f t="shared" si="19"/>
        <v/>
      </c>
      <c r="D86" s="3" t="str">
        <f t="shared" si="20"/>
        <v/>
      </c>
      <c r="E86" s="80"/>
      <c r="F86" s="68" t="str">
        <f>IF(H86="","",COUNTA($H$14:H86))</f>
        <v/>
      </c>
      <c r="G86" s="170" t="str">
        <f t="shared" si="21"/>
        <v/>
      </c>
      <c r="H86" s="157"/>
      <c r="I86" s="145"/>
      <c r="J86" s="145"/>
      <c r="K86" s="62"/>
      <c r="L86" s="62"/>
      <c r="M86" s="62"/>
      <c r="N86" s="62"/>
      <c r="O86" s="182"/>
      <c r="P86" s="161"/>
      <c r="Q86" s="162" t="str">
        <f t="shared" si="22"/>
        <v/>
      </c>
      <c r="R86" s="163"/>
      <c r="S86" s="165"/>
      <c r="T86" s="167"/>
      <c r="U86" s="169"/>
      <c r="V86" s="69" t="str">
        <f>IF(J86="","",#REF!)</f>
        <v/>
      </c>
      <c r="W86" s="69" t="str">
        <f t="shared" si="23"/>
        <v/>
      </c>
      <c r="X86" s="69" t="str">
        <f t="shared" si="24"/>
        <v/>
      </c>
      <c r="Y86" s="83"/>
      <c r="Z86" s="2" t="str">
        <f t="shared" si="25"/>
        <v/>
      </c>
      <c r="AA86" s="2"/>
      <c r="AB86" s="2"/>
      <c r="AC86" s="5"/>
      <c r="AD86" s="5"/>
      <c r="AE86" s="5"/>
      <c r="AF86" s="5"/>
      <c r="AG86" s="5"/>
      <c r="AH86" s="5"/>
      <c r="AI86" s="5"/>
      <c r="AJ86" s="5"/>
      <c r="AK86" s="5"/>
      <c r="AL86" s="5"/>
      <c r="AM86" s="5"/>
      <c r="AO86" s="5"/>
      <c r="AP86" s="5" t="str">
        <f t="shared" si="15"/>
        <v/>
      </c>
      <c r="AQ86" s="5" t="str">
        <f t="shared" si="16"/>
        <v/>
      </c>
      <c r="AR86" s="54"/>
      <c r="AS86" s="50"/>
      <c r="AU86" s="5"/>
      <c r="AV86" s="5"/>
      <c r="CO86" s="2"/>
      <c r="CP86" s="2"/>
      <c r="CQ86" s="2"/>
    </row>
    <row r="87" spans="3:95" ht="16.5" customHeight="1" x14ac:dyDescent="0.15">
      <c r="C87" s="2" t="str">
        <f t="shared" si="19"/>
        <v/>
      </c>
      <c r="D87" s="3" t="str">
        <f t="shared" si="20"/>
        <v/>
      </c>
      <c r="E87" s="80"/>
      <c r="F87" s="68" t="str">
        <f>IF(H87="","",COUNTA($H$14:H87))</f>
        <v/>
      </c>
      <c r="G87" s="170" t="str">
        <f t="shared" si="21"/>
        <v/>
      </c>
      <c r="H87" s="157"/>
      <c r="I87" s="145"/>
      <c r="J87" s="145"/>
      <c r="K87" s="62"/>
      <c r="L87" s="62"/>
      <c r="M87" s="62"/>
      <c r="N87" s="62"/>
      <c r="O87" s="182"/>
      <c r="P87" s="161"/>
      <c r="Q87" s="162" t="str">
        <f t="shared" si="22"/>
        <v/>
      </c>
      <c r="R87" s="163"/>
      <c r="S87" s="165"/>
      <c r="T87" s="167"/>
      <c r="U87" s="169"/>
      <c r="V87" s="69" t="str">
        <f>IF(J87="","",#REF!)</f>
        <v/>
      </c>
      <c r="W87" s="69" t="str">
        <f t="shared" si="23"/>
        <v/>
      </c>
      <c r="X87" s="69" t="str">
        <f t="shared" si="24"/>
        <v/>
      </c>
      <c r="Y87" s="83"/>
      <c r="Z87" s="2" t="str">
        <f t="shared" si="25"/>
        <v/>
      </c>
      <c r="AA87" s="2"/>
      <c r="AB87" s="2"/>
      <c r="AC87" s="5"/>
      <c r="AD87" s="5"/>
      <c r="AE87" s="5"/>
      <c r="AF87" s="5"/>
      <c r="AG87" s="5"/>
      <c r="AH87" s="5"/>
      <c r="AI87" s="5"/>
      <c r="AJ87" s="5"/>
      <c r="AK87" s="5"/>
      <c r="AL87" s="5"/>
      <c r="AM87" s="5"/>
      <c r="AO87" s="5"/>
      <c r="AP87" s="5" t="str">
        <f t="shared" ref="AP87:AP133" si="26">H79&amp;R79</f>
        <v/>
      </c>
      <c r="AQ87" s="5" t="str">
        <f t="shared" ref="AQ87:AQ133" si="27">H79&amp;T79</f>
        <v/>
      </c>
      <c r="AR87" s="54"/>
      <c r="AS87" s="50"/>
      <c r="AU87" s="5"/>
      <c r="AV87" s="5"/>
      <c r="CO87" s="2"/>
      <c r="CP87" s="2"/>
      <c r="CQ87" s="2"/>
    </row>
    <row r="88" spans="3:95" ht="16.5" customHeight="1" x14ac:dyDescent="0.15">
      <c r="C88" s="2" t="str">
        <f t="shared" si="19"/>
        <v/>
      </c>
      <c r="D88" s="3" t="str">
        <f t="shared" si="20"/>
        <v/>
      </c>
      <c r="E88" s="80"/>
      <c r="F88" s="68" t="str">
        <f>IF(H88="","",COUNTA($H$14:H88))</f>
        <v/>
      </c>
      <c r="G88" s="170" t="str">
        <f t="shared" si="21"/>
        <v/>
      </c>
      <c r="H88" s="157"/>
      <c r="I88" s="145"/>
      <c r="J88" s="145"/>
      <c r="K88" s="62"/>
      <c r="L88" s="62"/>
      <c r="M88" s="62"/>
      <c r="N88" s="62"/>
      <c r="O88" s="182"/>
      <c r="P88" s="161"/>
      <c r="Q88" s="162" t="str">
        <f t="shared" si="22"/>
        <v/>
      </c>
      <c r="R88" s="163"/>
      <c r="S88" s="165"/>
      <c r="T88" s="167"/>
      <c r="U88" s="169"/>
      <c r="V88" s="69" t="str">
        <f>IF(J88="","",#REF!)</f>
        <v/>
      </c>
      <c r="W88" s="69" t="str">
        <f t="shared" si="23"/>
        <v/>
      </c>
      <c r="X88" s="69" t="str">
        <f t="shared" si="24"/>
        <v/>
      </c>
      <c r="Y88" s="83"/>
      <c r="Z88" s="2" t="str">
        <f t="shared" si="25"/>
        <v/>
      </c>
      <c r="AA88" s="2"/>
      <c r="AB88" s="2"/>
      <c r="AC88" s="5"/>
      <c r="AD88" s="5"/>
      <c r="AE88" s="5"/>
      <c r="AF88" s="5"/>
      <c r="AG88" s="5"/>
      <c r="AH88" s="5"/>
      <c r="AI88" s="5"/>
      <c r="AJ88" s="5"/>
      <c r="AK88" s="5"/>
      <c r="AL88" s="5"/>
      <c r="AM88" s="5"/>
      <c r="AO88" s="5"/>
      <c r="AP88" s="5" t="str">
        <f t="shared" si="26"/>
        <v/>
      </c>
      <c r="AQ88" s="5" t="str">
        <f t="shared" si="27"/>
        <v/>
      </c>
      <c r="AR88" s="54"/>
      <c r="AS88" s="50"/>
      <c r="AU88" s="5"/>
      <c r="AV88" s="5"/>
      <c r="CO88" s="2"/>
      <c r="CP88" s="2"/>
      <c r="CQ88" s="2"/>
    </row>
    <row r="89" spans="3:95" ht="16.5" customHeight="1" x14ac:dyDescent="0.15">
      <c r="C89" s="2" t="str">
        <f t="shared" si="19"/>
        <v/>
      </c>
      <c r="D89" s="3" t="str">
        <f t="shared" si="20"/>
        <v/>
      </c>
      <c r="E89" s="80"/>
      <c r="F89" s="68" t="str">
        <f>IF(H89="","",COUNTA($H$14:H89))</f>
        <v/>
      </c>
      <c r="G89" s="170" t="str">
        <f t="shared" si="21"/>
        <v/>
      </c>
      <c r="H89" s="157"/>
      <c r="I89" s="145"/>
      <c r="J89" s="145"/>
      <c r="K89" s="62"/>
      <c r="L89" s="62"/>
      <c r="M89" s="62"/>
      <c r="N89" s="62"/>
      <c r="O89" s="182"/>
      <c r="P89" s="161"/>
      <c r="Q89" s="162" t="str">
        <f t="shared" si="22"/>
        <v/>
      </c>
      <c r="R89" s="163"/>
      <c r="S89" s="165"/>
      <c r="T89" s="167"/>
      <c r="U89" s="169"/>
      <c r="V89" s="69" t="str">
        <f>IF(J89="","",#REF!)</f>
        <v/>
      </c>
      <c r="W89" s="69" t="str">
        <f t="shared" si="23"/>
        <v/>
      </c>
      <c r="X89" s="69" t="str">
        <f t="shared" si="24"/>
        <v/>
      </c>
      <c r="Y89" s="83"/>
      <c r="Z89" s="2" t="str">
        <f t="shared" si="25"/>
        <v/>
      </c>
      <c r="AA89" s="2"/>
      <c r="AB89" s="2"/>
      <c r="AC89" s="5"/>
      <c r="AD89" s="5"/>
      <c r="AE89" s="5"/>
      <c r="AF89" s="5"/>
      <c r="AG89" s="5"/>
      <c r="AH89" s="5"/>
      <c r="AI89" s="5"/>
      <c r="AJ89" s="5"/>
      <c r="AK89" s="5"/>
      <c r="AL89" s="5"/>
      <c r="AM89" s="5"/>
      <c r="AO89" s="5"/>
      <c r="AP89" s="5" t="str">
        <f t="shared" si="26"/>
        <v/>
      </c>
      <c r="AQ89" s="5" t="str">
        <f t="shared" si="27"/>
        <v/>
      </c>
      <c r="AR89" s="54"/>
      <c r="AS89" s="50"/>
      <c r="AU89" s="5"/>
      <c r="AV89" s="5"/>
      <c r="CO89" s="2"/>
      <c r="CP89" s="2"/>
      <c r="CQ89" s="2"/>
    </row>
    <row r="90" spans="3:95" ht="16.5" customHeight="1" x14ac:dyDescent="0.15">
      <c r="C90" s="2" t="str">
        <f t="shared" si="19"/>
        <v/>
      </c>
      <c r="D90" s="3" t="str">
        <f t="shared" si="20"/>
        <v/>
      </c>
      <c r="E90" s="80"/>
      <c r="F90" s="68" t="str">
        <f>IF(H90="","",COUNTA($H$14:H90))</f>
        <v/>
      </c>
      <c r="G90" s="170" t="str">
        <f t="shared" si="21"/>
        <v/>
      </c>
      <c r="H90" s="157"/>
      <c r="I90" s="145"/>
      <c r="J90" s="145"/>
      <c r="K90" s="62"/>
      <c r="L90" s="62"/>
      <c r="M90" s="62"/>
      <c r="N90" s="62"/>
      <c r="O90" s="182"/>
      <c r="P90" s="161"/>
      <c r="Q90" s="162" t="str">
        <f t="shared" si="22"/>
        <v/>
      </c>
      <c r="R90" s="163"/>
      <c r="S90" s="165"/>
      <c r="T90" s="167"/>
      <c r="U90" s="169"/>
      <c r="V90" s="69" t="str">
        <f>IF(J90="","",#REF!)</f>
        <v/>
      </c>
      <c r="W90" s="69" t="str">
        <f t="shared" si="23"/>
        <v/>
      </c>
      <c r="X90" s="69" t="str">
        <f t="shared" si="24"/>
        <v/>
      </c>
      <c r="Y90" s="83"/>
      <c r="Z90" s="2" t="str">
        <f t="shared" si="25"/>
        <v/>
      </c>
      <c r="AA90" s="2"/>
      <c r="AB90" s="2"/>
      <c r="AC90" s="5"/>
      <c r="AD90" s="5"/>
      <c r="AE90" s="5"/>
      <c r="AF90" s="5"/>
      <c r="AG90" s="5"/>
      <c r="AH90" s="5"/>
      <c r="AI90" s="5"/>
      <c r="AJ90" s="5"/>
      <c r="AK90" s="5"/>
      <c r="AL90" s="5"/>
      <c r="AM90" s="5"/>
      <c r="AO90" s="5"/>
      <c r="AP90" s="5" t="str">
        <f t="shared" si="26"/>
        <v/>
      </c>
      <c r="AQ90" s="5" t="str">
        <f t="shared" si="27"/>
        <v/>
      </c>
      <c r="AR90" s="54"/>
      <c r="AS90" s="50"/>
      <c r="AU90" s="5"/>
      <c r="AV90" s="5"/>
      <c r="CO90" s="2"/>
      <c r="CP90" s="2"/>
      <c r="CQ90" s="2"/>
    </row>
    <row r="91" spans="3:95" ht="16.5" customHeight="1" x14ac:dyDescent="0.15">
      <c r="C91" s="2" t="str">
        <f t="shared" si="19"/>
        <v/>
      </c>
      <c r="D91" s="3" t="str">
        <f t="shared" si="20"/>
        <v/>
      </c>
      <c r="E91" s="80"/>
      <c r="F91" s="68" t="str">
        <f>IF(H91="","",COUNTA($H$14:H91))</f>
        <v/>
      </c>
      <c r="G91" s="170" t="str">
        <f t="shared" si="21"/>
        <v/>
      </c>
      <c r="H91" s="157"/>
      <c r="I91" s="145"/>
      <c r="J91" s="145"/>
      <c r="K91" s="62"/>
      <c r="L91" s="62"/>
      <c r="M91" s="62"/>
      <c r="N91" s="62"/>
      <c r="O91" s="182"/>
      <c r="P91" s="161"/>
      <c r="Q91" s="162" t="str">
        <f t="shared" si="22"/>
        <v/>
      </c>
      <c r="R91" s="163"/>
      <c r="S91" s="165"/>
      <c r="T91" s="167"/>
      <c r="U91" s="169"/>
      <c r="V91" s="69" t="str">
        <f>IF(J91="","",#REF!)</f>
        <v/>
      </c>
      <c r="W91" s="69" t="str">
        <f t="shared" si="23"/>
        <v/>
      </c>
      <c r="X91" s="69" t="str">
        <f t="shared" si="24"/>
        <v/>
      </c>
      <c r="Y91" s="83"/>
      <c r="Z91" s="2" t="str">
        <f t="shared" si="25"/>
        <v/>
      </c>
      <c r="AA91" s="2"/>
      <c r="AB91" s="2"/>
      <c r="AC91" s="5"/>
      <c r="AD91" s="5"/>
      <c r="AE91" s="5"/>
      <c r="AF91" s="5"/>
      <c r="AG91" s="5"/>
      <c r="AH91" s="5"/>
      <c r="AI91" s="5"/>
      <c r="AJ91" s="5"/>
      <c r="AK91" s="5"/>
      <c r="AL91" s="5"/>
      <c r="AM91" s="5"/>
      <c r="AO91" s="5"/>
      <c r="AP91" s="5" t="str">
        <f t="shared" si="26"/>
        <v/>
      </c>
      <c r="AQ91" s="5" t="str">
        <f t="shared" si="27"/>
        <v/>
      </c>
      <c r="AR91" s="54"/>
      <c r="AS91" s="50"/>
      <c r="AU91" s="5"/>
      <c r="AV91" s="5"/>
      <c r="CO91" s="2"/>
      <c r="CP91" s="2"/>
      <c r="CQ91" s="2"/>
    </row>
    <row r="92" spans="3:95" ht="16.5" customHeight="1" x14ac:dyDescent="0.15">
      <c r="C92" s="2" t="str">
        <f t="shared" si="19"/>
        <v/>
      </c>
      <c r="D92" s="3" t="str">
        <f t="shared" si="20"/>
        <v/>
      </c>
      <c r="E92" s="80"/>
      <c r="F92" s="68" t="str">
        <f>IF(H92="","",COUNTA($H$14:H92))</f>
        <v/>
      </c>
      <c r="G92" s="170" t="str">
        <f t="shared" si="21"/>
        <v/>
      </c>
      <c r="H92" s="157"/>
      <c r="I92" s="145"/>
      <c r="J92" s="145"/>
      <c r="K92" s="62"/>
      <c r="L92" s="62"/>
      <c r="M92" s="62"/>
      <c r="N92" s="62"/>
      <c r="O92" s="182"/>
      <c r="P92" s="161"/>
      <c r="Q92" s="162" t="str">
        <f t="shared" si="22"/>
        <v/>
      </c>
      <c r="R92" s="163"/>
      <c r="S92" s="165"/>
      <c r="T92" s="167"/>
      <c r="U92" s="169"/>
      <c r="V92" s="69" t="str">
        <f>IF(J92="","",#REF!)</f>
        <v/>
      </c>
      <c r="W92" s="69" t="str">
        <f t="shared" si="23"/>
        <v/>
      </c>
      <c r="X92" s="69" t="str">
        <f t="shared" si="24"/>
        <v/>
      </c>
      <c r="Y92" s="83"/>
      <c r="Z92" s="2" t="str">
        <f t="shared" si="25"/>
        <v/>
      </c>
      <c r="AA92" s="2"/>
      <c r="AB92" s="2"/>
      <c r="AC92" s="5"/>
      <c r="AD92" s="5"/>
      <c r="AE92" s="5"/>
      <c r="AF92" s="5"/>
      <c r="AG92" s="5"/>
      <c r="AH92" s="5"/>
      <c r="AI92" s="5"/>
      <c r="AJ92" s="5"/>
      <c r="AK92" s="5"/>
      <c r="AL92" s="5"/>
      <c r="AM92" s="5"/>
      <c r="AO92" s="5"/>
      <c r="AP92" s="5" t="str">
        <f t="shared" si="26"/>
        <v/>
      </c>
      <c r="AQ92" s="5" t="str">
        <f t="shared" si="27"/>
        <v/>
      </c>
      <c r="AR92" s="54"/>
      <c r="AS92" s="50"/>
      <c r="AU92" s="5"/>
      <c r="AV92" s="5"/>
      <c r="CO92" s="2"/>
      <c r="CP92" s="2"/>
      <c r="CQ92" s="2"/>
    </row>
    <row r="93" spans="3:95" ht="16.5" customHeight="1" x14ac:dyDescent="0.15">
      <c r="C93" s="2" t="str">
        <f t="shared" si="19"/>
        <v/>
      </c>
      <c r="D93" s="3" t="str">
        <f t="shared" si="20"/>
        <v/>
      </c>
      <c r="E93" s="80"/>
      <c r="F93" s="68" t="str">
        <f>IF(H93="","",COUNTA($H$14:H93))</f>
        <v/>
      </c>
      <c r="G93" s="170" t="str">
        <f t="shared" si="21"/>
        <v/>
      </c>
      <c r="H93" s="157"/>
      <c r="I93" s="145"/>
      <c r="J93" s="145"/>
      <c r="K93" s="62"/>
      <c r="L93" s="62"/>
      <c r="M93" s="62"/>
      <c r="N93" s="62"/>
      <c r="O93" s="182"/>
      <c r="P93" s="161"/>
      <c r="Q93" s="162" t="str">
        <f t="shared" si="22"/>
        <v/>
      </c>
      <c r="R93" s="163"/>
      <c r="S93" s="165"/>
      <c r="T93" s="167"/>
      <c r="U93" s="169"/>
      <c r="V93" s="69" t="str">
        <f>IF(J93="","",#REF!)</f>
        <v/>
      </c>
      <c r="W93" s="69" t="str">
        <f t="shared" si="23"/>
        <v/>
      </c>
      <c r="X93" s="69" t="str">
        <f t="shared" si="24"/>
        <v/>
      </c>
      <c r="Y93" s="83"/>
      <c r="Z93" s="2" t="str">
        <f t="shared" si="25"/>
        <v/>
      </c>
      <c r="AA93" s="2"/>
      <c r="AB93" s="2"/>
      <c r="AC93" s="5"/>
      <c r="AD93" s="5"/>
      <c r="AE93" s="5"/>
      <c r="AF93" s="5"/>
      <c r="AG93" s="5"/>
      <c r="AH93" s="5"/>
      <c r="AI93" s="5"/>
      <c r="AJ93" s="5"/>
      <c r="AK93" s="5"/>
      <c r="AL93" s="5"/>
      <c r="AM93" s="5"/>
      <c r="AO93" s="5"/>
      <c r="AP93" s="5" t="str">
        <f t="shared" si="26"/>
        <v/>
      </c>
      <c r="AQ93" s="5" t="str">
        <f t="shared" si="27"/>
        <v/>
      </c>
      <c r="AR93" s="54"/>
      <c r="AS93" s="50"/>
      <c r="AU93" s="5"/>
      <c r="AV93" s="5"/>
      <c r="CO93" s="2"/>
      <c r="CP93" s="2"/>
      <c r="CQ93" s="2"/>
    </row>
    <row r="94" spans="3:95" ht="16.5" customHeight="1" x14ac:dyDescent="0.15">
      <c r="C94" s="2" t="str">
        <f t="shared" si="19"/>
        <v/>
      </c>
      <c r="D94" s="3" t="str">
        <f t="shared" si="20"/>
        <v/>
      </c>
      <c r="E94" s="80"/>
      <c r="F94" s="68" t="str">
        <f>IF(H94="","",COUNTA($H$14:H94))</f>
        <v/>
      </c>
      <c r="G94" s="170" t="str">
        <f t="shared" si="21"/>
        <v/>
      </c>
      <c r="H94" s="157"/>
      <c r="I94" s="145"/>
      <c r="J94" s="145"/>
      <c r="K94" s="62"/>
      <c r="L94" s="62"/>
      <c r="M94" s="62"/>
      <c r="N94" s="62"/>
      <c r="O94" s="182"/>
      <c r="P94" s="161"/>
      <c r="Q94" s="162" t="str">
        <f t="shared" si="22"/>
        <v/>
      </c>
      <c r="R94" s="163"/>
      <c r="S94" s="165"/>
      <c r="T94" s="167"/>
      <c r="U94" s="169"/>
      <c r="V94" s="69" t="str">
        <f>IF(J94="","",#REF!)</f>
        <v/>
      </c>
      <c r="W94" s="69" t="str">
        <f t="shared" si="23"/>
        <v/>
      </c>
      <c r="X94" s="69" t="str">
        <f t="shared" si="24"/>
        <v/>
      </c>
      <c r="Y94" s="83"/>
      <c r="Z94" s="2" t="str">
        <f t="shared" si="25"/>
        <v/>
      </c>
      <c r="AA94" s="2"/>
      <c r="AB94" s="2"/>
      <c r="AC94" s="5"/>
      <c r="AD94" s="5"/>
      <c r="AE94" s="5"/>
      <c r="AF94" s="5"/>
      <c r="AG94" s="5"/>
      <c r="AH94" s="5"/>
      <c r="AI94" s="5"/>
      <c r="AJ94" s="5"/>
      <c r="AK94" s="5"/>
      <c r="AL94" s="5"/>
      <c r="AM94" s="5"/>
      <c r="AO94" s="5"/>
      <c r="AP94" s="5" t="str">
        <f t="shared" si="26"/>
        <v/>
      </c>
      <c r="AQ94" s="5" t="str">
        <f t="shared" si="27"/>
        <v/>
      </c>
      <c r="AR94" s="54"/>
      <c r="AS94" s="50"/>
      <c r="AU94" s="5"/>
      <c r="AV94" s="5"/>
      <c r="CO94" s="2"/>
      <c r="CP94" s="2"/>
      <c r="CQ94" s="2"/>
    </row>
    <row r="95" spans="3:95" ht="16.5" customHeight="1" x14ac:dyDescent="0.15">
      <c r="C95" s="2" t="str">
        <f t="shared" si="19"/>
        <v/>
      </c>
      <c r="D95" s="3" t="str">
        <f t="shared" si="20"/>
        <v/>
      </c>
      <c r="E95" s="80"/>
      <c r="F95" s="68" t="str">
        <f>IF(H95="","",COUNTA($H$14:H95))</f>
        <v/>
      </c>
      <c r="G95" s="170" t="str">
        <f t="shared" si="21"/>
        <v/>
      </c>
      <c r="H95" s="157"/>
      <c r="I95" s="145"/>
      <c r="J95" s="145"/>
      <c r="K95" s="62"/>
      <c r="L95" s="62"/>
      <c r="M95" s="62"/>
      <c r="N95" s="62"/>
      <c r="O95" s="182"/>
      <c r="P95" s="161"/>
      <c r="Q95" s="162" t="str">
        <f t="shared" si="22"/>
        <v/>
      </c>
      <c r="R95" s="163"/>
      <c r="S95" s="165"/>
      <c r="T95" s="167"/>
      <c r="U95" s="169"/>
      <c r="V95" s="69" t="str">
        <f>IF(J95="","",#REF!)</f>
        <v/>
      </c>
      <c r="W95" s="69" t="str">
        <f t="shared" si="23"/>
        <v/>
      </c>
      <c r="X95" s="69" t="str">
        <f t="shared" si="24"/>
        <v/>
      </c>
      <c r="Y95" s="83"/>
      <c r="Z95" s="2" t="str">
        <f t="shared" si="25"/>
        <v/>
      </c>
      <c r="AA95" s="2"/>
      <c r="AB95" s="2"/>
      <c r="AC95" s="5"/>
      <c r="AD95" s="5"/>
      <c r="AE95" s="5"/>
      <c r="AF95" s="5"/>
      <c r="AG95" s="5"/>
      <c r="AH95" s="5"/>
      <c r="AI95" s="5"/>
      <c r="AJ95" s="5"/>
      <c r="AK95" s="5"/>
      <c r="AL95" s="5"/>
      <c r="AM95" s="5"/>
      <c r="AO95" s="5"/>
      <c r="AP95" s="5" t="str">
        <f t="shared" si="26"/>
        <v/>
      </c>
      <c r="AQ95" s="5" t="str">
        <f t="shared" si="27"/>
        <v/>
      </c>
      <c r="AR95" s="54"/>
      <c r="AS95" s="50"/>
      <c r="AU95" s="5"/>
      <c r="AV95" s="5"/>
      <c r="CO95" s="2"/>
      <c r="CP95" s="2"/>
      <c r="CQ95" s="2"/>
    </row>
    <row r="96" spans="3:95" ht="16.5" customHeight="1" x14ac:dyDescent="0.15">
      <c r="C96" s="2" t="str">
        <f t="shared" si="19"/>
        <v/>
      </c>
      <c r="D96" s="3" t="str">
        <f t="shared" si="20"/>
        <v/>
      </c>
      <c r="E96" s="80"/>
      <c r="F96" s="68" t="str">
        <f>IF(H96="","",COUNTA($H$14:H96))</f>
        <v/>
      </c>
      <c r="G96" s="170" t="str">
        <f t="shared" si="21"/>
        <v/>
      </c>
      <c r="H96" s="157"/>
      <c r="I96" s="145"/>
      <c r="J96" s="145"/>
      <c r="K96" s="62"/>
      <c r="L96" s="62"/>
      <c r="M96" s="62"/>
      <c r="N96" s="62"/>
      <c r="O96" s="182"/>
      <c r="P96" s="161"/>
      <c r="Q96" s="162" t="str">
        <f t="shared" si="22"/>
        <v/>
      </c>
      <c r="R96" s="163"/>
      <c r="S96" s="165"/>
      <c r="T96" s="167"/>
      <c r="U96" s="169"/>
      <c r="V96" s="69" t="str">
        <f>IF(J96="","",#REF!)</f>
        <v/>
      </c>
      <c r="W96" s="69" t="str">
        <f t="shared" si="23"/>
        <v/>
      </c>
      <c r="X96" s="69" t="str">
        <f t="shared" si="24"/>
        <v/>
      </c>
      <c r="Y96" s="83"/>
      <c r="Z96" s="2" t="str">
        <f t="shared" si="25"/>
        <v/>
      </c>
      <c r="AA96" s="2"/>
      <c r="AB96" s="2"/>
      <c r="AC96" s="5"/>
      <c r="AD96" s="5"/>
      <c r="AE96" s="5"/>
      <c r="AF96" s="5"/>
      <c r="AG96" s="5"/>
      <c r="AH96" s="5"/>
      <c r="AI96" s="5"/>
      <c r="AJ96" s="5"/>
      <c r="AK96" s="5"/>
      <c r="AL96" s="5"/>
      <c r="AM96" s="5"/>
      <c r="AO96" s="5"/>
      <c r="AP96" s="5" t="str">
        <f t="shared" si="26"/>
        <v/>
      </c>
      <c r="AQ96" s="5" t="str">
        <f t="shared" si="27"/>
        <v/>
      </c>
      <c r="AR96" s="54"/>
      <c r="AS96" s="50"/>
      <c r="AU96" s="5"/>
      <c r="AV96" s="5"/>
      <c r="CO96" s="2"/>
      <c r="CP96" s="2"/>
      <c r="CQ96" s="2"/>
    </row>
    <row r="97" spans="3:237" ht="16.5" customHeight="1" x14ac:dyDescent="0.15">
      <c r="C97" s="2" t="str">
        <f t="shared" si="19"/>
        <v/>
      </c>
      <c r="D97" s="3" t="str">
        <f t="shared" si="20"/>
        <v/>
      </c>
      <c r="E97" s="80"/>
      <c r="F97" s="68" t="str">
        <f>IF(H97="","",COUNTA($H$14:H97))</f>
        <v/>
      </c>
      <c r="G97" s="170" t="str">
        <f t="shared" si="21"/>
        <v/>
      </c>
      <c r="H97" s="157"/>
      <c r="I97" s="145"/>
      <c r="J97" s="145"/>
      <c r="K97" s="62"/>
      <c r="L97" s="62"/>
      <c r="M97" s="62"/>
      <c r="N97" s="62"/>
      <c r="O97" s="182"/>
      <c r="P97" s="161"/>
      <c r="Q97" s="162" t="str">
        <f t="shared" si="22"/>
        <v/>
      </c>
      <c r="R97" s="163"/>
      <c r="S97" s="165"/>
      <c r="T97" s="167"/>
      <c r="U97" s="169"/>
      <c r="V97" s="69" t="str">
        <f>IF(J97="","",#REF!)</f>
        <v/>
      </c>
      <c r="W97" s="69" t="str">
        <f t="shared" si="23"/>
        <v/>
      </c>
      <c r="X97" s="69" t="str">
        <f t="shared" si="24"/>
        <v/>
      </c>
      <c r="Y97" s="83"/>
      <c r="Z97" s="2" t="str">
        <f t="shared" si="25"/>
        <v/>
      </c>
      <c r="AA97" s="2"/>
      <c r="AB97" s="2"/>
      <c r="AC97" s="5"/>
      <c r="AD97" s="5"/>
      <c r="AE97" s="5"/>
      <c r="AF97" s="5"/>
      <c r="AG97" s="5"/>
      <c r="AH97" s="5"/>
      <c r="AI97" s="5"/>
      <c r="AJ97" s="5"/>
      <c r="AK97" s="5"/>
      <c r="AL97" s="5"/>
      <c r="AM97" s="5"/>
      <c r="AO97" s="5"/>
      <c r="AP97" s="5" t="str">
        <f t="shared" si="26"/>
        <v/>
      </c>
      <c r="AQ97" s="5" t="str">
        <f t="shared" si="27"/>
        <v/>
      </c>
      <c r="AR97" s="54"/>
      <c r="AS97" s="50"/>
      <c r="AU97" s="5"/>
      <c r="AV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row>
    <row r="98" spans="3:237" ht="16.5" customHeight="1" x14ac:dyDescent="0.15">
      <c r="C98" s="2" t="str">
        <f t="shared" si="19"/>
        <v/>
      </c>
      <c r="D98" s="3" t="str">
        <f t="shared" si="20"/>
        <v/>
      </c>
      <c r="E98" s="80"/>
      <c r="F98" s="68" t="str">
        <f>IF(H98="","",COUNTA($H$14:H98))</f>
        <v/>
      </c>
      <c r="G98" s="170" t="str">
        <f t="shared" si="21"/>
        <v/>
      </c>
      <c r="H98" s="157"/>
      <c r="I98" s="145"/>
      <c r="J98" s="145"/>
      <c r="K98" s="62"/>
      <c r="L98" s="62"/>
      <c r="M98" s="62"/>
      <c r="N98" s="62"/>
      <c r="O98" s="182"/>
      <c r="P98" s="161"/>
      <c r="Q98" s="162" t="str">
        <f t="shared" si="22"/>
        <v/>
      </c>
      <c r="R98" s="163"/>
      <c r="S98" s="165"/>
      <c r="T98" s="167"/>
      <c r="U98" s="169"/>
      <c r="V98" s="69" t="str">
        <f>IF(J98="","",#REF!)</f>
        <v/>
      </c>
      <c r="W98" s="69" t="str">
        <f t="shared" si="23"/>
        <v/>
      </c>
      <c r="X98" s="69" t="str">
        <f t="shared" si="24"/>
        <v/>
      </c>
      <c r="Y98" s="83"/>
      <c r="Z98" s="2" t="str">
        <f t="shared" si="25"/>
        <v/>
      </c>
      <c r="AA98" s="2"/>
      <c r="AB98" s="2"/>
      <c r="AC98" s="5"/>
      <c r="AD98" s="5"/>
      <c r="AE98" s="5"/>
      <c r="AF98" s="5"/>
      <c r="AG98" s="5"/>
      <c r="AH98" s="5"/>
      <c r="AI98" s="5"/>
      <c r="AJ98" s="5"/>
      <c r="AK98" s="5"/>
      <c r="AL98" s="5"/>
      <c r="AM98" s="5"/>
      <c r="AO98" s="5"/>
      <c r="AP98" s="5" t="str">
        <f t="shared" si="26"/>
        <v/>
      </c>
      <c r="AQ98" s="5" t="str">
        <f t="shared" si="27"/>
        <v/>
      </c>
      <c r="AR98" s="54"/>
      <c r="AS98" s="50"/>
      <c r="AU98" s="5"/>
      <c r="AV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row>
    <row r="99" spans="3:237" ht="16.5" customHeight="1" x14ac:dyDescent="0.15">
      <c r="C99" s="2" t="str">
        <f t="shared" si="19"/>
        <v/>
      </c>
      <c r="D99" s="3" t="str">
        <f t="shared" si="20"/>
        <v/>
      </c>
      <c r="E99" s="80"/>
      <c r="F99" s="68" t="str">
        <f>IF(H99="","",COUNTA($H$14:H99))</f>
        <v/>
      </c>
      <c r="G99" s="170" t="str">
        <f t="shared" si="21"/>
        <v/>
      </c>
      <c r="H99" s="157"/>
      <c r="I99" s="145"/>
      <c r="J99" s="145"/>
      <c r="K99" s="62"/>
      <c r="L99" s="62"/>
      <c r="M99" s="62"/>
      <c r="N99" s="62"/>
      <c r="O99" s="182"/>
      <c r="P99" s="161"/>
      <c r="Q99" s="162" t="str">
        <f t="shared" si="22"/>
        <v/>
      </c>
      <c r="R99" s="163"/>
      <c r="S99" s="165"/>
      <c r="T99" s="167"/>
      <c r="U99" s="169"/>
      <c r="V99" s="69" t="str">
        <f>IF(J99="","",#REF!)</f>
        <v/>
      </c>
      <c r="W99" s="69" t="str">
        <f t="shared" si="23"/>
        <v/>
      </c>
      <c r="X99" s="69" t="str">
        <f t="shared" si="24"/>
        <v/>
      </c>
      <c r="Y99" s="83"/>
      <c r="Z99" s="2" t="str">
        <f t="shared" si="25"/>
        <v/>
      </c>
      <c r="AA99" s="2"/>
      <c r="AB99" s="2"/>
      <c r="AC99" s="5"/>
      <c r="AD99" s="5"/>
      <c r="AE99" s="5"/>
      <c r="AF99" s="5"/>
      <c r="AG99" s="5"/>
      <c r="AH99" s="5"/>
      <c r="AI99" s="5"/>
      <c r="AJ99" s="5"/>
      <c r="AK99" s="5"/>
      <c r="AL99" s="5"/>
      <c r="AM99" s="5"/>
      <c r="AO99" s="5"/>
      <c r="AP99" s="5" t="str">
        <f t="shared" si="26"/>
        <v/>
      </c>
      <c r="AQ99" s="5" t="str">
        <f t="shared" si="27"/>
        <v/>
      </c>
      <c r="AR99" s="54"/>
      <c r="AS99" s="50"/>
      <c r="AU99" s="5"/>
      <c r="AV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row>
    <row r="100" spans="3:237" ht="16.5" customHeight="1" x14ac:dyDescent="0.15">
      <c r="C100" s="2" t="str">
        <f t="shared" si="19"/>
        <v/>
      </c>
      <c r="D100" s="3" t="str">
        <f t="shared" si="20"/>
        <v/>
      </c>
      <c r="E100" s="80"/>
      <c r="F100" s="68" t="str">
        <f>IF(H100="","",COUNTA($H$14:H100))</f>
        <v/>
      </c>
      <c r="G100" s="170" t="str">
        <f t="shared" si="21"/>
        <v/>
      </c>
      <c r="H100" s="157"/>
      <c r="I100" s="145"/>
      <c r="J100" s="145"/>
      <c r="K100" s="62"/>
      <c r="L100" s="62"/>
      <c r="M100" s="62"/>
      <c r="N100" s="62"/>
      <c r="O100" s="182"/>
      <c r="P100" s="161"/>
      <c r="Q100" s="162" t="str">
        <f t="shared" si="22"/>
        <v/>
      </c>
      <c r="R100" s="163"/>
      <c r="S100" s="165"/>
      <c r="T100" s="167"/>
      <c r="U100" s="169"/>
      <c r="V100" s="69" t="str">
        <f>IF(J100="","",#REF!)</f>
        <v/>
      </c>
      <c r="W100" s="69" t="str">
        <f t="shared" si="23"/>
        <v/>
      </c>
      <c r="X100" s="69" t="str">
        <f t="shared" si="24"/>
        <v/>
      </c>
      <c r="Y100" s="83"/>
      <c r="Z100" s="2" t="str">
        <f t="shared" si="25"/>
        <v/>
      </c>
      <c r="AA100" s="2"/>
      <c r="AB100" s="2"/>
      <c r="AC100" s="5"/>
      <c r="AD100" s="5"/>
      <c r="AE100" s="5"/>
      <c r="AF100" s="5"/>
      <c r="AG100" s="5"/>
      <c r="AH100" s="5"/>
      <c r="AI100" s="5"/>
      <c r="AJ100" s="5"/>
      <c r="AK100" s="5"/>
      <c r="AL100" s="5"/>
      <c r="AM100" s="5"/>
      <c r="AO100" s="5"/>
      <c r="AP100" s="5" t="str">
        <f t="shared" si="26"/>
        <v/>
      </c>
      <c r="AQ100" s="5" t="str">
        <f t="shared" si="27"/>
        <v/>
      </c>
      <c r="AR100" s="54"/>
      <c r="AS100" s="50"/>
      <c r="AU100" s="5"/>
      <c r="AV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row>
    <row r="101" spans="3:237" ht="16.5" customHeight="1" x14ac:dyDescent="0.15">
      <c r="C101" s="2" t="str">
        <f t="shared" si="19"/>
        <v/>
      </c>
      <c r="D101" s="3" t="str">
        <f t="shared" si="20"/>
        <v/>
      </c>
      <c r="E101" s="80"/>
      <c r="F101" s="68" t="str">
        <f>IF(H101="","",COUNTA($H$14:H101))</f>
        <v/>
      </c>
      <c r="G101" s="170" t="str">
        <f t="shared" si="21"/>
        <v/>
      </c>
      <c r="H101" s="157"/>
      <c r="I101" s="145"/>
      <c r="J101" s="145"/>
      <c r="K101" s="62"/>
      <c r="L101" s="62"/>
      <c r="M101" s="62"/>
      <c r="N101" s="62"/>
      <c r="O101" s="182"/>
      <c r="P101" s="161"/>
      <c r="Q101" s="162" t="str">
        <f t="shared" si="22"/>
        <v/>
      </c>
      <c r="R101" s="163"/>
      <c r="S101" s="165"/>
      <c r="T101" s="167"/>
      <c r="U101" s="169"/>
      <c r="V101" s="69" t="str">
        <f>IF(J101="","",#REF!)</f>
        <v/>
      </c>
      <c r="W101" s="69" t="str">
        <f t="shared" si="23"/>
        <v/>
      </c>
      <c r="X101" s="69" t="str">
        <f t="shared" si="24"/>
        <v/>
      </c>
      <c r="Y101" s="83"/>
      <c r="Z101" s="2" t="str">
        <f t="shared" si="25"/>
        <v/>
      </c>
      <c r="AA101" s="2"/>
      <c r="AB101" s="2"/>
      <c r="AC101" s="5"/>
      <c r="AD101" s="5"/>
      <c r="AE101" s="5"/>
      <c r="AF101" s="5"/>
      <c r="AG101" s="5"/>
      <c r="AH101" s="5"/>
      <c r="AI101" s="5"/>
      <c r="AJ101" s="5"/>
      <c r="AK101" s="5"/>
      <c r="AL101" s="5"/>
      <c r="AM101" s="5"/>
      <c r="AO101" s="5"/>
      <c r="AP101" s="5" t="str">
        <f t="shared" si="26"/>
        <v/>
      </c>
      <c r="AQ101" s="5" t="str">
        <f t="shared" si="27"/>
        <v/>
      </c>
      <c r="AR101" s="54"/>
      <c r="AS101" s="50"/>
      <c r="AU101" s="5"/>
      <c r="AV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row>
    <row r="102" spans="3:237" ht="16.5" customHeight="1" x14ac:dyDescent="0.15">
      <c r="C102" s="2" t="str">
        <f t="shared" si="19"/>
        <v/>
      </c>
      <c r="D102" s="3" t="str">
        <f t="shared" si="20"/>
        <v/>
      </c>
      <c r="E102" s="80"/>
      <c r="F102" s="68" t="str">
        <f>IF(H102="","",COUNTA($H$14:H102))</f>
        <v/>
      </c>
      <c r="G102" s="170" t="str">
        <f t="shared" si="21"/>
        <v/>
      </c>
      <c r="H102" s="157"/>
      <c r="I102" s="145"/>
      <c r="J102" s="145"/>
      <c r="K102" s="62"/>
      <c r="L102" s="62"/>
      <c r="M102" s="62"/>
      <c r="N102" s="62"/>
      <c r="O102" s="182"/>
      <c r="P102" s="161"/>
      <c r="Q102" s="162" t="str">
        <f t="shared" si="22"/>
        <v/>
      </c>
      <c r="R102" s="163"/>
      <c r="S102" s="165"/>
      <c r="T102" s="167"/>
      <c r="U102" s="169"/>
      <c r="V102" s="69" t="str">
        <f>IF(J102="","",#REF!)</f>
        <v/>
      </c>
      <c r="W102" s="69" t="str">
        <f t="shared" si="23"/>
        <v/>
      </c>
      <c r="X102" s="69" t="str">
        <f t="shared" si="24"/>
        <v/>
      </c>
      <c r="Y102" s="83"/>
      <c r="Z102" s="2" t="str">
        <f t="shared" si="25"/>
        <v/>
      </c>
      <c r="AA102" s="2"/>
      <c r="AB102" s="2"/>
      <c r="AC102" s="5"/>
      <c r="AD102" s="5"/>
      <c r="AE102" s="5"/>
      <c r="AF102" s="5"/>
      <c r="AG102" s="5"/>
      <c r="AH102" s="5"/>
      <c r="AI102" s="5"/>
      <c r="AJ102" s="5"/>
      <c r="AK102" s="5"/>
      <c r="AL102" s="5"/>
      <c r="AM102" s="5"/>
      <c r="AO102" s="5"/>
      <c r="AP102" s="5" t="str">
        <f t="shared" si="26"/>
        <v/>
      </c>
      <c r="AQ102" s="5" t="str">
        <f t="shared" si="27"/>
        <v/>
      </c>
      <c r="AR102" s="54"/>
      <c r="AS102" s="50"/>
      <c r="AU102" s="5"/>
      <c r="AV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row>
    <row r="103" spans="3:237" ht="16.5" customHeight="1" x14ac:dyDescent="0.15">
      <c r="C103" s="2" t="str">
        <f t="shared" si="19"/>
        <v/>
      </c>
      <c r="D103" s="3" t="str">
        <f t="shared" si="20"/>
        <v/>
      </c>
      <c r="E103" s="80"/>
      <c r="F103" s="68" t="str">
        <f>IF(H103="","",COUNTA($H$14:H103))</f>
        <v/>
      </c>
      <c r="G103" s="170" t="str">
        <f t="shared" si="21"/>
        <v/>
      </c>
      <c r="H103" s="157"/>
      <c r="I103" s="145"/>
      <c r="J103" s="145"/>
      <c r="K103" s="62"/>
      <c r="L103" s="62"/>
      <c r="M103" s="62"/>
      <c r="N103" s="62"/>
      <c r="O103" s="182"/>
      <c r="P103" s="161"/>
      <c r="Q103" s="162" t="str">
        <f t="shared" si="22"/>
        <v/>
      </c>
      <c r="R103" s="163"/>
      <c r="S103" s="165"/>
      <c r="T103" s="167"/>
      <c r="U103" s="169"/>
      <c r="V103" s="69" t="str">
        <f>IF(J103="","",#REF!)</f>
        <v/>
      </c>
      <c r="W103" s="69" t="str">
        <f t="shared" si="23"/>
        <v/>
      </c>
      <c r="X103" s="69" t="str">
        <f t="shared" si="24"/>
        <v/>
      </c>
      <c r="Y103" s="83"/>
      <c r="Z103" s="2" t="str">
        <f t="shared" si="25"/>
        <v/>
      </c>
      <c r="AA103" s="2"/>
      <c r="AB103" s="2"/>
      <c r="AC103" s="5"/>
      <c r="AD103" s="5"/>
      <c r="AE103" s="5"/>
      <c r="AF103" s="5"/>
      <c r="AG103" s="5"/>
      <c r="AH103" s="5"/>
      <c r="AI103" s="5"/>
      <c r="AJ103" s="5"/>
      <c r="AK103" s="5"/>
      <c r="AL103" s="5"/>
      <c r="AM103" s="5"/>
      <c r="AO103" s="5"/>
      <c r="AP103" s="5" t="str">
        <f t="shared" si="26"/>
        <v/>
      </c>
      <c r="AQ103" s="5" t="str">
        <f t="shared" si="27"/>
        <v/>
      </c>
      <c r="AR103" s="54"/>
      <c r="AS103" s="50"/>
      <c r="AU103" s="5"/>
      <c r="AV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row>
    <row r="104" spans="3:237" ht="16.5" customHeight="1" x14ac:dyDescent="0.15">
      <c r="C104" s="2" t="str">
        <f t="shared" si="19"/>
        <v/>
      </c>
      <c r="D104" s="3" t="str">
        <f t="shared" si="20"/>
        <v/>
      </c>
      <c r="E104" s="80"/>
      <c r="F104" s="68" t="str">
        <f>IF(H104="","",COUNTA($H$14:H104))</f>
        <v/>
      </c>
      <c r="G104" s="170" t="str">
        <f t="shared" si="21"/>
        <v/>
      </c>
      <c r="H104" s="157"/>
      <c r="I104" s="145"/>
      <c r="J104" s="145"/>
      <c r="K104" s="62"/>
      <c r="L104" s="62"/>
      <c r="M104" s="62"/>
      <c r="N104" s="62"/>
      <c r="O104" s="182"/>
      <c r="P104" s="161"/>
      <c r="Q104" s="162" t="str">
        <f t="shared" si="22"/>
        <v/>
      </c>
      <c r="R104" s="163"/>
      <c r="S104" s="165"/>
      <c r="T104" s="167"/>
      <c r="U104" s="169"/>
      <c r="V104" s="69" t="str">
        <f>IF(J104="","",#REF!)</f>
        <v/>
      </c>
      <c r="W104" s="69" t="str">
        <f t="shared" si="23"/>
        <v/>
      </c>
      <c r="X104" s="69" t="str">
        <f t="shared" si="24"/>
        <v/>
      </c>
      <c r="Y104" s="83"/>
      <c r="Z104" s="2" t="str">
        <f t="shared" si="25"/>
        <v/>
      </c>
      <c r="AA104" s="2"/>
      <c r="AB104" s="2"/>
      <c r="AC104" s="5"/>
      <c r="AD104" s="5"/>
      <c r="AE104" s="5"/>
      <c r="AF104" s="5"/>
      <c r="AG104" s="5"/>
      <c r="AH104" s="5"/>
      <c r="AI104" s="5"/>
      <c r="AJ104" s="5"/>
      <c r="AK104" s="5"/>
      <c r="AL104" s="5"/>
      <c r="AM104" s="5"/>
      <c r="AO104" s="5"/>
      <c r="AP104" s="5" t="str">
        <f t="shared" si="26"/>
        <v/>
      </c>
      <c r="AQ104" s="5" t="str">
        <f t="shared" si="27"/>
        <v/>
      </c>
      <c r="AR104" s="54"/>
      <c r="AS104" s="50"/>
      <c r="AU104" s="5"/>
      <c r="AV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row>
    <row r="105" spans="3:237" ht="16.5" customHeight="1" x14ac:dyDescent="0.15">
      <c r="C105" s="2" t="str">
        <f t="shared" si="19"/>
        <v/>
      </c>
      <c r="D105" s="3" t="str">
        <f t="shared" si="20"/>
        <v/>
      </c>
      <c r="E105" s="80"/>
      <c r="F105" s="68" t="str">
        <f>IF(H105="","",COUNTA($H$14:H105))</f>
        <v/>
      </c>
      <c r="G105" s="170" t="str">
        <f t="shared" si="21"/>
        <v/>
      </c>
      <c r="H105" s="157"/>
      <c r="I105" s="145"/>
      <c r="J105" s="145"/>
      <c r="K105" s="62"/>
      <c r="L105" s="62"/>
      <c r="M105" s="62"/>
      <c r="N105" s="62"/>
      <c r="O105" s="182"/>
      <c r="P105" s="161"/>
      <c r="Q105" s="162" t="str">
        <f t="shared" si="22"/>
        <v/>
      </c>
      <c r="R105" s="163"/>
      <c r="S105" s="165"/>
      <c r="T105" s="167"/>
      <c r="U105" s="169"/>
      <c r="V105" s="69" t="str">
        <f>IF(J105="","",#REF!)</f>
        <v/>
      </c>
      <c r="W105" s="69" t="str">
        <f t="shared" si="23"/>
        <v/>
      </c>
      <c r="X105" s="69" t="str">
        <f t="shared" si="24"/>
        <v/>
      </c>
      <c r="Y105" s="83"/>
      <c r="Z105" s="2" t="str">
        <f t="shared" si="25"/>
        <v/>
      </c>
      <c r="AA105" s="2"/>
      <c r="AB105" s="2"/>
      <c r="AC105" s="5"/>
      <c r="AD105" s="5"/>
      <c r="AE105" s="5"/>
      <c r="AF105" s="5"/>
      <c r="AG105" s="5"/>
      <c r="AH105" s="5"/>
      <c r="AI105" s="5"/>
      <c r="AJ105" s="5"/>
      <c r="AK105" s="5"/>
      <c r="AL105" s="5"/>
      <c r="AM105" s="5"/>
      <c r="AO105" s="5"/>
      <c r="AP105" s="5" t="str">
        <f t="shared" si="26"/>
        <v/>
      </c>
      <c r="AQ105" s="5" t="str">
        <f t="shared" si="27"/>
        <v/>
      </c>
      <c r="AR105" s="54"/>
      <c r="AS105" s="50"/>
      <c r="AU105" s="5"/>
      <c r="AV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row>
    <row r="106" spans="3:237" ht="16.5" customHeight="1" x14ac:dyDescent="0.15">
      <c r="C106" s="2" t="str">
        <f t="shared" si="19"/>
        <v/>
      </c>
      <c r="D106" s="3" t="str">
        <f t="shared" si="20"/>
        <v/>
      </c>
      <c r="E106" s="80"/>
      <c r="F106" s="68" t="str">
        <f>IF(H106="","",COUNTA($H$14:H106))</f>
        <v/>
      </c>
      <c r="G106" s="170" t="str">
        <f t="shared" si="21"/>
        <v/>
      </c>
      <c r="H106" s="157"/>
      <c r="I106" s="145"/>
      <c r="J106" s="145"/>
      <c r="K106" s="62"/>
      <c r="L106" s="62"/>
      <c r="M106" s="62"/>
      <c r="N106" s="62"/>
      <c r="O106" s="182"/>
      <c r="P106" s="161"/>
      <c r="Q106" s="162" t="str">
        <f t="shared" si="22"/>
        <v/>
      </c>
      <c r="R106" s="163"/>
      <c r="S106" s="165"/>
      <c r="T106" s="167"/>
      <c r="U106" s="169"/>
      <c r="V106" s="69" t="str">
        <f>IF(J106="","",#REF!)</f>
        <v/>
      </c>
      <c r="W106" s="69" t="str">
        <f t="shared" si="23"/>
        <v/>
      </c>
      <c r="X106" s="69" t="str">
        <f t="shared" si="24"/>
        <v/>
      </c>
      <c r="Y106" s="83"/>
      <c r="Z106" s="2" t="str">
        <f t="shared" si="25"/>
        <v/>
      </c>
      <c r="AA106" s="2"/>
      <c r="AB106" s="2"/>
      <c r="AC106" s="5"/>
      <c r="AD106" s="5"/>
      <c r="AE106" s="5"/>
      <c r="AF106" s="5"/>
      <c r="AG106" s="5"/>
      <c r="AH106" s="5"/>
      <c r="AI106" s="5"/>
      <c r="AJ106" s="5"/>
      <c r="AK106" s="5"/>
      <c r="AL106" s="5"/>
      <c r="AM106" s="5"/>
      <c r="AO106" s="5"/>
      <c r="AP106" s="5" t="str">
        <f t="shared" si="26"/>
        <v/>
      </c>
      <c r="AQ106" s="5" t="str">
        <f t="shared" si="27"/>
        <v/>
      </c>
      <c r="AR106" s="54"/>
      <c r="AS106" s="50"/>
      <c r="AU106" s="5"/>
      <c r="AV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row>
    <row r="107" spans="3:237" ht="16.5" customHeight="1" x14ac:dyDescent="0.15">
      <c r="C107" s="2" t="str">
        <f t="shared" si="19"/>
        <v/>
      </c>
      <c r="D107" s="3" t="str">
        <f t="shared" si="20"/>
        <v/>
      </c>
      <c r="E107" s="80"/>
      <c r="F107" s="68" t="str">
        <f>IF(H107="","",COUNTA($H$14:H107))</f>
        <v/>
      </c>
      <c r="G107" s="170" t="str">
        <f t="shared" si="21"/>
        <v/>
      </c>
      <c r="H107" s="157"/>
      <c r="I107" s="145"/>
      <c r="J107" s="145"/>
      <c r="K107" s="62"/>
      <c r="L107" s="62"/>
      <c r="M107" s="62"/>
      <c r="N107" s="62"/>
      <c r="O107" s="182"/>
      <c r="P107" s="161"/>
      <c r="Q107" s="162" t="str">
        <f t="shared" si="22"/>
        <v/>
      </c>
      <c r="R107" s="163"/>
      <c r="S107" s="165"/>
      <c r="T107" s="167"/>
      <c r="U107" s="169"/>
      <c r="V107" s="69" t="str">
        <f>IF(J107="","",#REF!)</f>
        <v/>
      </c>
      <c r="W107" s="69" t="str">
        <f t="shared" si="23"/>
        <v/>
      </c>
      <c r="X107" s="69" t="str">
        <f t="shared" si="24"/>
        <v/>
      </c>
      <c r="Y107" s="83"/>
      <c r="Z107" s="2" t="str">
        <f t="shared" si="25"/>
        <v/>
      </c>
      <c r="AA107" s="2"/>
      <c r="AB107" s="2"/>
      <c r="AC107" s="5"/>
      <c r="AD107" s="5"/>
      <c r="AE107" s="5"/>
      <c r="AF107" s="5"/>
      <c r="AG107" s="5"/>
      <c r="AH107" s="5"/>
      <c r="AI107" s="5"/>
      <c r="AJ107" s="5"/>
      <c r="AK107" s="5"/>
      <c r="AL107" s="5"/>
      <c r="AM107" s="5"/>
      <c r="AO107" s="5"/>
      <c r="AP107" s="5" t="str">
        <f t="shared" si="26"/>
        <v/>
      </c>
      <c r="AQ107" s="5" t="str">
        <f t="shared" si="27"/>
        <v/>
      </c>
      <c r="AR107" s="54"/>
      <c r="AS107" s="50"/>
      <c r="AU107" s="5"/>
      <c r="AV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row>
    <row r="108" spans="3:237" ht="16.5" customHeight="1" x14ac:dyDescent="0.15">
      <c r="C108" s="2" t="str">
        <f t="shared" si="19"/>
        <v/>
      </c>
      <c r="D108" s="3" t="str">
        <f t="shared" si="20"/>
        <v/>
      </c>
      <c r="E108" s="80"/>
      <c r="F108" s="68" t="str">
        <f>IF(H108="","",COUNTA($H$14:H108))</f>
        <v/>
      </c>
      <c r="G108" s="170" t="str">
        <f t="shared" si="21"/>
        <v/>
      </c>
      <c r="H108" s="157"/>
      <c r="I108" s="145"/>
      <c r="J108" s="145"/>
      <c r="K108" s="62"/>
      <c r="L108" s="62"/>
      <c r="M108" s="62"/>
      <c r="N108" s="62"/>
      <c r="O108" s="182"/>
      <c r="P108" s="161"/>
      <c r="Q108" s="162" t="str">
        <f t="shared" si="22"/>
        <v/>
      </c>
      <c r="R108" s="163"/>
      <c r="S108" s="165"/>
      <c r="T108" s="167"/>
      <c r="U108" s="169"/>
      <c r="V108" s="69" t="str">
        <f>IF(J108="","",#REF!)</f>
        <v/>
      </c>
      <c r="W108" s="69" t="str">
        <f t="shared" si="23"/>
        <v/>
      </c>
      <c r="X108" s="69" t="str">
        <f t="shared" si="24"/>
        <v/>
      </c>
      <c r="Y108" s="83"/>
      <c r="Z108" s="2" t="str">
        <f t="shared" si="25"/>
        <v/>
      </c>
      <c r="AA108" s="2"/>
      <c r="AB108" s="2"/>
      <c r="AC108" s="5"/>
      <c r="AD108" s="5"/>
      <c r="AE108" s="5"/>
      <c r="AF108" s="5"/>
      <c r="AG108" s="5"/>
      <c r="AH108" s="5"/>
      <c r="AI108" s="5"/>
      <c r="AJ108" s="5"/>
      <c r="AK108" s="5"/>
      <c r="AL108" s="5"/>
      <c r="AM108" s="5"/>
      <c r="AO108" s="5"/>
      <c r="AP108" s="5" t="str">
        <f t="shared" si="26"/>
        <v/>
      </c>
      <c r="AQ108" s="5" t="str">
        <f t="shared" si="27"/>
        <v/>
      </c>
      <c r="AR108" s="54"/>
      <c r="AS108" s="50"/>
      <c r="AU108" s="5"/>
      <c r="AV108" s="5"/>
      <c r="BU108" s="6" t="s">
        <v>4</v>
      </c>
      <c r="BV108" s="6" t="s">
        <v>4</v>
      </c>
      <c r="BW108" s="6" t="s">
        <v>4</v>
      </c>
      <c r="BX108" s="6" t="s">
        <v>4</v>
      </c>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t="s">
        <v>4</v>
      </c>
      <c r="CP108" t="s">
        <v>4</v>
      </c>
      <c r="CQ108" t="s">
        <v>4</v>
      </c>
      <c r="CR108" t="s">
        <v>4</v>
      </c>
      <c r="CS108" t="s">
        <v>4</v>
      </c>
      <c r="CT108" t="s">
        <v>4</v>
      </c>
      <c r="CU108" s="1" t="s">
        <v>4</v>
      </c>
      <c r="CV108" s="1" t="s">
        <v>4</v>
      </c>
      <c r="CW108" s="1" t="s">
        <v>4</v>
      </c>
      <c r="CX108" s="1" t="s">
        <v>4</v>
      </c>
      <c r="CY108" s="1" t="s">
        <v>4</v>
      </c>
      <c r="CZ108" s="1" t="s">
        <v>4</v>
      </c>
      <c r="DA108" s="1" t="s">
        <v>4</v>
      </c>
      <c r="DB108" s="1" t="s">
        <v>4</v>
      </c>
      <c r="DC108" s="1" t="s">
        <v>4</v>
      </c>
      <c r="DD108" t="s">
        <v>4</v>
      </c>
      <c r="DE108" t="s">
        <v>4</v>
      </c>
      <c r="DF108" t="s">
        <v>4</v>
      </c>
      <c r="DG108" t="s">
        <v>4</v>
      </c>
      <c r="DH108" t="s">
        <v>4</v>
      </c>
      <c r="DI108" t="s">
        <v>4</v>
      </c>
      <c r="DJ108" t="s">
        <v>4</v>
      </c>
      <c r="DK108" t="s">
        <v>4</v>
      </c>
      <c r="DL108" t="s">
        <v>4</v>
      </c>
      <c r="DM108" t="s">
        <v>4</v>
      </c>
      <c r="DN108" s="1" t="s">
        <v>4</v>
      </c>
      <c r="DO108" s="1" t="s">
        <v>4</v>
      </c>
      <c r="DP108" s="1" t="s">
        <v>4</v>
      </c>
      <c r="DQ108" s="1" t="s">
        <v>4</v>
      </c>
      <c r="DR108" s="1" t="s">
        <v>4</v>
      </c>
      <c r="DS108" s="1" t="s">
        <v>4</v>
      </c>
      <c r="DT108" s="1" t="s">
        <v>4</v>
      </c>
      <c r="DU108" s="1" t="s">
        <v>4</v>
      </c>
      <c r="DV108" s="1" t="s">
        <v>4</v>
      </c>
      <c r="DW108" s="1" t="s">
        <v>4</v>
      </c>
      <c r="DX108"/>
      <c r="DY108" s="1" t="s">
        <v>4</v>
      </c>
      <c r="DZ108" s="1" t="s">
        <v>4</v>
      </c>
      <c r="EA108" s="1" t="s">
        <v>4</v>
      </c>
      <c r="EB108" s="1" t="s">
        <v>4</v>
      </c>
      <c r="EC108" s="1" t="s">
        <v>4</v>
      </c>
      <c r="ED108" s="1" t="s">
        <v>4</v>
      </c>
      <c r="EE108" s="1" t="s">
        <v>4</v>
      </c>
      <c r="EF108" s="1" t="s">
        <v>4</v>
      </c>
      <c r="EG108" s="1" t="s">
        <v>4</v>
      </c>
      <c r="EH108" s="1" t="s">
        <v>4</v>
      </c>
      <c r="EI108" s="1" t="s">
        <v>4</v>
      </c>
      <c r="EJ108" t="s">
        <v>4</v>
      </c>
      <c r="EK108" t="s">
        <v>4</v>
      </c>
      <c r="EL108" t="s">
        <v>4</v>
      </c>
      <c r="EM108" t="s">
        <v>4</v>
      </c>
      <c r="EN108" t="s">
        <v>4</v>
      </c>
      <c r="EO108" t="s">
        <v>4</v>
      </c>
      <c r="EP108" t="s">
        <v>4</v>
      </c>
      <c r="EQ108" t="s">
        <v>4</v>
      </c>
      <c r="ER108" s="1" t="s">
        <v>4</v>
      </c>
      <c r="ES108" s="1" t="s">
        <v>4</v>
      </c>
      <c r="ET108" s="1" t="s">
        <v>4</v>
      </c>
      <c r="EU108" s="1"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row>
    <row r="109" spans="3:237" ht="16.5" customHeight="1" x14ac:dyDescent="0.15">
      <c r="C109" s="2" t="str">
        <f t="shared" si="19"/>
        <v/>
      </c>
      <c r="D109" s="3" t="str">
        <f t="shared" si="20"/>
        <v/>
      </c>
      <c r="E109" s="80"/>
      <c r="F109" s="68" t="str">
        <f>IF(H109="","",COUNTA($H$14:H109))</f>
        <v/>
      </c>
      <c r="G109" s="170" t="str">
        <f t="shared" si="21"/>
        <v/>
      </c>
      <c r="H109" s="157"/>
      <c r="I109" s="145"/>
      <c r="J109" s="145"/>
      <c r="K109" s="62"/>
      <c r="L109" s="62"/>
      <c r="M109" s="62"/>
      <c r="N109" s="62"/>
      <c r="O109" s="182"/>
      <c r="P109" s="161"/>
      <c r="Q109" s="162" t="str">
        <f t="shared" si="22"/>
        <v/>
      </c>
      <c r="R109" s="163"/>
      <c r="S109" s="165"/>
      <c r="T109" s="167"/>
      <c r="U109" s="169"/>
      <c r="V109" s="69" t="str">
        <f>IF(J109="","",#REF!)</f>
        <v/>
      </c>
      <c r="W109" s="69" t="str">
        <f t="shared" si="23"/>
        <v/>
      </c>
      <c r="X109" s="69" t="str">
        <f t="shared" si="24"/>
        <v/>
      </c>
      <c r="Y109" s="83"/>
      <c r="Z109" s="2" t="str">
        <f t="shared" si="25"/>
        <v/>
      </c>
      <c r="AA109" s="2"/>
      <c r="AB109" s="2"/>
      <c r="AC109" s="5"/>
      <c r="AD109" s="5"/>
      <c r="AE109" s="5"/>
      <c r="AF109" s="5"/>
      <c r="AG109" s="5"/>
      <c r="AH109" s="5"/>
      <c r="AI109" s="5"/>
      <c r="AJ109" s="5"/>
      <c r="AK109" s="5"/>
      <c r="AL109" s="5"/>
      <c r="AM109" s="5"/>
      <c r="AO109" s="5"/>
      <c r="AP109" s="5" t="str">
        <f t="shared" si="26"/>
        <v/>
      </c>
      <c r="AQ109" s="5" t="str">
        <f t="shared" si="27"/>
        <v/>
      </c>
      <c r="AR109" s="54"/>
      <c r="AS109" s="50"/>
      <c r="AU109" s="5"/>
      <c r="AV109" s="5"/>
      <c r="BU109" s="6" t="s">
        <v>4</v>
      </c>
      <c r="BV109" s="6" t="s">
        <v>4</v>
      </c>
      <c r="BW109" s="6" t="s">
        <v>4</v>
      </c>
      <c r="BX109" s="6" t="s">
        <v>4</v>
      </c>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t="s">
        <v>4</v>
      </c>
      <c r="CP109" t="s">
        <v>4</v>
      </c>
      <c r="CQ109" t="s">
        <v>4</v>
      </c>
      <c r="CR109" t="s">
        <v>4</v>
      </c>
      <c r="CS109" t="s">
        <v>4</v>
      </c>
      <c r="CT109" t="s">
        <v>4</v>
      </c>
      <c r="CU109" s="1" t="s">
        <v>4</v>
      </c>
      <c r="CV109" s="1" t="s">
        <v>4</v>
      </c>
      <c r="CW109" s="1" t="s">
        <v>4</v>
      </c>
      <c r="CX109" s="1" t="s">
        <v>4</v>
      </c>
      <c r="CY109" s="1" t="s">
        <v>4</v>
      </c>
      <c r="CZ109" s="1" t="s">
        <v>4</v>
      </c>
      <c r="DA109" s="1" t="s">
        <v>4</v>
      </c>
      <c r="DB109" s="1" t="s">
        <v>4</v>
      </c>
      <c r="DC109" s="1" t="s">
        <v>4</v>
      </c>
      <c r="DD109" t="s">
        <v>4</v>
      </c>
      <c r="DE109" t="s">
        <v>4</v>
      </c>
      <c r="DF109" t="s">
        <v>4</v>
      </c>
      <c r="DG109" t="s">
        <v>4</v>
      </c>
      <c r="DH109" t="s">
        <v>4</v>
      </c>
      <c r="DI109" t="s">
        <v>4</v>
      </c>
      <c r="DJ109" t="s">
        <v>4</v>
      </c>
      <c r="DK109" t="s">
        <v>4</v>
      </c>
      <c r="DL109" t="s">
        <v>4</v>
      </c>
      <c r="DM109" t="s">
        <v>4</v>
      </c>
      <c r="DN109" s="1" t="s">
        <v>4</v>
      </c>
      <c r="DO109" s="1" t="s">
        <v>4</v>
      </c>
      <c r="DP109" s="1" t="s">
        <v>4</v>
      </c>
      <c r="DQ109" s="1" t="s">
        <v>4</v>
      </c>
      <c r="DR109" s="1" t="s">
        <v>4</v>
      </c>
      <c r="DS109" s="1" t="s">
        <v>4</v>
      </c>
      <c r="DT109" s="1" t="s">
        <v>4</v>
      </c>
      <c r="DU109" s="1" t="s">
        <v>4</v>
      </c>
      <c r="DV109" s="1" t="s">
        <v>4</v>
      </c>
      <c r="DW109" s="1" t="s">
        <v>4</v>
      </c>
      <c r="DX109"/>
      <c r="DY109" s="1" t="s">
        <v>4</v>
      </c>
      <c r="DZ109" s="1" t="s">
        <v>4</v>
      </c>
      <c r="EA109" s="1" t="s">
        <v>4</v>
      </c>
      <c r="EB109" s="1" t="s">
        <v>4</v>
      </c>
      <c r="EC109" s="1" t="s">
        <v>4</v>
      </c>
      <c r="ED109" s="1" t="s">
        <v>4</v>
      </c>
      <c r="EE109" s="1" t="s">
        <v>4</v>
      </c>
      <c r="EF109" s="1" t="s">
        <v>4</v>
      </c>
      <c r="EG109" s="1" t="s">
        <v>4</v>
      </c>
      <c r="EH109" s="1" t="s">
        <v>4</v>
      </c>
      <c r="EI109" s="1" t="s">
        <v>4</v>
      </c>
      <c r="EJ109" t="s">
        <v>4</v>
      </c>
      <c r="EK109" t="s">
        <v>4</v>
      </c>
      <c r="EL109" t="s">
        <v>4</v>
      </c>
      <c r="EM109" t="s">
        <v>4</v>
      </c>
      <c r="EN109" t="s">
        <v>4</v>
      </c>
      <c r="EO109" t="s">
        <v>4</v>
      </c>
      <c r="EP109" t="s">
        <v>4</v>
      </c>
      <c r="EQ109" t="s">
        <v>4</v>
      </c>
      <c r="ER109" s="1" t="s">
        <v>4</v>
      </c>
      <c r="ES109" s="1" t="s">
        <v>4</v>
      </c>
      <c r="ET109" s="1" t="s">
        <v>4</v>
      </c>
      <c r="EU109" s="1"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row>
    <row r="110" spans="3:237" ht="16.5" customHeight="1" x14ac:dyDescent="0.15">
      <c r="C110" s="2" t="str">
        <f t="shared" si="19"/>
        <v/>
      </c>
      <c r="D110" s="3" t="str">
        <f t="shared" si="20"/>
        <v/>
      </c>
      <c r="E110" s="80"/>
      <c r="F110" s="68" t="str">
        <f>IF(H110="","",COUNTA($H$14:H110))</f>
        <v/>
      </c>
      <c r="G110" s="170" t="str">
        <f t="shared" si="21"/>
        <v/>
      </c>
      <c r="H110" s="157"/>
      <c r="I110" s="145"/>
      <c r="J110" s="145"/>
      <c r="K110" s="62"/>
      <c r="L110" s="62"/>
      <c r="M110" s="62"/>
      <c r="N110" s="62"/>
      <c r="O110" s="182"/>
      <c r="P110" s="161"/>
      <c r="Q110" s="162" t="str">
        <f t="shared" si="22"/>
        <v/>
      </c>
      <c r="R110" s="163"/>
      <c r="S110" s="165"/>
      <c r="T110" s="167"/>
      <c r="U110" s="169"/>
      <c r="V110" s="69" t="str">
        <f>IF(J110="","",#REF!)</f>
        <v/>
      </c>
      <c r="W110" s="69" t="str">
        <f t="shared" si="23"/>
        <v/>
      </c>
      <c r="X110" s="69" t="str">
        <f t="shared" si="24"/>
        <v/>
      </c>
      <c r="Y110" s="83"/>
      <c r="Z110" s="2" t="str">
        <f t="shared" si="25"/>
        <v/>
      </c>
      <c r="AA110" s="2"/>
      <c r="AB110" s="2"/>
      <c r="AC110" s="5"/>
      <c r="AD110" s="5"/>
      <c r="AE110" s="5"/>
      <c r="AF110" s="5"/>
      <c r="AG110" s="5"/>
      <c r="AH110" s="5"/>
      <c r="AI110" s="5"/>
      <c r="AJ110" s="5"/>
      <c r="AK110" s="5"/>
      <c r="AL110" s="5"/>
      <c r="AM110" s="5"/>
      <c r="AO110" s="5"/>
      <c r="AP110" s="5" t="str">
        <f t="shared" si="26"/>
        <v/>
      </c>
      <c r="AQ110" s="5" t="str">
        <f t="shared" si="27"/>
        <v/>
      </c>
      <c r="AR110" s="54"/>
      <c r="AS110" s="50"/>
      <c r="AU110" s="5"/>
      <c r="AV110" s="5"/>
      <c r="BU110" s="6" t="s">
        <v>4</v>
      </c>
      <c r="BV110" s="6" t="s">
        <v>4</v>
      </c>
      <c r="BW110" s="6" t="s">
        <v>4</v>
      </c>
      <c r="BX110" s="6" t="s">
        <v>4</v>
      </c>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t="s">
        <v>4</v>
      </c>
      <c r="CP110" t="s">
        <v>4</v>
      </c>
      <c r="CQ110" t="s">
        <v>4</v>
      </c>
      <c r="CR110"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s="1" t="s">
        <v>4</v>
      </c>
      <c r="DW110" s="1"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s="1" t="s">
        <v>4</v>
      </c>
      <c r="ES110" s="1" t="s">
        <v>4</v>
      </c>
      <c r="ET110" s="1" t="s">
        <v>4</v>
      </c>
      <c r="EU110" s="1" t="s">
        <v>4</v>
      </c>
      <c r="EV110" s="1" t="s">
        <v>4</v>
      </c>
      <c r="EW110" s="1" t="s">
        <v>4</v>
      </c>
      <c r="EX110" s="1" t="s">
        <v>4</v>
      </c>
      <c r="EY110" s="1" t="s">
        <v>4</v>
      </c>
      <c r="EZ110" s="1" t="s">
        <v>4</v>
      </c>
      <c r="FA110" s="1" t="s">
        <v>4</v>
      </c>
      <c r="FB110" t="s">
        <v>4</v>
      </c>
      <c r="FC110" t="s">
        <v>4</v>
      </c>
      <c r="FD110" t="s">
        <v>4</v>
      </c>
      <c r="FE110"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s="1" t="s">
        <v>4</v>
      </c>
      <c r="GA110" t="s">
        <v>4</v>
      </c>
      <c r="GB110" t="s">
        <v>4</v>
      </c>
      <c r="GC110" t="s">
        <v>4</v>
      </c>
      <c r="GD110" s="1" t="s">
        <v>4</v>
      </c>
      <c r="GE110" t="s">
        <v>4</v>
      </c>
      <c r="GF110" t="s">
        <v>4</v>
      </c>
      <c r="GG110" t="s">
        <v>4</v>
      </c>
      <c r="GH110" t="s">
        <v>4</v>
      </c>
      <c r="GI110" t="s">
        <v>4</v>
      </c>
      <c r="GJ110" t="s">
        <v>4</v>
      </c>
      <c r="GK110" t="s">
        <v>4</v>
      </c>
      <c r="GL110" t="s">
        <v>4</v>
      </c>
      <c r="GM110" t="s">
        <v>4</v>
      </c>
      <c r="GN110" t="s">
        <v>4</v>
      </c>
      <c r="GO110"/>
      <c r="GP110" t="s">
        <v>4</v>
      </c>
      <c r="GQ110" t="s">
        <v>4</v>
      </c>
      <c r="GR110" t="s">
        <v>4</v>
      </c>
      <c r="GS110" t="s">
        <v>4</v>
      </c>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row>
    <row r="111" spans="3:237" ht="16.5" customHeight="1" x14ac:dyDescent="0.15">
      <c r="C111" s="2" t="str">
        <f t="shared" si="19"/>
        <v/>
      </c>
      <c r="D111" s="3" t="str">
        <f t="shared" si="20"/>
        <v/>
      </c>
      <c r="E111" s="80"/>
      <c r="F111" s="68" t="str">
        <f>IF(H111="","",COUNTA($H$14:H111))</f>
        <v/>
      </c>
      <c r="G111" s="170" t="str">
        <f t="shared" si="21"/>
        <v/>
      </c>
      <c r="H111" s="157"/>
      <c r="I111" s="145"/>
      <c r="J111" s="145"/>
      <c r="K111" s="62"/>
      <c r="L111" s="62"/>
      <c r="M111" s="62"/>
      <c r="N111" s="62"/>
      <c r="O111" s="182"/>
      <c r="P111" s="161"/>
      <c r="Q111" s="162" t="str">
        <f t="shared" si="22"/>
        <v/>
      </c>
      <c r="R111" s="163"/>
      <c r="S111" s="165"/>
      <c r="T111" s="167"/>
      <c r="U111" s="169"/>
      <c r="V111" s="69" t="str">
        <f>IF(J111="","",#REF!)</f>
        <v/>
      </c>
      <c r="W111" s="69" t="str">
        <f t="shared" si="23"/>
        <v/>
      </c>
      <c r="X111" s="69" t="str">
        <f t="shared" si="24"/>
        <v/>
      </c>
      <c r="Y111" s="83"/>
      <c r="Z111" s="2" t="str">
        <f t="shared" si="25"/>
        <v/>
      </c>
      <c r="AA111" s="2"/>
      <c r="AB111" s="2"/>
      <c r="AC111" s="5"/>
      <c r="AD111" s="5"/>
      <c r="AE111" s="5"/>
      <c r="AF111" s="5"/>
      <c r="AG111" s="5"/>
      <c r="AH111" s="5"/>
      <c r="AI111" s="5"/>
      <c r="AJ111" s="5"/>
      <c r="AK111" s="5"/>
      <c r="AL111" s="5"/>
      <c r="AM111" s="5"/>
      <c r="AO111" s="5"/>
      <c r="AP111" s="5" t="str">
        <f t="shared" si="26"/>
        <v/>
      </c>
      <c r="AQ111" s="5" t="str">
        <f t="shared" si="27"/>
        <v/>
      </c>
      <c r="AR111" s="54"/>
      <c r="AS111" s="50"/>
      <c r="AU111" s="5"/>
      <c r="AV111" s="5"/>
      <c r="BU111" s="6" t="s">
        <v>4</v>
      </c>
      <c r="BV111" s="6" t="s">
        <v>4</v>
      </c>
      <c r="BW111" s="6" t="s">
        <v>4</v>
      </c>
      <c r="BX111" s="6" t="s">
        <v>4</v>
      </c>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t="s">
        <v>4</v>
      </c>
      <c r="CP111" t="s">
        <v>4</v>
      </c>
      <c r="CQ111" t="s">
        <v>4</v>
      </c>
      <c r="CR111"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s="1" t="s">
        <v>4</v>
      </c>
      <c r="DW111" s="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s="1" t="s">
        <v>4</v>
      </c>
      <c r="ES111" s="1" t="s">
        <v>4</v>
      </c>
      <c r="ET111" s="1" t="s">
        <v>4</v>
      </c>
      <c r="EU111" s="1" t="s">
        <v>4</v>
      </c>
      <c r="EV111" s="1" t="s">
        <v>4</v>
      </c>
      <c r="EW111" s="1" t="s">
        <v>4</v>
      </c>
      <c r="EX111" s="1" t="s">
        <v>4</v>
      </c>
      <c r="EY111" s="1" t="s">
        <v>4</v>
      </c>
      <c r="EZ111" s="1" t="s">
        <v>4</v>
      </c>
      <c r="FA111" s="1" t="s">
        <v>4</v>
      </c>
      <c r="FB111" t="s">
        <v>4</v>
      </c>
      <c r="FC111" t="s">
        <v>4</v>
      </c>
      <c r="FD111" t="s">
        <v>4</v>
      </c>
      <c r="FE11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s="1" t="s">
        <v>4</v>
      </c>
      <c r="GA111" t="s">
        <v>4</v>
      </c>
      <c r="GB111" t="s">
        <v>4</v>
      </c>
      <c r="GC111" t="s">
        <v>4</v>
      </c>
      <c r="GD111" s="1" t="s">
        <v>4</v>
      </c>
      <c r="GE111" t="s">
        <v>4</v>
      </c>
      <c r="GF111" t="s">
        <v>4</v>
      </c>
      <c r="GG111" t="s">
        <v>4</v>
      </c>
      <c r="GH111" t="s">
        <v>4</v>
      </c>
      <c r="GI111" t="s">
        <v>4</v>
      </c>
      <c r="GJ111" t="s">
        <v>4</v>
      </c>
      <c r="GK111" t="s">
        <v>4</v>
      </c>
      <c r="GL111" t="s">
        <v>4</v>
      </c>
      <c r="GM111" t="s">
        <v>4</v>
      </c>
      <c r="GN111" t="s">
        <v>4</v>
      </c>
      <c r="GO111"/>
      <c r="GP111" t="s">
        <v>4</v>
      </c>
      <c r="GQ111" t="s">
        <v>4</v>
      </c>
      <c r="GR111" t="s">
        <v>4</v>
      </c>
      <c r="GS111" t="s">
        <v>4</v>
      </c>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row>
    <row r="112" spans="3:237" ht="16.5" customHeight="1" x14ac:dyDescent="0.15">
      <c r="C112" s="2" t="str">
        <f t="shared" si="19"/>
        <v/>
      </c>
      <c r="D112" s="3" t="str">
        <f t="shared" si="20"/>
        <v/>
      </c>
      <c r="E112" s="80"/>
      <c r="F112" s="68" t="str">
        <f>IF(H112="","",COUNTA($H$14:H112))</f>
        <v/>
      </c>
      <c r="G112" s="170" t="str">
        <f t="shared" si="21"/>
        <v/>
      </c>
      <c r="H112" s="157"/>
      <c r="I112" s="145"/>
      <c r="J112" s="145"/>
      <c r="K112" s="62"/>
      <c r="L112" s="62"/>
      <c r="M112" s="62"/>
      <c r="N112" s="62"/>
      <c r="O112" s="182"/>
      <c r="P112" s="161"/>
      <c r="Q112" s="162" t="str">
        <f t="shared" si="22"/>
        <v/>
      </c>
      <c r="R112" s="163"/>
      <c r="S112" s="165"/>
      <c r="T112" s="167"/>
      <c r="U112" s="169"/>
      <c r="V112" s="69" t="str">
        <f>IF(J112="","",#REF!)</f>
        <v/>
      </c>
      <c r="W112" s="69" t="str">
        <f t="shared" si="23"/>
        <v/>
      </c>
      <c r="X112" s="69" t="str">
        <f t="shared" si="24"/>
        <v/>
      </c>
      <c r="Y112" s="83"/>
      <c r="Z112" s="2" t="str">
        <f t="shared" si="25"/>
        <v/>
      </c>
      <c r="AA112" s="2"/>
      <c r="AB112" s="2"/>
      <c r="AC112" s="5"/>
      <c r="AD112" s="5"/>
      <c r="AE112" s="5"/>
      <c r="AF112" s="5"/>
      <c r="AG112" s="5"/>
      <c r="AH112" s="5"/>
      <c r="AI112" s="5"/>
      <c r="AJ112" s="5"/>
      <c r="AK112" s="5"/>
      <c r="AL112" s="5"/>
      <c r="AM112" s="5"/>
      <c r="AO112" s="5"/>
      <c r="AP112" s="5" t="str">
        <f t="shared" si="26"/>
        <v/>
      </c>
      <c r="AQ112" s="5" t="str">
        <f t="shared" si="27"/>
        <v/>
      </c>
      <c r="AR112" s="54"/>
      <c r="AS112" s="50"/>
      <c r="AU112" s="5"/>
      <c r="AV112" s="5"/>
      <c r="BU112" s="6" t="s">
        <v>4</v>
      </c>
      <c r="BV112" s="6" t="s">
        <v>4</v>
      </c>
      <c r="BW112" s="6" t="s">
        <v>4</v>
      </c>
      <c r="BX112" s="6" t="s">
        <v>4</v>
      </c>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t="s">
        <v>4</v>
      </c>
      <c r="CP112" t="s">
        <v>4</v>
      </c>
      <c r="CQ112" t="s">
        <v>4</v>
      </c>
      <c r="CR112"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s="1"/>
      <c r="DW112" s="1"/>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s="1" t="s">
        <v>4</v>
      </c>
      <c r="ES112" s="1" t="s">
        <v>4</v>
      </c>
      <c r="ET112" s="1" t="s">
        <v>4</v>
      </c>
      <c r="EU112" s="1" t="s">
        <v>4</v>
      </c>
      <c r="EV112" s="1" t="s">
        <v>4</v>
      </c>
      <c r="EW112" s="1" t="s">
        <v>4</v>
      </c>
      <c r="EX112" s="1" t="s">
        <v>4</v>
      </c>
      <c r="EY112" s="1" t="s">
        <v>4</v>
      </c>
      <c r="EZ112" s="1" t="s">
        <v>4</v>
      </c>
      <c r="FA112" s="1" t="s">
        <v>4</v>
      </c>
      <c r="FB112" t="s">
        <v>4</v>
      </c>
      <c r="FC112" t="s">
        <v>4</v>
      </c>
      <c r="FD112" t="s">
        <v>4</v>
      </c>
      <c r="FE112"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s="1" t="s">
        <v>4</v>
      </c>
      <c r="GA112" t="s">
        <v>4</v>
      </c>
      <c r="GB112" t="s">
        <v>4</v>
      </c>
      <c r="GC112" t="s">
        <v>4</v>
      </c>
      <c r="GD112" s="1" t="s">
        <v>4</v>
      </c>
      <c r="GE112" t="s">
        <v>4</v>
      </c>
      <c r="GF112" t="s">
        <v>4</v>
      </c>
      <c r="GG112" t="s">
        <v>4</v>
      </c>
      <c r="GH112" t="s">
        <v>4</v>
      </c>
      <c r="GI112" t="s">
        <v>4</v>
      </c>
      <c r="GJ112" t="s">
        <v>4</v>
      </c>
      <c r="GK112" t="s">
        <v>4</v>
      </c>
      <c r="GL112" t="s">
        <v>4</v>
      </c>
      <c r="GM112" t="s">
        <v>4</v>
      </c>
      <c r="GN112" t="s">
        <v>4</v>
      </c>
      <c r="GO112"/>
      <c r="GP112" t="s">
        <v>4</v>
      </c>
      <c r="GQ112" t="s">
        <v>4</v>
      </c>
      <c r="GR112" t="s">
        <v>4</v>
      </c>
      <c r="GS112" t="s">
        <v>4</v>
      </c>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row>
    <row r="113" spans="3:237" ht="16.5" customHeight="1" x14ac:dyDescent="0.15">
      <c r="C113" s="2" t="str">
        <f t="shared" si="19"/>
        <v/>
      </c>
      <c r="D113" s="3" t="str">
        <f t="shared" si="20"/>
        <v/>
      </c>
      <c r="E113" s="80"/>
      <c r="F113" s="68" t="str">
        <f>IF(H113="","",COUNTA($H$14:H113))</f>
        <v/>
      </c>
      <c r="G113" s="170" t="str">
        <f t="shared" si="21"/>
        <v/>
      </c>
      <c r="H113" s="157"/>
      <c r="I113" s="145"/>
      <c r="J113" s="145"/>
      <c r="K113" s="62"/>
      <c r="L113" s="62"/>
      <c r="M113" s="62"/>
      <c r="N113" s="62"/>
      <c r="O113" s="182"/>
      <c r="P113" s="161"/>
      <c r="Q113" s="162" t="str">
        <f t="shared" si="22"/>
        <v/>
      </c>
      <c r="R113" s="163"/>
      <c r="S113" s="165"/>
      <c r="T113" s="167"/>
      <c r="U113" s="169"/>
      <c r="V113" s="69" t="str">
        <f>IF(J113="","",#REF!)</f>
        <v/>
      </c>
      <c r="W113" s="69" t="str">
        <f t="shared" si="23"/>
        <v/>
      </c>
      <c r="X113" s="69" t="str">
        <f t="shared" si="24"/>
        <v/>
      </c>
      <c r="Y113" s="83"/>
      <c r="Z113" s="2" t="str">
        <f t="shared" si="25"/>
        <v/>
      </c>
      <c r="AA113" s="2"/>
      <c r="AB113" s="2"/>
      <c r="AC113" s="5"/>
      <c r="AD113" s="5"/>
      <c r="AE113" s="5"/>
      <c r="AF113" s="5"/>
      <c r="AG113" s="5"/>
      <c r="AH113" s="5"/>
      <c r="AI113" s="5"/>
      <c r="AJ113" s="5"/>
      <c r="AK113" s="5"/>
      <c r="AL113" s="5"/>
      <c r="AM113" s="5"/>
      <c r="AO113" s="5"/>
      <c r="AP113" s="5" t="str">
        <f t="shared" si="26"/>
        <v/>
      </c>
      <c r="AQ113" s="5" t="str">
        <f t="shared" si="27"/>
        <v/>
      </c>
      <c r="AR113" s="54"/>
      <c r="AS113" s="50"/>
      <c r="AU113" s="5"/>
      <c r="AV113" s="5"/>
      <c r="BU113" s="6" t="s">
        <v>4</v>
      </c>
      <c r="BV113" s="6" t="s">
        <v>4</v>
      </c>
      <c r="BW113" s="6" t="s">
        <v>4</v>
      </c>
      <c r="BX113" s="6" t="s">
        <v>4</v>
      </c>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t="s">
        <v>4</v>
      </c>
      <c r="CP113" t="s">
        <v>4</v>
      </c>
      <c r="CQ113" t="s">
        <v>4</v>
      </c>
      <c r="CR113"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s="1"/>
      <c r="DW113" s="1"/>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s="1" t="s">
        <v>4</v>
      </c>
      <c r="ES113" s="1" t="s">
        <v>4</v>
      </c>
      <c r="ET113" s="1" t="s">
        <v>4</v>
      </c>
      <c r="EU113" s="1" t="s">
        <v>4</v>
      </c>
      <c r="EV113" s="1" t="s">
        <v>4</v>
      </c>
      <c r="EW113" s="1" t="s">
        <v>4</v>
      </c>
      <c r="EX113" s="1" t="s">
        <v>4</v>
      </c>
      <c r="EY113" s="1" t="s">
        <v>4</v>
      </c>
      <c r="EZ113" s="1" t="s">
        <v>4</v>
      </c>
      <c r="FA113" s="1" t="s">
        <v>4</v>
      </c>
      <c r="FB113" t="s">
        <v>4</v>
      </c>
      <c r="FC113" t="s">
        <v>4</v>
      </c>
      <c r="FD113" t="s">
        <v>4</v>
      </c>
      <c r="FE113"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s="1" t="s">
        <v>4</v>
      </c>
      <c r="GA113" t="s">
        <v>4</v>
      </c>
      <c r="GB113" t="s">
        <v>4</v>
      </c>
      <c r="GC113" t="s">
        <v>4</v>
      </c>
      <c r="GD113" s="1" t="s">
        <v>4</v>
      </c>
      <c r="GE113" t="s">
        <v>4</v>
      </c>
      <c r="GF113" t="s">
        <v>4</v>
      </c>
      <c r="GG113" t="s">
        <v>4</v>
      </c>
      <c r="GH113" t="s">
        <v>4</v>
      </c>
      <c r="GI113" t="s">
        <v>4</v>
      </c>
      <c r="GJ113" t="s">
        <v>4</v>
      </c>
      <c r="GK113" t="s">
        <v>4</v>
      </c>
      <c r="GL113" t="s">
        <v>4</v>
      </c>
      <c r="GM113" t="s">
        <v>4</v>
      </c>
      <c r="GN113" t="s">
        <v>4</v>
      </c>
      <c r="GO113"/>
      <c r="GP113" t="s">
        <v>4</v>
      </c>
      <c r="GQ113" t="s">
        <v>4</v>
      </c>
      <c r="GR113" t="s">
        <v>4</v>
      </c>
      <c r="GS113" t="s">
        <v>4</v>
      </c>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row>
    <row r="114" spans="3:237" ht="16.5" customHeight="1" x14ac:dyDescent="0.15">
      <c r="C114" s="2" t="str">
        <f t="shared" si="19"/>
        <v/>
      </c>
      <c r="D114" s="3" t="str">
        <f t="shared" si="20"/>
        <v/>
      </c>
      <c r="E114" s="80"/>
      <c r="F114" s="68" t="str">
        <f>IF(H114="","",COUNTA($H$14:H114))</f>
        <v/>
      </c>
      <c r="G114" s="170" t="str">
        <f t="shared" si="21"/>
        <v/>
      </c>
      <c r="H114" s="157"/>
      <c r="I114" s="145"/>
      <c r="J114" s="145"/>
      <c r="K114" s="62"/>
      <c r="L114" s="62"/>
      <c r="M114" s="62"/>
      <c r="N114" s="62"/>
      <c r="O114" s="182"/>
      <c r="P114" s="161"/>
      <c r="Q114" s="162" t="str">
        <f t="shared" si="22"/>
        <v/>
      </c>
      <c r="R114" s="163"/>
      <c r="S114" s="165"/>
      <c r="T114" s="167"/>
      <c r="U114" s="169"/>
      <c r="V114" s="69" t="str">
        <f>IF(J114="","",#REF!)</f>
        <v/>
      </c>
      <c r="W114" s="69" t="str">
        <f t="shared" si="23"/>
        <v/>
      </c>
      <c r="X114" s="69" t="str">
        <f t="shared" si="24"/>
        <v/>
      </c>
      <c r="Y114" s="83"/>
      <c r="Z114" s="2" t="str">
        <f t="shared" si="25"/>
        <v/>
      </c>
      <c r="AA114" s="2"/>
      <c r="AB114" s="2"/>
      <c r="AC114" s="5"/>
      <c r="AD114" s="5"/>
      <c r="AE114" s="5"/>
      <c r="AF114" s="5"/>
      <c r="AG114" s="5"/>
      <c r="AH114" s="5"/>
      <c r="AI114" s="5"/>
      <c r="AJ114" s="5"/>
      <c r="AK114" s="5"/>
      <c r="AL114" s="5"/>
      <c r="AM114" s="5"/>
      <c r="AO114" s="5"/>
      <c r="AP114" s="5" t="str">
        <f t="shared" si="26"/>
        <v/>
      </c>
      <c r="AQ114" s="5" t="str">
        <f t="shared" si="27"/>
        <v/>
      </c>
      <c r="AR114" s="54"/>
      <c r="AS114" s="50"/>
      <c r="AU114" s="5"/>
      <c r="AV114" s="5"/>
      <c r="BU114" s="6"/>
      <c r="BV114" s="6"/>
      <c r="BW114" s="6"/>
      <c r="BX114" s="6"/>
      <c r="BY114" s="6"/>
      <c r="BZ114" s="6"/>
      <c r="CA114" s="6"/>
      <c r="CB114" s="6"/>
      <c r="CC114" s="6"/>
      <c r="CD114" s="6"/>
      <c r="CE114" s="6"/>
      <c r="CF114" s="6"/>
      <c r="CG114" s="6"/>
      <c r="CH114" s="6"/>
      <c r="CI114" s="6"/>
      <c r="CJ114" s="6"/>
      <c r="CK114" s="6"/>
      <c r="CL114" s="6"/>
      <c r="CM114" s="6"/>
      <c r="CN114" s="6"/>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row>
    <row r="115" spans="3:237" ht="16.5" customHeight="1" x14ac:dyDescent="0.15">
      <c r="C115" s="2" t="str">
        <f t="shared" si="19"/>
        <v/>
      </c>
      <c r="D115" s="3" t="str">
        <f t="shared" si="20"/>
        <v/>
      </c>
      <c r="E115" s="80"/>
      <c r="F115" s="68" t="str">
        <f>IF(H115="","",COUNTA($H$14:H115))</f>
        <v/>
      </c>
      <c r="G115" s="170" t="str">
        <f t="shared" si="21"/>
        <v/>
      </c>
      <c r="H115" s="157"/>
      <c r="I115" s="145"/>
      <c r="J115" s="145"/>
      <c r="K115" s="62"/>
      <c r="L115" s="62"/>
      <c r="M115" s="62"/>
      <c r="N115" s="62"/>
      <c r="O115" s="182"/>
      <c r="P115" s="161"/>
      <c r="Q115" s="162" t="str">
        <f t="shared" si="22"/>
        <v/>
      </c>
      <c r="R115" s="163"/>
      <c r="S115" s="165"/>
      <c r="T115" s="167"/>
      <c r="U115" s="169"/>
      <c r="V115" s="69" t="str">
        <f>IF(J115="","",#REF!)</f>
        <v/>
      </c>
      <c r="W115" s="69" t="str">
        <f t="shared" si="23"/>
        <v/>
      </c>
      <c r="X115" s="69" t="str">
        <f t="shared" si="24"/>
        <v/>
      </c>
      <c r="Y115" s="83"/>
      <c r="Z115" s="2" t="str">
        <f t="shared" si="25"/>
        <v/>
      </c>
      <c r="AA115" s="2"/>
      <c r="AB115" s="2"/>
      <c r="AC115" s="5"/>
      <c r="AD115" s="5"/>
      <c r="AE115" s="5"/>
      <c r="AF115" s="5"/>
      <c r="AG115" s="5"/>
      <c r="AH115" s="5"/>
      <c r="AI115" s="5"/>
      <c r="AJ115" s="5"/>
      <c r="AK115" s="5"/>
      <c r="AL115" s="5"/>
      <c r="AM115" s="5"/>
      <c r="AO115" s="5"/>
      <c r="AP115" s="5" t="str">
        <f t="shared" si="26"/>
        <v/>
      </c>
      <c r="AQ115" s="5" t="str">
        <f t="shared" si="27"/>
        <v/>
      </c>
      <c r="AR115" s="54"/>
      <c r="AS115" s="50"/>
      <c r="AU115" s="5"/>
      <c r="AV115" s="5"/>
      <c r="BU115" s="6"/>
      <c r="BV115" s="6"/>
      <c r="BW115" s="6"/>
      <c r="BX115" s="6"/>
      <c r="BY115" s="6"/>
      <c r="BZ115" s="6"/>
      <c r="CA115" s="6"/>
      <c r="CB115" s="6"/>
      <c r="CC115" s="6"/>
      <c r="CD115" s="6"/>
      <c r="CE115" s="6"/>
      <c r="CF115" s="6"/>
      <c r="CG115" s="6"/>
      <c r="CH115" s="6"/>
      <c r="CI115" s="6"/>
      <c r="CJ115" s="6"/>
      <c r="CK115" s="6"/>
      <c r="CL115" s="6"/>
      <c r="CM115" s="6"/>
      <c r="CN115" s="6"/>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row>
    <row r="116" spans="3:237" ht="16.5" customHeight="1" x14ac:dyDescent="0.15">
      <c r="C116" s="2" t="str">
        <f t="shared" si="19"/>
        <v/>
      </c>
      <c r="D116" s="3" t="str">
        <f t="shared" si="20"/>
        <v/>
      </c>
      <c r="E116" s="80"/>
      <c r="F116" s="68" t="str">
        <f>IF(H116="","",COUNTA($H$14:H116))</f>
        <v/>
      </c>
      <c r="G116" s="170" t="str">
        <f t="shared" si="21"/>
        <v/>
      </c>
      <c r="H116" s="157"/>
      <c r="I116" s="145"/>
      <c r="J116" s="145"/>
      <c r="K116" s="62"/>
      <c r="L116" s="62"/>
      <c r="M116" s="62"/>
      <c r="N116" s="62"/>
      <c r="O116" s="182"/>
      <c r="P116" s="161"/>
      <c r="Q116" s="162" t="str">
        <f t="shared" si="22"/>
        <v/>
      </c>
      <c r="R116" s="163"/>
      <c r="S116" s="165"/>
      <c r="T116" s="167"/>
      <c r="U116" s="169"/>
      <c r="V116" s="69" t="str">
        <f>IF(J116="","",#REF!)</f>
        <v/>
      </c>
      <c r="W116" s="69" t="str">
        <f t="shared" si="23"/>
        <v/>
      </c>
      <c r="X116" s="69" t="str">
        <f t="shared" si="24"/>
        <v/>
      </c>
      <c r="Y116" s="83"/>
      <c r="Z116" s="2" t="str">
        <f t="shared" si="25"/>
        <v/>
      </c>
      <c r="AA116" s="2"/>
      <c r="AB116" s="2"/>
      <c r="AC116" s="5"/>
      <c r="AD116" s="5"/>
      <c r="AE116" s="5"/>
      <c r="AF116" s="5"/>
      <c r="AG116" s="5"/>
      <c r="AH116" s="5"/>
      <c r="AI116" s="5"/>
      <c r="AJ116" s="5"/>
      <c r="AK116" s="5"/>
      <c r="AL116" s="5"/>
      <c r="AM116" s="5"/>
      <c r="AO116" s="5"/>
      <c r="AP116" s="5" t="str">
        <f t="shared" si="26"/>
        <v/>
      </c>
      <c r="AQ116" s="5" t="str">
        <f t="shared" si="27"/>
        <v/>
      </c>
      <c r="AR116" s="54"/>
      <c r="AS116" s="50"/>
      <c r="AU116" s="5"/>
      <c r="AV116" s="5"/>
      <c r="BU116" s="6"/>
      <c r="BV116" s="6"/>
      <c r="BW116" s="6"/>
      <c r="BX116" s="6"/>
      <c r="BY116" s="6"/>
      <c r="BZ116" s="6"/>
      <c r="CA116" s="6"/>
      <c r="CB116" s="6"/>
      <c r="CC116" s="6"/>
      <c r="CD116" s="6"/>
      <c r="CE116" s="6"/>
      <c r="CF116" s="6"/>
      <c r="CG116" s="6"/>
      <c r="CH116" s="6"/>
      <c r="CI116" s="6"/>
      <c r="CJ116" s="6"/>
      <c r="CK116" s="6"/>
      <c r="CL116" s="6"/>
      <c r="CM116" s="6"/>
      <c r="CN116" s="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row>
    <row r="117" spans="3:237" ht="16.5" customHeight="1" x14ac:dyDescent="0.15">
      <c r="C117" s="2" t="str">
        <f t="shared" si="19"/>
        <v/>
      </c>
      <c r="D117" s="3" t="str">
        <f t="shared" si="20"/>
        <v/>
      </c>
      <c r="E117" s="80"/>
      <c r="F117" s="68" t="str">
        <f>IF(H117="","",COUNTA($H$14:H117))</f>
        <v/>
      </c>
      <c r="G117" s="170" t="str">
        <f t="shared" si="21"/>
        <v/>
      </c>
      <c r="H117" s="157"/>
      <c r="I117" s="145"/>
      <c r="J117" s="145"/>
      <c r="K117" s="62"/>
      <c r="L117" s="62"/>
      <c r="M117" s="62"/>
      <c r="N117" s="62"/>
      <c r="O117" s="182"/>
      <c r="P117" s="161"/>
      <c r="Q117" s="162" t="str">
        <f t="shared" si="22"/>
        <v/>
      </c>
      <c r="R117" s="163"/>
      <c r="S117" s="165"/>
      <c r="T117" s="167"/>
      <c r="U117" s="169"/>
      <c r="V117" s="69" t="str">
        <f>IF(J117="","",#REF!)</f>
        <v/>
      </c>
      <c r="W117" s="69" t="str">
        <f t="shared" si="23"/>
        <v/>
      </c>
      <c r="X117" s="69" t="str">
        <f t="shared" si="24"/>
        <v/>
      </c>
      <c r="Y117" s="83"/>
      <c r="Z117" s="2" t="str">
        <f t="shared" si="25"/>
        <v/>
      </c>
      <c r="AA117" s="2"/>
      <c r="AB117" s="2"/>
      <c r="AC117" s="5"/>
      <c r="AD117" s="5"/>
      <c r="AE117" s="5"/>
      <c r="AF117" s="5"/>
      <c r="AG117" s="5"/>
      <c r="AH117" s="5"/>
      <c r="AI117" s="5"/>
      <c r="AJ117" s="5"/>
      <c r="AK117" s="5"/>
      <c r="AL117" s="5"/>
      <c r="AM117" s="5"/>
      <c r="AO117" s="5"/>
      <c r="AP117" s="5" t="str">
        <f t="shared" si="26"/>
        <v/>
      </c>
      <c r="AQ117" s="5" t="str">
        <f t="shared" si="27"/>
        <v/>
      </c>
      <c r="AR117" s="54"/>
      <c r="AS117" s="50"/>
      <c r="AU117" s="5"/>
      <c r="AV117" s="5"/>
      <c r="BU117" s="6"/>
      <c r="BV117" s="6"/>
      <c r="BW117" s="6"/>
      <c r="BX117" s="6"/>
      <c r="BY117" s="6"/>
      <c r="BZ117" s="6"/>
      <c r="CA117" s="6"/>
      <c r="CB117" s="6"/>
      <c r="CC117" s="6"/>
      <c r="CD117" s="6"/>
      <c r="CE117" s="6"/>
      <c r="CF117" s="6"/>
      <c r="CG117" s="6"/>
      <c r="CH117" s="6"/>
      <c r="CI117" s="6"/>
      <c r="CJ117" s="6"/>
      <c r="CK117" s="6"/>
      <c r="CL117" s="6"/>
      <c r="CM117" s="6"/>
      <c r="CN117" s="6"/>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row>
    <row r="118" spans="3:237" ht="16.5" customHeight="1" x14ac:dyDescent="0.15">
      <c r="C118" s="2" t="str">
        <f t="shared" si="19"/>
        <v/>
      </c>
      <c r="D118" s="3" t="str">
        <f t="shared" si="20"/>
        <v/>
      </c>
      <c r="E118" s="80"/>
      <c r="F118" s="68" t="str">
        <f>IF(H118="","",COUNTA($H$14:H118))</f>
        <v/>
      </c>
      <c r="G118" s="170" t="str">
        <f t="shared" si="21"/>
        <v/>
      </c>
      <c r="H118" s="157"/>
      <c r="I118" s="145"/>
      <c r="J118" s="145"/>
      <c r="K118" s="62"/>
      <c r="L118" s="62"/>
      <c r="M118" s="62"/>
      <c r="N118" s="62"/>
      <c r="O118" s="182"/>
      <c r="P118" s="161"/>
      <c r="Q118" s="162" t="str">
        <f t="shared" si="22"/>
        <v/>
      </c>
      <c r="R118" s="163"/>
      <c r="S118" s="165"/>
      <c r="T118" s="167"/>
      <c r="U118" s="169"/>
      <c r="V118" s="69" t="str">
        <f>IF(J118="","",#REF!)</f>
        <v/>
      </c>
      <c r="W118" s="69" t="str">
        <f t="shared" si="23"/>
        <v/>
      </c>
      <c r="X118" s="69" t="str">
        <f t="shared" si="24"/>
        <v/>
      </c>
      <c r="Y118" s="83"/>
      <c r="Z118" s="2" t="str">
        <f t="shared" si="25"/>
        <v/>
      </c>
      <c r="AA118" s="2"/>
      <c r="AB118" s="2"/>
      <c r="AC118" s="5"/>
      <c r="AD118" s="5"/>
      <c r="AE118" s="5"/>
      <c r="AF118" s="5"/>
      <c r="AG118" s="5"/>
      <c r="AH118" s="5"/>
      <c r="AI118" s="5"/>
      <c r="AJ118" s="5"/>
      <c r="AK118" s="5"/>
      <c r="AL118" s="5"/>
      <c r="AM118" s="5"/>
      <c r="AO118" s="5"/>
      <c r="AP118" s="5" t="str">
        <f t="shared" si="26"/>
        <v/>
      </c>
      <c r="AQ118" s="5" t="str">
        <f t="shared" si="27"/>
        <v/>
      </c>
      <c r="AR118" s="54"/>
      <c r="AS118" s="50"/>
      <c r="AU118" s="5"/>
      <c r="AV118" s="5"/>
      <c r="BU118" s="6"/>
      <c r="BV118" s="6"/>
      <c r="BW118" s="6"/>
      <c r="BX118" s="6"/>
      <c r="BY118" s="6"/>
      <c r="BZ118" s="6"/>
      <c r="CA118" s="6"/>
      <c r="CB118" s="6"/>
      <c r="CC118" s="6"/>
      <c r="CD118" s="6"/>
      <c r="CE118" s="6"/>
      <c r="CF118" s="6"/>
      <c r="CG118" s="6"/>
      <c r="CH118" s="6"/>
      <c r="CI118" s="6"/>
      <c r="CJ118" s="6"/>
      <c r="CK118" s="6"/>
      <c r="CL118" s="6"/>
      <c r="CM118" s="6"/>
      <c r="CN118" s="6"/>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row>
    <row r="119" spans="3:237" ht="16.5" customHeight="1" x14ac:dyDescent="0.15">
      <c r="C119" s="2" t="str">
        <f t="shared" si="19"/>
        <v/>
      </c>
      <c r="D119" s="3" t="str">
        <f t="shared" si="20"/>
        <v/>
      </c>
      <c r="E119" s="80"/>
      <c r="F119" s="68" t="str">
        <f>IF(H119="","",COUNTA($H$14:H119))</f>
        <v/>
      </c>
      <c r="G119" s="170" t="str">
        <f t="shared" si="21"/>
        <v/>
      </c>
      <c r="H119" s="157"/>
      <c r="I119" s="145"/>
      <c r="J119" s="145"/>
      <c r="K119" s="62"/>
      <c r="L119" s="62"/>
      <c r="M119" s="62"/>
      <c r="N119" s="62"/>
      <c r="O119" s="182"/>
      <c r="P119" s="161"/>
      <c r="Q119" s="162" t="str">
        <f t="shared" si="22"/>
        <v/>
      </c>
      <c r="R119" s="163"/>
      <c r="S119" s="165"/>
      <c r="T119" s="167"/>
      <c r="U119" s="169"/>
      <c r="V119" s="69" t="str">
        <f>IF(J119="","",#REF!)</f>
        <v/>
      </c>
      <c r="W119" s="69" t="str">
        <f t="shared" si="23"/>
        <v/>
      </c>
      <c r="X119" s="69" t="str">
        <f t="shared" si="24"/>
        <v/>
      </c>
      <c r="Y119" s="83"/>
      <c r="Z119" s="2" t="str">
        <f t="shared" si="25"/>
        <v/>
      </c>
      <c r="AA119" s="2"/>
      <c r="AB119" s="2"/>
      <c r="AC119" s="5"/>
      <c r="AD119" s="5"/>
      <c r="AE119" s="5"/>
      <c r="AF119" s="5"/>
      <c r="AG119" s="5"/>
      <c r="AH119" s="5"/>
      <c r="AI119" s="5"/>
      <c r="AJ119" s="5"/>
      <c r="AK119" s="5"/>
      <c r="AL119" s="5"/>
      <c r="AM119" s="5"/>
      <c r="AO119" s="5"/>
      <c r="AP119" s="5" t="str">
        <f t="shared" si="26"/>
        <v/>
      </c>
      <c r="AQ119" s="5" t="str">
        <f t="shared" si="27"/>
        <v/>
      </c>
      <c r="AR119" s="54"/>
      <c r="AS119" s="50"/>
      <c r="AU119" s="5"/>
      <c r="AV119" s="5"/>
      <c r="BU119" s="6"/>
      <c r="BV119" s="6"/>
      <c r="BW119" s="6"/>
      <c r="BX119" s="6"/>
      <c r="BY119" s="6"/>
      <c r="BZ119" s="6"/>
      <c r="CA119" s="6"/>
      <c r="CB119" s="6"/>
      <c r="CC119" s="6"/>
      <c r="CD119" s="6"/>
      <c r="CE119" s="6"/>
      <c r="CF119" s="6"/>
      <c r="CG119" s="6"/>
      <c r="CH119" s="6"/>
      <c r="CI119" s="6"/>
      <c r="CJ119" s="6"/>
      <c r="CK119" s="6"/>
      <c r="CL119" s="6"/>
      <c r="CM119" s="6"/>
      <c r="CN119" s="6"/>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row>
    <row r="120" spans="3:237" ht="16.5" customHeight="1" x14ac:dyDescent="0.15">
      <c r="C120" s="2" t="str">
        <f t="shared" si="19"/>
        <v/>
      </c>
      <c r="D120" s="3" t="str">
        <f t="shared" si="20"/>
        <v/>
      </c>
      <c r="E120" s="80"/>
      <c r="F120" s="68" t="str">
        <f>IF(H120="","",COUNTA($H$14:H120))</f>
        <v/>
      </c>
      <c r="G120" s="170" t="str">
        <f t="shared" si="21"/>
        <v/>
      </c>
      <c r="H120" s="157"/>
      <c r="I120" s="145"/>
      <c r="J120" s="145"/>
      <c r="K120" s="62"/>
      <c r="L120" s="62"/>
      <c r="M120" s="62"/>
      <c r="N120" s="62"/>
      <c r="O120" s="182"/>
      <c r="P120" s="161"/>
      <c r="Q120" s="162" t="str">
        <f t="shared" si="22"/>
        <v/>
      </c>
      <c r="R120" s="163"/>
      <c r="S120" s="165"/>
      <c r="T120" s="167"/>
      <c r="U120" s="169"/>
      <c r="V120" s="69" t="str">
        <f>IF(J120="","",#REF!)</f>
        <v/>
      </c>
      <c r="W120" s="69" t="str">
        <f t="shared" si="23"/>
        <v/>
      </c>
      <c r="X120" s="69" t="str">
        <f t="shared" si="24"/>
        <v/>
      </c>
      <c r="Y120" s="83"/>
      <c r="Z120" s="2" t="str">
        <f t="shared" si="25"/>
        <v/>
      </c>
      <c r="AA120" s="2"/>
      <c r="AB120" s="2"/>
      <c r="AC120" s="5"/>
      <c r="AD120" s="5"/>
      <c r="AE120" s="5"/>
      <c r="AF120" s="5"/>
      <c r="AG120" s="5"/>
      <c r="AH120" s="5"/>
      <c r="AI120" s="5"/>
      <c r="AJ120" s="5"/>
      <c r="AK120" s="5"/>
      <c r="AL120" s="5"/>
      <c r="AM120" s="5"/>
      <c r="AO120" s="5"/>
      <c r="AP120" s="5" t="str">
        <f t="shared" si="26"/>
        <v/>
      </c>
      <c r="AQ120" s="5" t="str">
        <f t="shared" si="27"/>
        <v/>
      </c>
      <c r="AR120" s="54"/>
      <c r="AS120" s="50"/>
      <c r="AU120" s="5"/>
      <c r="AV120" s="5"/>
      <c r="BU120" s="6"/>
      <c r="BV120" s="6"/>
      <c r="BW120" s="6"/>
      <c r="BX120" s="6"/>
      <c r="BY120" s="6"/>
      <c r="BZ120" s="6"/>
      <c r="CA120" s="6"/>
      <c r="CB120" s="6"/>
      <c r="CC120" s="6"/>
      <c r="CD120" s="6"/>
      <c r="CE120" s="6"/>
      <c r="CF120" s="6"/>
      <c r="CG120" s="6"/>
      <c r="CH120" s="6"/>
      <c r="CI120" s="6"/>
      <c r="CJ120" s="6"/>
      <c r="CK120" s="6"/>
      <c r="CL120" s="6"/>
      <c r="CM120" s="6"/>
      <c r="CN120" s="6"/>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row>
    <row r="121" spans="3:237" ht="16.5" customHeight="1" x14ac:dyDescent="0.15">
      <c r="C121" s="2" t="str">
        <f t="shared" si="19"/>
        <v/>
      </c>
      <c r="D121" s="3" t="str">
        <f t="shared" si="20"/>
        <v/>
      </c>
      <c r="E121" s="80"/>
      <c r="F121" s="68" t="str">
        <f>IF(H121="","",COUNTA($H$14:H121))</f>
        <v/>
      </c>
      <c r="G121" s="170" t="str">
        <f t="shared" si="21"/>
        <v/>
      </c>
      <c r="H121" s="157"/>
      <c r="I121" s="145"/>
      <c r="J121" s="145"/>
      <c r="K121" s="62"/>
      <c r="L121" s="62"/>
      <c r="M121" s="62"/>
      <c r="N121" s="62"/>
      <c r="O121" s="182"/>
      <c r="P121" s="161"/>
      <c r="Q121" s="162" t="str">
        <f t="shared" si="22"/>
        <v/>
      </c>
      <c r="R121" s="163"/>
      <c r="S121" s="165"/>
      <c r="T121" s="167"/>
      <c r="U121" s="169"/>
      <c r="V121" s="69" t="str">
        <f>IF(J121="","",#REF!)</f>
        <v/>
      </c>
      <c r="W121" s="69" t="str">
        <f t="shared" si="23"/>
        <v/>
      </c>
      <c r="X121" s="69" t="str">
        <f t="shared" si="24"/>
        <v/>
      </c>
      <c r="Y121" s="83"/>
      <c r="Z121" s="2" t="str">
        <f t="shared" si="25"/>
        <v/>
      </c>
      <c r="AA121" s="2"/>
      <c r="AB121" s="2"/>
      <c r="AC121" s="5"/>
      <c r="AD121" s="5"/>
      <c r="AE121" s="5"/>
      <c r="AF121" s="5"/>
      <c r="AG121" s="5"/>
      <c r="AH121" s="5"/>
      <c r="AI121" s="5"/>
      <c r="AJ121" s="5"/>
      <c r="AK121" s="5"/>
      <c r="AL121" s="5"/>
      <c r="AM121" s="5"/>
      <c r="AO121" s="5"/>
      <c r="AP121" s="5" t="str">
        <f t="shared" si="26"/>
        <v/>
      </c>
      <c r="AQ121" s="5" t="str">
        <f t="shared" si="27"/>
        <v/>
      </c>
      <c r="AR121" s="54"/>
      <c r="AS121" s="50"/>
      <c r="AU121" s="5"/>
      <c r="AV121" s="5"/>
      <c r="BU121" s="6"/>
      <c r="BV121" s="6"/>
      <c r="BW121" s="6"/>
      <c r="BX121" s="6"/>
      <c r="BY121" s="6"/>
      <c r="BZ121" s="6"/>
      <c r="CA121" s="6"/>
      <c r="CB121" s="6"/>
      <c r="CC121" s="6"/>
      <c r="CD121" s="6"/>
      <c r="CE121" s="6"/>
      <c r="CF121" s="6"/>
      <c r="CG121" s="6"/>
      <c r="CH121" s="6"/>
      <c r="CI121" s="6"/>
      <c r="CJ121" s="6"/>
      <c r="CK121" s="6"/>
      <c r="CL121" s="6"/>
      <c r="CM121" s="6"/>
      <c r="CN121" s="6"/>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row>
    <row r="122" spans="3:237" ht="16.5" customHeight="1" x14ac:dyDescent="0.15">
      <c r="C122" s="2" t="str">
        <f t="shared" si="19"/>
        <v/>
      </c>
      <c r="D122" s="3" t="str">
        <f t="shared" si="20"/>
        <v/>
      </c>
      <c r="E122" s="80"/>
      <c r="F122" s="68" t="str">
        <f>IF(H122="","",COUNTA($H$14:H122))</f>
        <v/>
      </c>
      <c r="G122" s="170" t="str">
        <f t="shared" si="21"/>
        <v/>
      </c>
      <c r="H122" s="157"/>
      <c r="I122" s="145"/>
      <c r="J122" s="145"/>
      <c r="K122" s="62"/>
      <c r="L122" s="62"/>
      <c r="M122" s="62"/>
      <c r="N122" s="62"/>
      <c r="O122" s="182"/>
      <c r="P122" s="161"/>
      <c r="Q122" s="162" t="str">
        <f t="shared" si="22"/>
        <v/>
      </c>
      <c r="R122" s="163"/>
      <c r="S122" s="165"/>
      <c r="T122" s="167"/>
      <c r="U122" s="169"/>
      <c r="V122" s="69" t="str">
        <f>IF(J122="","",#REF!)</f>
        <v/>
      </c>
      <c r="W122" s="69" t="str">
        <f t="shared" si="23"/>
        <v/>
      </c>
      <c r="X122" s="69" t="str">
        <f t="shared" si="24"/>
        <v/>
      </c>
      <c r="Y122" s="83"/>
      <c r="Z122" s="2" t="str">
        <f t="shared" si="25"/>
        <v/>
      </c>
      <c r="AA122" s="2"/>
      <c r="AB122" s="2"/>
      <c r="AC122" s="5"/>
      <c r="AD122" s="5"/>
      <c r="AE122" s="5"/>
      <c r="AF122" s="5"/>
      <c r="AG122" s="5"/>
      <c r="AH122" s="5"/>
      <c r="AI122" s="5"/>
      <c r="AJ122" s="5"/>
      <c r="AK122" s="5"/>
      <c r="AL122" s="5"/>
      <c r="AM122" s="5"/>
      <c r="AO122" s="5"/>
      <c r="AP122" s="5" t="str">
        <f t="shared" si="26"/>
        <v/>
      </c>
      <c r="AQ122" s="5" t="str">
        <f t="shared" si="27"/>
        <v/>
      </c>
      <c r="AR122" s="54"/>
      <c r="AS122" s="50"/>
      <c r="AU122" s="5"/>
      <c r="AV122" s="5"/>
      <c r="BU122" s="6"/>
      <c r="BV122" s="6"/>
      <c r="BW122" s="6"/>
      <c r="BX122" s="6"/>
      <c r="BY122" s="6"/>
      <c r="BZ122" s="6"/>
      <c r="CA122" s="6"/>
      <c r="CB122" s="6"/>
      <c r="CC122" s="6"/>
      <c r="CD122" s="6"/>
      <c r="CE122" s="6"/>
      <c r="CF122" s="6"/>
      <c r="CG122" s="6"/>
      <c r="CH122" s="6"/>
      <c r="CI122" s="6"/>
      <c r="CJ122" s="6"/>
      <c r="CK122" s="6"/>
      <c r="CL122" s="6"/>
      <c r="CM122" s="6"/>
      <c r="CN122" s="6"/>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row>
    <row r="123" spans="3:237" ht="16.5" customHeight="1" x14ac:dyDescent="0.15">
      <c r="C123" s="2" t="str">
        <f t="shared" si="19"/>
        <v/>
      </c>
      <c r="D123" s="3" t="str">
        <f t="shared" si="20"/>
        <v/>
      </c>
      <c r="E123" s="80"/>
      <c r="F123" s="68" t="str">
        <f>IF(H123="","",COUNTA($H$14:H123))</f>
        <v/>
      </c>
      <c r="G123" s="170" t="str">
        <f t="shared" si="21"/>
        <v/>
      </c>
      <c r="H123" s="157"/>
      <c r="I123" s="145"/>
      <c r="J123" s="145"/>
      <c r="K123" s="62"/>
      <c r="L123" s="62"/>
      <c r="M123" s="62"/>
      <c r="N123" s="62"/>
      <c r="O123" s="182"/>
      <c r="P123" s="161"/>
      <c r="Q123" s="162" t="str">
        <f t="shared" si="22"/>
        <v/>
      </c>
      <c r="R123" s="163"/>
      <c r="S123" s="165"/>
      <c r="T123" s="167"/>
      <c r="U123" s="169"/>
      <c r="V123" s="69" t="str">
        <f>IF(J123="","",#REF!)</f>
        <v/>
      </c>
      <c r="W123" s="69" t="str">
        <f t="shared" si="23"/>
        <v/>
      </c>
      <c r="X123" s="69" t="str">
        <f t="shared" si="24"/>
        <v/>
      </c>
      <c r="Y123" s="83"/>
      <c r="Z123" s="2" t="str">
        <f t="shared" si="25"/>
        <v/>
      </c>
      <c r="AA123" s="2"/>
      <c r="AB123" s="2"/>
      <c r="AC123" s="5"/>
      <c r="AD123" s="5"/>
      <c r="AE123" s="5"/>
      <c r="AF123" s="5"/>
      <c r="AG123" s="5"/>
      <c r="AH123" s="5"/>
      <c r="AI123" s="5"/>
      <c r="AJ123" s="5"/>
      <c r="AK123" s="5"/>
      <c r="AL123" s="5"/>
      <c r="AM123" s="5"/>
      <c r="AO123" s="5"/>
      <c r="AP123" s="5" t="str">
        <f t="shared" si="26"/>
        <v/>
      </c>
      <c r="AQ123" s="5" t="str">
        <f t="shared" si="27"/>
        <v/>
      </c>
      <c r="AR123" s="54"/>
      <c r="AS123" s="50"/>
      <c r="AU123" s="5"/>
      <c r="AV123" s="5"/>
      <c r="BU123" s="6"/>
      <c r="BV123" s="6"/>
      <c r="BW123" s="6"/>
      <c r="BX123" s="6"/>
      <c r="BY123" s="6"/>
      <c r="BZ123" s="6"/>
      <c r="CA123" s="6"/>
      <c r="CB123" s="6"/>
      <c r="CC123" s="6"/>
      <c r="CD123" s="6"/>
      <c r="CE123" s="6"/>
      <c r="CF123" s="6"/>
      <c r="CG123" s="6"/>
      <c r="CH123" s="6"/>
      <c r="CI123" s="6"/>
      <c r="CJ123" s="6"/>
      <c r="CK123" s="6"/>
      <c r="CL123" s="6"/>
      <c r="CM123" s="6"/>
      <c r="CN123" s="6"/>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row>
    <row r="124" spans="3:237" ht="16.5" customHeight="1" x14ac:dyDescent="0.15">
      <c r="C124" s="2" t="str">
        <f t="shared" si="19"/>
        <v/>
      </c>
      <c r="D124" s="3" t="str">
        <f t="shared" si="20"/>
        <v/>
      </c>
      <c r="E124" s="80"/>
      <c r="F124" s="68" t="str">
        <f>IF(H124="","",COUNTA($H$14:H124))</f>
        <v/>
      </c>
      <c r="G124" s="170" t="str">
        <f t="shared" si="21"/>
        <v/>
      </c>
      <c r="H124" s="157"/>
      <c r="I124" s="145"/>
      <c r="J124" s="145"/>
      <c r="K124" s="62"/>
      <c r="L124" s="62"/>
      <c r="M124" s="62"/>
      <c r="N124" s="62"/>
      <c r="O124" s="182"/>
      <c r="P124" s="161"/>
      <c r="Q124" s="162" t="str">
        <f t="shared" si="22"/>
        <v/>
      </c>
      <c r="R124" s="163"/>
      <c r="S124" s="165"/>
      <c r="T124" s="167"/>
      <c r="U124" s="169"/>
      <c r="V124" s="69" t="str">
        <f>IF(J124="","",#REF!)</f>
        <v/>
      </c>
      <c r="W124" s="69" t="str">
        <f t="shared" si="23"/>
        <v/>
      </c>
      <c r="X124" s="69" t="str">
        <f t="shared" si="24"/>
        <v/>
      </c>
      <c r="Y124" s="83"/>
      <c r="Z124" s="2" t="str">
        <f t="shared" si="25"/>
        <v/>
      </c>
      <c r="AA124" s="2"/>
      <c r="AB124" s="2"/>
      <c r="AC124" s="5"/>
      <c r="AD124" s="5"/>
      <c r="AE124" s="5"/>
      <c r="AF124" s="5"/>
      <c r="AG124" s="5"/>
      <c r="AH124" s="5"/>
      <c r="AI124" s="5"/>
      <c r="AJ124" s="5"/>
      <c r="AK124" s="5"/>
      <c r="AL124" s="5"/>
      <c r="AM124" s="5"/>
      <c r="AO124" s="5"/>
      <c r="AP124" s="5" t="str">
        <f t="shared" si="26"/>
        <v/>
      </c>
      <c r="AQ124" s="5" t="str">
        <f t="shared" si="27"/>
        <v/>
      </c>
      <c r="AR124" s="54"/>
      <c r="AS124" s="50"/>
      <c r="AU124" s="5"/>
      <c r="AV124" s="5"/>
      <c r="BU124" s="6"/>
      <c r="BV124" s="6"/>
      <c r="BW124" s="6"/>
      <c r="BX124" s="6"/>
      <c r="BY124" s="6"/>
      <c r="BZ124" s="6"/>
      <c r="CA124" s="6"/>
      <c r="CB124" s="6"/>
      <c r="CC124" s="6"/>
      <c r="CD124" s="6"/>
      <c r="CE124" s="6"/>
      <c r="CF124" s="6"/>
      <c r="CG124" s="6"/>
      <c r="CH124" s="6"/>
      <c r="CI124" s="6"/>
      <c r="CJ124" s="6"/>
      <c r="CK124" s="6"/>
      <c r="CL124" s="6"/>
      <c r="CM124" s="6"/>
      <c r="CN124" s="6"/>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row>
    <row r="125" spans="3:237" ht="16.5" customHeight="1" x14ac:dyDescent="0.15">
      <c r="C125" s="2" t="str">
        <f t="shared" si="19"/>
        <v/>
      </c>
      <c r="D125" s="3" t="str">
        <f t="shared" si="20"/>
        <v/>
      </c>
      <c r="E125" s="80"/>
      <c r="F125" s="68" t="str">
        <f>IF(H125="","",COUNTA($H$14:H125))</f>
        <v/>
      </c>
      <c r="G125" s="170" t="str">
        <f t="shared" si="21"/>
        <v/>
      </c>
      <c r="H125" s="157"/>
      <c r="I125" s="145"/>
      <c r="J125" s="145"/>
      <c r="K125" s="62"/>
      <c r="L125" s="62"/>
      <c r="M125" s="62"/>
      <c r="N125" s="62"/>
      <c r="O125" s="182"/>
      <c r="P125" s="161"/>
      <c r="Q125" s="162" t="str">
        <f t="shared" si="22"/>
        <v/>
      </c>
      <c r="R125" s="163"/>
      <c r="S125" s="165"/>
      <c r="T125" s="167"/>
      <c r="U125" s="169"/>
      <c r="V125" s="69" t="str">
        <f>IF(J125="","",#REF!)</f>
        <v/>
      </c>
      <c r="W125" s="69" t="str">
        <f t="shared" si="23"/>
        <v/>
      </c>
      <c r="X125" s="69" t="str">
        <f t="shared" si="24"/>
        <v/>
      </c>
      <c r="Y125" s="83"/>
      <c r="Z125" s="2" t="str">
        <f t="shared" si="25"/>
        <v/>
      </c>
      <c r="AA125" s="2"/>
      <c r="AB125" s="2"/>
      <c r="AC125" s="5"/>
      <c r="AD125" s="5"/>
      <c r="AE125" s="5"/>
      <c r="AF125" s="5"/>
      <c r="AG125" s="5"/>
      <c r="AH125" s="5"/>
      <c r="AI125" s="5"/>
      <c r="AJ125" s="5"/>
      <c r="AK125" s="5"/>
      <c r="AL125" s="5"/>
      <c r="AM125" s="5"/>
      <c r="AO125" s="5"/>
      <c r="AP125" s="5" t="str">
        <f t="shared" si="26"/>
        <v/>
      </c>
      <c r="AQ125" s="5" t="str">
        <f t="shared" si="27"/>
        <v/>
      </c>
      <c r="AR125" s="54"/>
      <c r="AS125" s="50"/>
      <c r="AU125" s="5"/>
      <c r="AV125" s="5"/>
      <c r="BU125" s="6"/>
      <c r="BV125" s="6"/>
      <c r="BW125" s="6"/>
      <c r="BX125" s="6"/>
      <c r="BY125" s="6"/>
      <c r="BZ125" s="6"/>
      <c r="CA125" s="6"/>
      <c r="CB125" s="6"/>
      <c r="CC125" s="6"/>
      <c r="CD125" s="6"/>
      <c r="CE125" s="6"/>
      <c r="CF125" s="6"/>
      <c r="CG125" s="6"/>
      <c r="CH125" s="6"/>
      <c r="CI125" s="6"/>
      <c r="CJ125" s="6"/>
      <c r="CK125" s="6"/>
      <c r="CL125" s="6"/>
      <c r="CM125" s="6"/>
      <c r="CN125" s="6"/>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row>
    <row r="126" spans="3:237" ht="16.5" customHeight="1" x14ac:dyDescent="0.15">
      <c r="C126" s="2" t="str">
        <f t="shared" si="19"/>
        <v/>
      </c>
      <c r="D126" s="3" t="str">
        <f t="shared" si="20"/>
        <v/>
      </c>
      <c r="E126" s="80"/>
      <c r="F126" s="68" t="str">
        <f>IF(H126="","",COUNTA($H$14:H126))</f>
        <v/>
      </c>
      <c r="G126" s="170" t="str">
        <f t="shared" si="21"/>
        <v/>
      </c>
      <c r="H126" s="157"/>
      <c r="I126" s="145"/>
      <c r="J126" s="145"/>
      <c r="K126" s="62"/>
      <c r="L126" s="62"/>
      <c r="M126" s="62"/>
      <c r="N126" s="62"/>
      <c r="O126" s="182"/>
      <c r="P126" s="161"/>
      <c r="Q126" s="162" t="str">
        <f t="shared" si="22"/>
        <v/>
      </c>
      <c r="R126" s="163"/>
      <c r="S126" s="165"/>
      <c r="T126" s="167"/>
      <c r="U126" s="169"/>
      <c r="V126" s="69" t="str">
        <f>IF(J126="","",#REF!)</f>
        <v/>
      </c>
      <c r="W126" s="69" t="str">
        <f t="shared" si="23"/>
        <v/>
      </c>
      <c r="X126" s="69" t="str">
        <f t="shared" si="24"/>
        <v/>
      </c>
      <c r="Y126" s="83"/>
      <c r="Z126" s="2" t="str">
        <f t="shared" si="25"/>
        <v/>
      </c>
      <c r="AA126" s="2"/>
      <c r="AB126" s="2"/>
      <c r="AC126" s="5"/>
      <c r="AD126" s="5"/>
      <c r="AE126" s="5"/>
      <c r="AF126" s="5"/>
      <c r="AG126" s="5"/>
      <c r="AH126" s="5"/>
      <c r="AI126" s="5"/>
      <c r="AJ126" s="5"/>
      <c r="AK126" s="5"/>
      <c r="AL126" s="5"/>
      <c r="AM126" s="5"/>
      <c r="AO126" s="5"/>
      <c r="AP126" s="5" t="str">
        <f t="shared" si="26"/>
        <v/>
      </c>
      <c r="AQ126" s="5" t="str">
        <f t="shared" si="27"/>
        <v/>
      </c>
      <c r="AR126" s="54"/>
      <c r="AS126" s="50"/>
      <c r="AU126" s="5"/>
      <c r="AV126" s="5"/>
      <c r="BU126" s="6"/>
      <c r="BV126" s="6"/>
      <c r="BW126" s="6"/>
      <c r="BX126" s="6"/>
      <c r="BY126" s="6"/>
      <c r="BZ126" s="6"/>
      <c r="CA126" s="6"/>
      <c r="CB126" s="6"/>
      <c r="CC126" s="6"/>
      <c r="CD126" s="6"/>
      <c r="CE126" s="6"/>
      <c r="CF126" s="6"/>
      <c r="CG126" s="6"/>
      <c r="CH126" s="6"/>
      <c r="CI126" s="6"/>
      <c r="CJ126" s="6"/>
      <c r="CK126" s="6"/>
      <c r="CL126" s="6"/>
      <c r="CM126" s="6"/>
      <c r="CN126" s="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row>
    <row r="127" spans="3:237" ht="16.5" customHeight="1" x14ac:dyDescent="0.15">
      <c r="C127" s="2" t="str">
        <f t="shared" si="19"/>
        <v/>
      </c>
      <c r="D127" s="3" t="str">
        <f t="shared" si="20"/>
        <v/>
      </c>
      <c r="E127" s="80"/>
      <c r="F127" s="68" t="str">
        <f>IF(H127="","",COUNTA($H$14:H127))</f>
        <v/>
      </c>
      <c r="G127" s="170" t="str">
        <f t="shared" si="21"/>
        <v/>
      </c>
      <c r="H127" s="157"/>
      <c r="I127" s="145"/>
      <c r="J127" s="145"/>
      <c r="K127" s="62"/>
      <c r="L127" s="62"/>
      <c r="M127" s="62"/>
      <c r="N127" s="62"/>
      <c r="O127" s="182"/>
      <c r="P127" s="161"/>
      <c r="Q127" s="162" t="str">
        <f t="shared" si="22"/>
        <v/>
      </c>
      <c r="R127" s="163"/>
      <c r="S127" s="165"/>
      <c r="T127" s="167"/>
      <c r="U127" s="169"/>
      <c r="V127" s="69" t="str">
        <f>IF(J127="","",#REF!)</f>
        <v/>
      </c>
      <c r="W127" s="69" t="str">
        <f t="shared" si="23"/>
        <v/>
      </c>
      <c r="X127" s="69" t="str">
        <f t="shared" si="24"/>
        <v/>
      </c>
      <c r="Y127" s="83"/>
      <c r="Z127" s="2" t="str">
        <f t="shared" si="25"/>
        <v/>
      </c>
      <c r="AA127" s="2"/>
      <c r="AB127" s="2"/>
      <c r="AC127" s="5"/>
      <c r="AD127" s="5"/>
      <c r="AE127" s="5"/>
      <c r="AF127" s="5"/>
      <c r="AG127" s="5"/>
      <c r="AH127" s="5"/>
      <c r="AI127" s="5"/>
      <c r="AJ127" s="5"/>
      <c r="AK127" s="5"/>
      <c r="AL127" s="5"/>
      <c r="AM127" s="5"/>
      <c r="AO127" s="5"/>
      <c r="AP127" s="5" t="str">
        <f t="shared" si="26"/>
        <v/>
      </c>
      <c r="AQ127" s="5" t="str">
        <f t="shared" si="27"/>
        <v/>
      </c>
      <c r="AR127" s="54"/>
      <c r="AS127" s="50"/>
      <c r="AU127" s="5"/>
      <c r="AV127" s="5"/>
      <c r="BU127" s="6"/>
      <c r="BV127" s="6"/>
      <c r="BW127" s="6"/>
      <c r="BX127" s="6"/>
      <c r="BY127" s="6"/>
      <c r="BZ127" s="6"/>
      <c r="CA127" s="6"/>
      <c r="CB127" s="6"/>
      <c r="CC127" s="6"/>
      <c r="CD127" s="6"/>
      <c r="CE127" s="6"/>
      <c r="CF127" s="6"/>
      <c r="CG127" s="6"/>
      <c r="CH127" s="6"/>
      <c r="CI127" s="6"/>
      <c r="CJ127" s="6"/>
      <c r="CK127" s="6"/>
      <c r="CL127" s="6"/>
      <c r="CM127" s="6"/>
      <c r="CN127" s="6"/>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row>
    <row r="128" spans="3:237" ht="16.5" customHeight="1" x14ac:dyDescent="0.15">
      <c r="C128" s="2" t="str">
        <f t="shared" si="19"/>
        <v/>
      </c>
      <c r="D128" s="3" t="str">
        <f t="shared" si="20"/>
        <v/>
      </c>
      <c r="E128" s="80"/>
      <c r="F128" s="68" t="str">
        <f>IF(H128="","",COUNTA($H$14:H128))</f>
        <v/>
      </c>
      <c r="G128" s="170" t="str">
        <f t="shared" si="21"/>
        <v/>
      </c>
      <c r="H128" s="157"/>
      <c r="I128" s="145"/>
      <c r="J128" s="145"/>
      <c r="K128" s="62"/>
      <c r="L128" s="62"/>
      <c r="M128" s="62"/>
      <c r="N128" s="62"/>
      <c r="O128" s="182"/>
      <c r="P128" s="161"/>
      <c r="Q128" s="162" t="str">
        <f t="shared" si="22"/>
        <v/>
      </c>
      <c r="R128" s="163"/>
      <c r="S128" s="165"/>
      <c r="T128" s="167"/>
      <c r="U128" s="169"/>
      <c r="V128" s="69" t="str">
        <f>IF(J128="","",#REF!)</f>
        <v/>
      </c>
      <c r="W128" s="69" t="str">
        <f t="shared" si="23"/>
        <v/>
      </c>
      <c r="X128" s="69" t="str">
        <f t="shared" si="24"/>
        <v/>
      </c>
      <c r="Y128" s="83"/>
      <c r="Z128" s="2" t="str">
        <f t="shared" si="25"/>
        <v/>
      </c>
      <c r="AA128" s="2"/>
      <c r="AB128" s="2"/>
      <c r="AC128" s="5"/>
      <c r="AD128" s="5"/>
      <c r="AE128" s="5"/>
      <c r="AF128" s="5"/>
      <c r="AG128" s="5"/>
      <c r="AH128" s="5"/>
      <c r="AI128" s="5"/>
      <c r="AJ128" s="5"/>
      <c r="AK128" s="5"/>
      <c r="AL128" s="5"/>
      <c r="AM128" s="5"/>
      <c r="AO128" s="5"/>
      <c r="AP128" s="5" t="str">
        <f t="shared" si="26"/>
        <v/>
      </c>
      <c r="AQ128" s="5" t="str">
        <f t="shared" si="27"/>
        <v/>
      </c>
      <c r="AR128" s="54"/>
      <c r="AS128" s="50"/>
      <c r="AU128" s="5"/>
      <c r="AV128" s="5"/>
      <c r="BU128" s="6"/>
      <c r="BV128" s="6"/>
      <c r="BW128" s="6"/>
      <c r="BX128" s="6"/>
      <c r="BY128" s="6"/>
      <c r="BZ128" s="6"/>
      <c r="CA128" s="6"/>
      <c r="CB128" s="6"/>
      <c r="CC128" s="6"/>
      <c r="CD128" s="6"/>
      <c r="CE128" s="6"/>
      <c r="CF128" s="6"/>
      <c r="CG128" s="6"/>
      <c r="CH128" s="6"/>
      <c r="CI128" s="6"/>
      <c r="CJ128" s="6"/>
      <c r="CK128" s="6"/>
      <c r="CL128" s="6"/>
      <c r="CM128" s="6"/>
      <c r="CN128" s="6"/>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row>
    <row r="129" spans="3:95" ht="16.5" customHeight="1" x14ac:dyDescent="0.15">
      <c r="C129" s="2" t="str">
        <f t="shared" si="19"/>
        <v/>
      </c>
      <c r="D129" s="3" t="str">
        <f t="shared" si="20"/>
        <v/>
      </c>
      <c r="E129" s="80"/>
      <c r="F129" s="68" t="str">
        <f>IF(H129="","",COUNTA($H$14:H129))</f>
        <v/>
      </c>
      <c r="G129" s="170" t="str">
        <f t="shared" si="21"/>
        <v/>
      </c>
      <c r="H129" s="157"/>
      <c r="I129" s="145"/>
      <c r="J129" s="145"/>
      <c r="K129" s="62"/>
      <c r="L129" s="62"/>
      <c r="M129" s="62"/>
      <c r="N129" s="62"/>
      <c r="O129" s="182"/>
      <c r="P129" s="161"/>
      <c r="Q129" s="162" t="str">
        <f t="shared" si="22"/>
        <v/>
      </c>
      <c r="R129" s="163"/>
      <c r="S129" s="165"/>
      <c r="T129" s="167"/>
      <c r="U129" s="169"/>
      <c r="V129" s="69" t="str">
        <f>IF(J129="","",#REF!)</f>
        <v/>
      </c>
      <c r="W129" s="69" t="str">
        <f t="shared" si="23"/>
        <v/>
      </c>
      <c r="X129" s="69" t="str">
        <f t="shared" si="24"/>
        <v/>
      </c>
      <c r="Y129" s="83"/>
      <c r="Z129" s="2" t="str">
        <f t="shared" si="25"/>
        <v/>
      </c>
      <c r="AA129" s="2"/>
      <c r="AB129" s="2"/>
      <c r="AC129" s="5"/>
      <c r="AD129" s="5"/>
      <c r="AE129" s="5"/>
      <c r="AF129" s="5"/>
      <c r="AG129" s="5"/>
      <c r="AH129" s="5"/>
      <c r="AI129" s="5"/>
      <c r="AJ129" s="5"/>
      <c r="AK129" s="5"/>
      <c r="AL129" s="5"/>
      <c r="AM129" s="5"/>
      <c r="AO129" s="5"/>
      <c r="AP129" s="5" t="str">
        <f t="shared" si="26"/>
        <v/>
      </c>
      <c r="AQ129" s="5" t="str">
        <f t="shared" si="27"/>
        <v/>
      </c>
      <c r="AR129" s="54"/>
      <c r="AS129" s="50"/>
      <c r="AU129" s="5"/>
      <c r="AV129" s="5"/>
      <c r="CO129" s="2"/>
      <c r="CP129" s="2"/>
      <c r="CQ129" s="2"/>
    </row>
    <row r="130" spans="3:95" ht="16.5" customHeight="1" x14ac:dyDescent="0.15">
      <c r="C130" s="2" t="str">
        <f t="shared" si="19"/>
        <v/>
      </c>
      <c r="D130" s="3" t="str">
        <f t="shared" si="20"/>
        <v/>
      </c>
      <c r="E130" s="80"/>
      <c r="F130" s="68" t="str">
        <f>IF(H130="","",COUNTA($H$14:H130))</f>
        <v/>
      </c>
      <c r="G130" s="170" t="str">
        <f t="shared" si="21"/>
        <v/>
      </c>
      <c r="H130" s="157"/>
      <c r="I130" s="145"/>
      <c r="J130" s="145"/>
      <c r="K130" s="62"/>
      <c r="L130" s="62"/>
      <c r="M130" s="62"/>
      <c r="N130" s="62"/>
      <c r="O130" s="182"/>
      <c r="P130" s="161"/>
      <c r="Q130" s="162" t="str">
        <f t="shared" si="22"/>
        <v/>
      </c>
      <c r="R130" s="163"/>
      <c r="S130" s="165"/>
      <c r="T130" s="167"/>
      <c r="U130" s="169"/>
      <c r="V130" s="69" t="str">
        <f>IF(J130="","",#REF!)</f>
        <v/>
      </c>
      <c r="W130" s="69" t="str">
        <f t="shared" si="23"/>
        <v/>
      </c>
      <c r="X130" s="69" t="str">
        <f t="shared" si="24"/>
        <v/>
      </c>
      <c r="Y130" s="83"/>
      <c r="Z130" s="2" t="str">
        <f t="shared" si="25"/>
        <v/>
      </c>
      <c r="AA130" s="2"/>
      <c r="AB130" s="2"/>
      <c r="AC130" s="5"/>
      <c r="AD130" s="5"/>
      <c r="AE130" s="5"/>
      <c r="AF130" s="5"/>
      <c r="AG130" s="5"/>
      <c r="AH130" s="5"/>
      <c r="AI130" s="5"/>
      <c r="AJ130" s="5"/>
      <c r="AK130" s="5"/>
      <c r="AL130" s="5"/>
      <c r="AM130" s="5"/>
      <c r="AO130" s="5"/>
      <c r="AP130" s="5" t="str">
        <f t="shared" si="26"/>
        <v/>
      </c>
      <c r="AQ130" s="5" t="str">
        <f t="shared" si="27"/>
        <v/>
      </c>
      <c r="AR130" s="54"/>
      <c r="AS130" s="50"/>
      <c r="AU130" s="5"/>
      <c r="AV130" s="5"/>
      <c r="CO130" s="2"/>
      <c r="CP130" s="2"/>
      <c r="CQ130" s="2"/>
    </row>
    <row r="131" spans="3:95" ht="16.5" customHeight="1" x14ac:dyDescent="0.15">
      <c r="C131" s="2" t="str">
        <f t="shared" si="19"/>
        <v/>
      </c>
      <c r="D131" s="3" t="str">
        <f t="shared" si="20"/>
        <v/>
      </c>
      <c r="E131" s="80"/>
      <c r="F131" s="68" t="str">
        <f>IF(H131="","",COUNTA($H$14:H131))</f>
        <v/>
      </c>
      <c r="G131" s="170" t="str">
        <f t="shared" si="21"/>
        <v/>
      </c>
      <c r="H131" s="157"/>
      <c r="I131" s="145"/>
      <c r="J131" s="145"/>
      <c r="K131" s="62"/>
      <c r="L131" s="62"/>
      <c r="M131" s="62"/>
      <c r="N131" s="62"/>
      <c r="O131" s="182"/>
      <c r="P131" s="161"/>
      <c r="Q131" s="162" t="str">
        <f t="shared" si="22"/>
        <v/>
      </c>
      <c r="R131" s="163"/>
      <c r="S131" s="165"/>
      <c r="T131" s="167"/>
      <c r="U131" s="169"/>
      <c r="V131" s="69" t="str">
        <f>IF(J131="","",#REF!)</f>
        <v/>
      </c>
      <c r="W131" s="69" t="str">
        <f t="shared" si="23"/>
        <v/>
      </c>
      <c r="X131" s="69" t="str">
        <f t="shared" si="24"/>
        <v/>
      </c>
      <c r="Y131" s="83"/>
      <c r="Z131" s="2" t="str">
        <f t="shared" si="25"/>
        <v/>
      </c>
      <c r="AA131" s="2"/>
      <c r="AB131" s="2"/>
      <c r="AC131" s="5"/>
      <c r="AD131" s="5"/>
      <c r="AE131" s="5"/>
      <c r="AF131" s="5"/>
      <c r="AG131" s="5"/>
      <c r="AH131" s="5"/>
      <c r="AI131" s="5"/>
      <c r="AJ131" s="5"/>
      <c r="AK131" s="5"/>
      <c r="AL131" s="5"/>
      <c r="AM131" s="5"/>
      <c r="AO131" s="5"/>
      <c r="AP131" s="5" t="str">
        <f t="shared" si="26"/>
        <v/>
      </c>
      <c r="AQ131" s="5" t="str">
        <f t="shared" si="27"/>
        <v/>
      </c>
      <c r="AR131" s="54"/>
      <c r="AS131" s="50"/>
      <c r="AU131" s="5"/>
      <c r="AV131" s="5"/>
      <c r="CO131" s="2"/>
      <c r="CP131" s="2"/>
      <c r="CQ131" s="2"/>
    </row>
    <row r="132" spans="3:95" ht="16.5" customHeight="1" x14ac:dyDescent="0.15">
      <c r="C132" s="2" t="str">
        <f t="shared" si="19"/>
        <v/>
      </c>
      <c r="D132" s="3" t="str">
        <f t="shared" si="20"/>
        <v/>
      </c>
      <c r="E132" s="80"/>
      <c r="F132" s="68" t="str">
        <f>IF(H132="","",COUNTA($H$14:H132))</f>
        <v/>
      </c>
      <c r="G132" s="170" t="str">
        <f t="shared" si="21"/>
        <v/>
      </c>
      <c r="H132" s="157"/>
      <c r="I132" s="145"/>
      <c r="J132" s="145"/>
      <c r="K132" s="62"/>
      <c r="L132" s="62"/>
      <c r="M132" s="62"/>
      <c r="N132" s="62"/>
      <c r="O132" s="182"/>
      <c r="P132" s="161"/>
      <c r="Q132" s="162" t="str">
        <f t="shared" si="22"/>
        <v/>
      </c>
      <c r="R132" s="163"/>
      <c r="S132" s="165"/>
      <c r="T132" s="167"/>
      <c r="U132" s="169"/>
      <c r="V132" s="69" t="str">
        <f>IF(J132="","",#REF!)</f>
        <v/>
      </c>
      <c r="W132" s="69" t="str">
        <f t="shared" si="23"/>
        <v/>
      </c>
      <c r="X132" s="69" t="str">
        <f t="shared" si="24"/>
        <v/>
      </c>
      <c r="Y132" s="83"/>
      <c r="Z132" s="2" t="str">
        <f t="shared" si="25"/>
        <v/>
      </c>
      <c r="AA132" s="2"/>
      <c r="AB132" s="2"/>
      <c r="AC132" s="5"/>
      <c r="AD132" s="5"/>
      <c r="AE132" s="5"/>
      <c r="AF132" s="5"/>
      <c r="AG132" s="5"/>
      <c r="AH132" s="5"/>
      <c r="AI132" s="5"/>
      <c r="AJ132" s="5"/>
      <c r="AK132" s="5"/>
      <c r="AL132" s="5"/>
      <c r="AM132" s="5"/>
      <c r="AO132" s="5"/>
      <c r="AP132" s="5" t="str">
        <f t="shared" si="26"/>
        <v/>
      </c>
      <c r="AQ132" s="5" t="str">
        <f t="shared" si="27"/>
        <v/>
      </c>
      <c r="AR132" s="54"/>
      <c r="AS132" s="50"/>
      <c r="AU132" s="5"/>
      <c r="AV132" s="5"/>
      <c r="CO132" s="2"/>
      <c r="CP132" s="2"/>
      <c r="CQ132" s="2"/>
    </row>
    <row r="133" spans="3:95" ht="16.5" customHeight="1" x14ac:dyDescent="0.15">
      <c r="C133" s="2" t="str">
        <f t="shared" si="19"/>
        <v/>
      </c>
      <c r="D133" s="3" t="str">
        <f t="shared" si="20"/>
        <v/>
      </c>
      <c r="E133" s="80"/>
      <c r="F133" s="68" t="str">
        <f>IF(H133="","",COUNTA($H$14:H133))</f>
        <v/>
      </c>
      <c r="G133" s="170" t="str">
        <f t="shared" si="21"/>
        <v/>
      </c>
      <c r="H133" s="157"/>
      <c r="I133" s="145"/>
      <c r="J133" s="145"/>
      <c r="K133" s="62"/>
      <c r="L133" s="62"/>
      <c r="M133" s="62"/>
      <c r="N133" s="62"/>
      <c r="O133" s="182"/>
      <c r="P133" s="161"/>
      <c r="Q133" s="162" t="str">
        <f t="shared" si="22"/>
        <v/>
      </c>
      <c r="R133" s="163"/>
      <c r="S133" s="165"/>
      <c r="T133" s="167"/>
      <c r="U133" s="169"/>
      <c r="V133" s="69" t="str">
        <f>IF(J133="","",#REF!)</f>
        <v/>
      </c>
      <c r="W133" s="69" t="str">
        <f t="shared" si="23"/>
        <v/>
      </c>
      <c r="X133" s="69" t="str">
        <f t="shared" si="24"/>
        <v/>
      </c>
      <c r="Y133" s="83"/>
      <c r="Z133" s="2" t="str">
        <f t="shared" si="25"/>
        <v/>
      </c>
      <c r="AA133" s="2"/>
      <c r="AB133" s="2"/>
      <c r="AC133" s="5"/>
      <c r="AD133" s="5"/>
      <c r="AE133" s="5"/>
      <c r="AF133" s="5"/>
      <c r="AG133" s="5"/>
      <c r="AH133" s="5"/>
      <c r="AI133" s="5"/>
      <c r="AJ133" s="5"/>
      <c r="AK133" s="5"/>
      <c r="AL133" s="5"/>
      <c r="AM133" s="5"/>
      <c r="AO133" s="5"/>
      <c r="AP133" s="5" t="str">
        <f t="shared" si="26"/>
        <v/>
      </c>
      <c r="AQ133" s="5" t="str">
        <f t="shared" si="27"/>
        <v/>
      </c>
      <c r="AR133" s="54"/>
      <c r="AS133" s="50"/>
      <c r="AU133" s="5"/>
      <c r="AV133" s="5"/>
      <c r="CO133" s="2"/>
      <c r="CP133" s="2"/>
      <c r="CQ133" s="2"/>
    </row>
    <row r="134" spans="3:95" ht="16.5" customHeight="1" x14ac:dyDescent="0.15">
      <c r="D134" s="61"/>
      <c r="E134" s="61"/>
      <c r="F134" s="54"/>
      <c r="G134" s="54"/>
      <c r="H134" s="54"/>
      <c r="I134" s="54"/>
      <c r="J134" s="54"/>
      <c r="K134" s="54"/>
      <c r="L134" s="54"/>
      <c r="M134" s="54"/>
      <c r="N134" s="54"/>
      <c r="O134" s="54"/>
      <c r="P134" s="54"/>
      <c r="Q134" s="54"/>
      <c r="R134" s="54"/>
      <c r="S134" s="54"/>
      <c r="T134" s="54"/>
      <c r="U134" s="54"/>
      <c r="V134" s="61"/>
      <c r="W134" s="61"/>
      <c r="X134" s="61"/>
      <c r="Y134" s="61"/>
      <c r="Z134" s="54"/>
      <c r="AA134" s="54"/>
      <c r="AB134" s="54"/>
      <c r="AC134" s="5"/>
      <c r="AD134" s="5"/>
      <c r="AE134" s="5"/>
      <c r="AF134" s="5"/>
      <c r="AG134" s="5"/>
      <c r="AH134" s="5"/>
      <c r="AI134" s="5"/>
      <c r="AJ134" s="5"/>
      <c r="AK134" s="5"/>
      <c r="AL134" s="5"/>
      <c r="AM134" s="5"/>
      <c r="AO134" s="5"/>
      <c r="AP134" s="5" t="str">
        <f t="shared" ref="AP134:AP141" si="28">L126&amp;S126</f>
        <v/>
      </c>
      <c r="AQ134" s="5" t="str">
        <f t="shared" ref="AQ134" si="29">L126&amp;R126</f>
        <v/>
      </c>
      <c r="AR134" s="54"/>
      <c r="AS134" s="50"/>
      <c r="AU134" s="5"/>
      <c r="AV134" s="5"/>
      <c r="CO134" s="2"/>
      <c r="CP134" s="2"/>
      <c r="CQ134" s="2"/>
    </row>
    <row r="135" spans="3:95" ht="16.5" customHeight="1" x14ac:dyDescent="0.15">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
      <c r="AD135" s="5"/>
      <c r="AE135" s="5"/>
      <c r="AF135" s="5"/>
      <c r="AG135" s="5"/>
      <c r="AH135" s="5"/>
      <c r="AI135" s="5"/>
      <c r="AJ135" s="5"/>
      <c r="AK135" s="5"/>
      <c r="AL135" s="5"/>
      <c r="AM135" s="5"/>
      <c r="AO135" s="5"/>
      <c r="AP135" s="5" t="str">
        <f t="shared" si="28"/>
        <v/>
      </c>
      <c r="AQ135" s="5" t="str">
        <f t="shared" ref="AQ135:AQ141" si="30">L127&amp;R127</f>
        <v/>
      </c>
      <c r="AR135" s="54"/>
      <c r="AS135" s="50"/>
      <c r="AU135" s="5"/>
      <c r="AV135" s="5"/>
      <c r="CO135" s="2"/>
      <c r="CP135" s="2"/>
      <c r="CQ135" s="2"/>
    </row>
    <row r="136" spans="3:95" ht="16.5" customHeight="1" x14ac:dyDescent="0.15">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
      <c r="AD136" s="5"/>
      <c r="AE136" s="5"/>
      <c r="AF136" s="5"/>
      <c r="AG136" s="5"/>
      <c r="AH136" s="5"/>
      <c r="AI136" s="5"/>
      <c r="AJ136" s="5"/>
      <c r="AK136" s="5"/>
      <c r="AL136" s="5"/>
      <c r="AM136" s="5"/>
      <c r="AO136" s="5"/>
      <c r="AP136" s="5" t="str">
        <f t="shared" si="28"/>
        <v/>
      </c>
      <c r="AQ136" s="5" t="str">
        <f t="shared" si="30"/>
        <v/>
      </c>
      <c r="AR136" s="54"/>
      <c r="AS136" s="50"/>
      <c r="AU136" s="5"/>
      <c r="AV136" s="5"/>
      <c r="CO136" s="2"/>
      <c r="CP136" s="2"/>
      <c r="CQ136" s="2"/>
    </row>
    <row r="137" spans="3:95" ht="16.5" customHeight="1" x14ac:dyDescent="0.15">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
      <c r="AD137" s="5"/>
      <c r="AE137" s="5"/>
      <c r="AF137" s="5"/>
      <c r="AG137" s="5"/>
      <c r="AH137" s="5"/>
      <c r="AI137" s="5"/>
      <c r="AJ137" s="5"/>
      <c r="AK137" s="5"/>
      <c r="AL137" s="5"/>
      <c r="AM137" s="5"/>
      <c r="AO137" s="5"/>
      <c r="AP137" s="5" t="str">
        <f t="shared" si="28"/>
        <v/>
      </c>
      <c r="AQ137" s="5" t="str">
        <f t="shared" si="30"/>
        <v/>
      </c>
      <c r="AR137" s="54"/>
      <c r="AS137" s="50"/>
      <c r="AU137" s="5"/>
      <c r="AV137" s="5"/>
      <c r="CO137" s="2"/>
      <c r="CP137" s="2"/>
      <c r="CQ137" s="2"/>
    </row>
    <row r="138" spans="3:95" ht="16.5" customHeight="1" x14ac:dyDescent="0.15">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
      <c r="AD138" s="5"/>
      <c r="AE138" s="5"/>
      <c r="AF138" s="5"/>
      <c r="AG138" s="5"/>
      <c r="AH138" s="5"/>
      <c r="AI138" s="5"/>
      <c r="AJ138" s="5"/>
      <c r="AK138" s="5"/>
      <c r="AL138" s="5"/>
      <c r="AM138" s="5"/>
      <c r="AO138" s="5"/>
      <c r="AP138" s="5" t="str">
        <f t="shared" si="28"/>
        <v/>
      </c>
      <c r="AQ138" s="5" t="str">
        <f t="shared" si="30"/>
        <v/>
      </c>
      <c r="AR138" s="54"/>
      <c r="AS138" s="50"/>
      <c r="AU138" s="5"/>
      <c r="AV138" s="5"/>
      <c r="CO138" s="2"/>
      <c r="CP138" s="2"/>
      <c r="CQ138" s="2"/>
    </row>
    <row r="139" spans="3:95" ht="16.5" customHeight="1" x14ac:dyDescent="0.15">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
      <c r="AD139" s="5"/>
      <c r="AE139" s="5"/>
      <c r="AF139" s="5"/>
      <c r="AG139" s="5"/>
      <c r="AH139" s="5"/>
      <c r="AI139" s="5"/>
      <c r="AJ139" s="5"/>
      <c r="AK139" s="5"/>
      <c r="AL139" s="5"/>
      <c r="AM139" s="5"/>
      <c r="AO139" s="5"/>
      <c r="AP139" s="5" t="str">
        <f t="shared" si="28"/>
        <v/>
      </c>
      <c r="AQ139" s="5" t="str">
        <f t="shared" si="30"/>
        <v/>
      </c>
      <c r="AR139" s="54"/>
      <c r="AS139" s="50"/>
      <c r="AU139" s="5"/>
      <c r="AV139" s="5"/>
      <c r="CO139" s="2"/>
      <c r="CP139" s="2"/>
      <c r="CQ139" s="2"/>
    </row>
    <row r="140" spans="3:95" ht="16.5" customHeight="1" x14ac:dyDescent="0.15">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
      <c r="AD140" s="5"/>
      <c r="AE140" s="5"/>
      <c r="AF140" s="5"/>
      <c r="AG140" s="5"/>
      <c r="AH140" s="5"/>
      <c r="AI140" s="5"/>
      <c r="AJ140" s="5"/>
      <c r="AK140" s="5"/>
      <c r="AL140" s="5"/>
      <c r="AM140" s="5"/>
      <c r="AO140" s="5"/>
      <c r="AP140" s="5" t="str">
        <f t="shared" si="28"/>
        <v/>
      </c>
      <c r="AQ140" s="5" t="str">
        <f t="shared" si="30"/>
        <v/>
      </c>
      <c r="AR140" s="54"/>
      <c r="AS140" s="50"/>
      <c r="AU140" s="5"/>
      <c r="AV140" s="5"/>
      <c r="CO140" s="2"/>
      <c r="CP140" s="2"/>
      <c r="CQ140" s="2"/>
    </row>
    <row r="141" spans="3:95" ht="16.5" customHeight="1" x14ac:dyDescent="0.15">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
      <c r="AD141" s="5"/>
      <c r="AE141" s="5"/>
      <c r="AF141" s="5"/>
      <c r="AG141" s="5"/>
      <c r="AH141" s="5"/>
      <c r="AI141" s="5"/>
      <c r="AJ141" s="5"/>
      <c r="AK141" s="5"/>
      <c r="AL141" s="5"/>
      <c r="AM141" s="5"/>
      <c r="AO141" s="5"/>
      <c r="AP141" s="5" t="str">
        <f t="shared" si="28"/>
        <v/>
      </c>
      <c r="AQ141" s="5" t="str">
        <f t="shared" si="30"/>
        <v/>
      </c>
      <c r="AR141" s="54"/>
      <c r="AS141" s="50"/>
      <c r="AU141" s="5"/>
      <c r="AV141" s="5"/>
      <c r="CO141" s="2"/>
      <c r="CP141" s="2"/>
      <c r="CQ141" s="2"/>
    </row>
    <row r="142" spans="3:95" ht="3.75" customHeight="1" x14ac:dyDescent="0.15">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
      <c r="AD142" s="5"/>
      <c r="AE142" s="5"/>
      <c r="AF142" s="5"/>
      <c r="AG142" s="5"/>
      <c r="AH142" s="5"/>
      <c r="AI142" s="5"/>
      <c r="AJ142" s="5"/>
      <c r="AK142" s="5"/>
      <c r="AL142" s="5"/>
      <c r="AM142" s="5"/>
      <c r="AO142" s="5"/>
      <c r="AP142" s="5" t="str">
        <f>IF(K134="","",(K134&amp;Q134))</f>
        <v/>
      </c>
      <c r="AQ142" s="5"/>
      <c r="AR142" s="54"/>
      <c r="AS142" s="50"/>
      <c r="AU142" s="5"/>
      <c r="AV142" s="5"/>
      <c r="CO142" s="2"/>
      <c r="CP142" s="2"/>
      <c r="CQ142" s="2"/>
    </row>
    <row r="143" spans="3:95" x14ac:dyDescent="0.15">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
      <c r="AD143" s="5"/>
      <c r="AE143" s="5"/>
      <c r="AF143" s="5"/>
      <c r="AG143" s="5"/>
      <c r="AH143" s="5"/>
      <c r="AI143" s="5"/>
      <c r="AJ143" s="5"/>
      <c r="AK143" s="5"/>
      <c r="AL143" s="5"/>
      <c r="AM143" s="5"/>
      <c r="AO143" s="5"/>
      <c r="AP143" s="5"/>
      <c r="AQ143" s="5"/>
      <c r="AR143" s="54"/>
      <c r="AS143" s="50"/>
      <c r="AU143" s="5"/>
      <c r="AV143" s="5"/>
      <c r="CO143" s="2"/>
      <c r="CP143" s="2"/>
      <c r="CQ143" s="2"/>
    </row>
    <row r="144" spans="3:95" x14ac:dyDescent="0.15">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
      <c r="AD144" s="5"/>
      <c r="AE144" s="5"/>
      <c r="AF144" s="5"/>
      <c r="AG144" s="5"/>
      <c r="AH144" s="5"/>
      <c r="AI144" s="5"/>
      <c r="AJ144" s="5"/>
      <c r="AK144" s="5"/>
      <c r="AL144" s="5"/>
      <c r="AM144" s="5"/>
      <c r="AO144" s="5"/>
      <c r="AP144" s="5"/>
      <c r="AQ144" s="5"/>
      <c r="AR144" s="54"/>
      <c r="AS144" s="50"/>
      <c r="AU144" s="5"/>
      <c r="AV144" s="5"/>
      <c r="CO144" s="2"/>
      <c r="CP144" s="2"/>
      <c r="CQ144" s="2"/>
    </row>
    <row r="145" spans="4:95" x14ac:dyDescent="0.15">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
      <c r="AD145" s="5"/>
      <c r="AE145" s="5"/>
      <c r="AF145" s="5"/>
      <c r="AG145" s="5"/>
      <c r="AH145" s="5"/>
      <c r="AI145" s="5"/>
      <c r="AJ145" s="5"/>
      <c r="AK145" s="5"/>
      <c r="AL145" s="5"/>
      <c r="AM145" s="5"/>
      <c r="AO145" s="5"/>
      <c r="AP145" s="5"/>
      <c r="AQ145" s="5"/>
      <c r="AR145" s="54"/>
      <c r="AS145" s="50"/>
      <c r="AU145" s="5"/>
      <c r="AV145" s="5"/>
      <c r="CO145" s="2"/>
      <c r="CP145" s="2"/>
      <c r="CQ145" s="2"/>
    </row>
    <row r="146" spans="4:95" x14ac:dyDescent="0.15">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
      <c r="AD146" s="5"/>
      <c r="AE146" s="5"/>
      <c r="AF146" s="5"/>
      <c r="AG146" s="5"/>
      <c r="AH146" s="5"/>
      <c r="AI146" s="5"/>
      <c r="AJ146" s="5"/>
      <c r="AK146" s="5"/>
      <c r="AL146" s="5"/>
      <c r="AM146" s="5"/>
      <c r="AO146" s="5"/>
      <c r="AP146" s="5"/>
      <c r="AQ146" s="5"/>
      <c r="AR146" s="54"/>
      <c r="AS146" s="50"/>
      <c r="AU146" s="5"/>
      <c r="AV146" s="5"/>
      <c r="CO146" s="2"/>
      <c r="CP146" s="2"/>
      <c r="CQ146" s="2"/>
    </row>
    <row r="147" spans="4:95" x14ac:dyDescent="0.15">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
      <c r="AD147" s="5"/>
      <c r="AE147" s="5"/>
      <c r="AF147" s="5"/>
      <c r="AG147" s="5"/>
      <c r="AH147" s="5"/>
      <c r="AI147" s="5"/>
      <c r="AJ147" s="5"/>
      <c r="AK147" s="5"/>
      <c r="AL147" s="5"/>
      <c r="AM147" s="5"/>
      <c r="AO147" s="5"/>
      <c r="AP147" s="5"/>
      <c r="AQ147" s="5"/>
      <c r="AR147" s="54"/>
      <c r="AS147" s="50"/>
      <c r="AU147" s="5"/>
      <c r="AV147" s="5"/>
      <c r="CO147" s="2"/>
      <c r="CP147" s="2"/>
      <c r="CQ147" s="2"/>
    </row>
    <row r="148" spans="4:95" x14ac:dyDescent="0.15">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
      <c r="AD148" s="5"/>
      <c r="AE148" s="5"/>
      <c r="AF148" s="5"/>
      <c r="AG148" s="5"/>
      <c r="AH148" s="5"/>
      <c r="AI148" s="5"/>
      <c r="AJ148" s="5"/>
      <c r="AK148" s="5"/>
      <c r="AL148" s="5"/>
      <c r="AM148" s="5"/>
      <c r="AO148" s="5"/>
      <c r="AP148" s="5"/>
      <c r="AQ148" s="5"/>
      <c r="AR148" s="54"/>
      <c r="AS148" s="50"/>
      <c r="AU148" s="5"/>
      <c r="AV148" s="5"/>
      <c r="CO148" s="2"/>
      <c r="CP148" s="2"/>
      <c r="CQ148" s="2"/>
    </row>
    <row r="149" spans="4:95" x14ac:dyDescent="0.15">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
      <c r="AD149" s="5"/>
      <c r="AE149" s="5"/>
      <c r="AF149" s="5"/>
      <c r="AG149" s="5"/>
      <c r="AH149" s="5"/>
      <c r="AI149" s="5"/>
      <c r="AJ149" s="5"/>
      <c r="AK149" s="5"/>
      <c r="AL149" s="5"/>
      <c r="AM149" s="5"/>
      <c r="AO149" s="5"/>
      <c r="AP149" s="5"/>
      <c r="AQ149" s="5"/>
      <c r="AR149" s="54"/>
      <c r="AS149" s="50"/>
      <c r="AU149" s="5"/>
      <c r="AV149" s="5"/>
      <c r="CO149" s="2"/>
      <c r="CP149" s="2"/>
      <c r="CQ149" s="2"/>
    </row>
    <row r="150" spans="4:95" x14ac:dyDescent="0.15">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
      <c r="AD150" s="5"/>
      <c r="AE150" s="5"/>
      <c r="AF150" s="5"/>
      <c r="AG150" s="5"/>
      <c r="AH150" s="5"/>
      <c r="AI150" s="5"/>
      <c r="AJ150" s="5"/>
      <c r="AK150" s="5"/>
      <c r="AL150" s="5"/>
      <c r="AM150" s="5"/>
      <c r="AO150" s="5"/>
      <c r="AP150" s="5"/>
      <c r="AQ150" s="5"/>
      <c r="AR150" s="54"/>
      <c r="AS150" s="50"/>
      <c r="AU150" s="5"/>
      <c r="AV150" s="5"/>
      <c r="CO150" s="2"/>
      <c r="CP150" s="2"/>
      <c r="CQ150" s="2"/>
    </row>
    <row r="151" spans="4:95" x14ac:dyDescent="0.15">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
      <c r="AD151" s="5"/>
      <c r="AE151" s="5"/>
      <c r="AF151" s="5"/>
      <c r="AG151" s="5"/>
      <c r="AH151" s="5"/>
      <c r="AI151" s="5"/>
      <c r="AJ151" s="5"/>
      <c r="AK151" s="5"/>
      <c r="AL151" s="5"/>
      <c r="AM151" s="5"/>
      <c r="AO151" s="5"/>
      <c r="AP151" s="5"/>
      <c r="AQ151" s="5"/>
      <c r="AR151" s="54"/>
      <c r="AS151" s="50"/>
      <c r="AU151" s="5"/>
      <c r="AV151" s="5"/>
      <c r="CO151" s="2"/>
      <c r="CP151" s="2"/>
      <c r="CQ151" s="2"/>
    </row>
    <row r="152" spans="4:95" x14ac:dyDescent="0.15">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
      <c r="AD152" s="5"/>
      <c r="AE152" s="5"/>
      <c r="AF152" s="5"/>
      <c r="AG152" s="5"/>
      <c r="AH152" s="5"/>
      <c r="AI152" s="5"/>
      <c r="AJ152" s="5"/>
      <c r="AK152" s="5"/>
      <c r="AL152" s="5"/>
      <c r="AM152" s="5"/>
      <c r="AO152" s="5"/>
      <c r="AP152" s="5"/>
      <c r="AQ152" s="5"/>
      <c r="AR152" s="54"/>
      <c r="AS152" s="50"/>
      <c r="AU152" s="5"/>
      <c r="AV152" s="5"/>
      <c r="CO152" s="2"/>
      <c r="CP152" s="2"/>
      <c r="CQ152" s="2"/>
    </row>
    <row r="153" spans="4:95" x14ac:dyDescent="0.15">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
      <c r="AD153" s="5"/>
      <c r="AE153" s="5"/>
      <c r="AF153" s="5"/>
      <c r="AG153" s="5"/>
      <c r="AH153" s="5"/>
      <c r="AI153" s="5"/>
      <c r="AJ153" s="5"/>
      <c r="AK153" s="5"/>
      <c r="AL153" s="5"/>
      <c r="AM153" s="5"/>
      <c r="AO153" s="5"/>
      <c r="AP153" s="5"/>
      <c r="AQ153" s="5"/>
      <c r="AR153" s="54"/>
      <c r="AS153" s="50"/>
      <c r="AU153" s="5"/>
      <c r="AV153" s="5"/>
      <c r="CO153" s="2"/>
      <c r="CP153" s="2"/>
      <c r="CQ153" s="2"/>
    </row>
    <row r="154" spans="4:95" x14ac:dyDescent="0.15">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
      <c r="AD154" s="5"/>
      <c r="AE154" s="5"/>
      <c r="AF154" s="5"/>
      <c r="AG154" s="5"/>
      <c r="AH154" s="5"/>
      <c r="AI154" s="5"/>
      <c r="AJ154" s="5"/>
      <c r="AK154" s="5"/>
      <c r="AL154" s="5"/>
      <c r="AM154" s="5"/>
      <c r="AO154" s="5"/>
      <c r="AP154" s="5"/>
      <c r="AQ154" s="5"/>
      <c r="AR154" s="54"/>
      <c r="AS154" s="50"/>
      <c r="AU154" s="5"/>
      <c r="AV154" s="5"/>
      <c r="CO154" s="2"/>
      <c r="CP154" s="2"/>
      <c r="CQ154" s="2"/>
    </row>
    <row r="155" spans="4:95" x14ac:dyDescent="0.15">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
      <c r="AD155" s="5"/>
      <c r="AE155" s="5"/>
      <c r="AF155" s="5"/>
      <c r="AG155" s="5"/>
      <c r="AH155" s="5"/>
      <c r="AI155" s="5"/>
      <c r="AJ155" s="5"/>
      <c r="AK155" s="5"/>
      <c r="AL155" s="5"/>
      <c r="AM155" s="5"/>
      <c r="AO155" s="5"/>
      <c r="AP155" s="5"/>
      <c r="AQ155" s="5"/>
      <c r="AR155" s="54"/>
      <c r="AS155" s="50"/>
      <c r="AU155" s="5"/>
      <c r="AV155" s="5"/>
      <c r="CO155" s="2"/>
      <c r="CP155" s="2"/>
      <c r="CQ155" s="2"/>
    </row>
    <row r="156" spans="4:95" x14ac:dyDescent="0.15">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
      <c r="AD156" s="5"/>
      <c r="AE156" s="5"/>
      <c r="AF156" s="5"/>
      <c r="AG156" s="5"/>
      <c r="AH156" s="5"/>
      <c r="AI156" s="5"/>
      <c r="AJ156" s="5"/>
      <c r="AK156" s="5"/>
      <c r="AL156" s="5"/>
      <c r="AM156" s="5"/>
      <c r="AO156" s="5"/>
      <c r="AP156" s="5"/>
      <c r="AQ156" s="5"/>
      <c r="AR156" s="54"/>
      <c r="AS156" s="50"/>
      <c r="AU156" s="5"/>
      <c r="AV156" s="5"/>
      <c r="CO156" s="2"/>
      <c r="CP156" s="2"/>
      <c r="CQ156" s="2"/>
    </row>
    <row r="157" spans="4:95" x14ac:dyDescent="0.15">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
      <c r="AD157" s="5"/>
      <c r="AE157" s="5"/>
      <c r="AF157" s="5"/>
      <c r="AG157" s="5"/>
      <c r="AH157" s="5"/>
      <c r="AI157" s="5"/>
      <c r="AJ157" s="5"/>
      <c r="AK157" s="5"/>
      <c r="AL157" s="5"/>
      <c r="AM157" s="5"/>
      <c r="AO157" s="5"/>
      <c r="AP157" s="5"/>
      <c r="AQ157" s="5"/>
      <c r="AR157" s="54"/>
      <c r="AS157" s="50"/>
      <c r="AU157" s="5"/>
      <c r="AV157" s="5"/>
      <c r="CO157" s="2"/>
      <c r="CP157" s="2"/>
      <c r="CQ157" s="2"/>
    </row>
    <row r="158" spans="4:95" x14ac:dyDescent="0.15">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
      <c r="AD158" s="5"/>
      <c r="AE158" s="5"/>
      <c r="AF158" s="5"/>
      <c r="AG158" s="5"/>
      <c r="AH158" s="5"/>
      <c r="AI158" s="5"/>
      <c r="AJ158" s="5"/>
      <c r="AK158" s="5"/>
      <c r="AL158" s="5"/>
      <c r="AM158" s="5"/>
      <c r="AO158" s="5"/>
      <c r="AP158" s="5"/>
      <c r="AQ158" s="5"/>
      <c r="AR158" s="54"/>
      <c r="AS158" s="50"/>
      <c r="AU158" s="5"/>
      <c r="AV158" s="5"/>
      <c r="CO158" s="2"/>
      <c r="CP158" s="2"/>
      <c r="CQ158" s="2"/>
    </row>
    <row r="159" spans="4:95" x14ac:dyDescent="0.15">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
      <c r="AD159" s="5"/>
      <c r="AE159" s="5"/>
      <c r="AF159" s="5"/>
      <c r="AG159" s="5"/>
      <c r="AH159" s="5"/>
      <c r="AI159" s="5"/>
      <c r="AJ159" s="5"/>
      <c r="AK159" s="5"/>
      <c r="AL159" s="5"/>
      <c r="AM159" s="5"/>
      <c r="AO159" s="5"/>
      <c r="AP159" s="5"/>
      <c r="AQ159" s="5"/>
      <c r="AR159" s="54"/>
      <c r="AS159" s="50"/>
      <c r="AU159" s="5"/>
      <c r="AV159" s="5"/>
      <c r="CO159" s="2"/>
      <c r="CP159" s="2"/>
      <c r="CQ159" s="2"/>
    </row>
    <row r="160" spans="4:95" x14ac:dyDescent="0.15">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
      <c r="AD160" s="5"/>
      <c r="AE160" s="5"/>
      <c r="AF160" s="5"/>
      <c r="AG160" s="5"/>
      <c r="AH160" s="5"/>
      <c r="AI160" s="5"/>
      <c r="AJ160" s="5"/>
      <c r="AK160" s="5"/>
      <c r="AL160" s="5"/>
      <c r="AM160" s="5"/>
      <c r="AO160" s="5"/>
      <c r="AP160" s="5"/>
      <c r="AQ160" s="5"/>
      <c r="AR160" s="54"/>
      <c r="AS160" s="50"/>
      <c r="AU160" s="5"/>
      <c r="AV160" s="5"/>
      <c r="CO160" s="2"/>
      <c r="CP160" s="2"/>
      <c r="CQ160" s="2"/>
    </row>
    <row r="161" spans="1:95" x14ac:dyDescent="0.15">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
      <c r="AD161" s="5"/>
      <c r="AE161" s="5"/>
      <c r="AF161" s="5"/>
      <c r="AG161" s="5"/>
      <c r="AH161" s="5"/>
      <c r="AI161" s="5"/>
      <c r="AJ161" s="5"/>
      <c r="AK161" s="5"/>
      <c r="AL161" s="5"/>
      <c r="AM161" s="5"/>
      <c r="AO161" s="5"/>
      <c r="AP161" s="5"/>
      <c r="AQ161" s="5"/>
      <c r="AR161" s="54"/>
      <c r="AS161" s="50"/>
      <c r="AU161" s="5"/>
      <c r="AV161" s="5"/>
      <c r="CO161" s="2"/>
      <c r="CP161" s="2"/>
      <c r="CQ161" s="2"/>
    </row>
    <row r="162" spans="1:95" x14ac:dyDescent="0.15">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
      <c r="AD162" s="5"/>
      <c r="AE162" s="5"/>
      <c r="AF162" s="5"/>
      <c r="AG162" s="5"/>
      <c r="AH162" s="5"/>
      <c r="AI162" s="5"/>
      <c r="AJ162" s="5"/>
      <c r="AK162" s="5"/>
      <c r="AL162" s="5"/>
      <c r="AM162" s="5"/>
      <c r="AO162" s="5"/>
      <c r="AP162" s="5"/>
      <c r="AQ162" s="5"/>
      <c r="AR162" s="54"/>
      <c r="AS162" s="50"/>
      <c r="AU162" s="5"/>
      <c r="AV162" s="5"/>
      <c r="CO162" s="2"/>
      <c r="CP162" s="2"/>
      <c r="CQ162" s="2"/>
    </row>
    <row r="163" spans="1:95" x14ac:dyDescent="0.15">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
      <c r="AD163" s="5"/>
      <c r="AE163" s="5"/>
      <c r="AF163" s="5"/>
      <c r="AG163" s="5"/>
      <c r="AH163" s="5"/>
      <c r="AI163" s="5"/>
      <c r="AJ163" s="5"/>
      <c r="AK163" s="5"/>
      <c r="AL163" s="5"/>
      <c r="AM163" s="5"/>
      <c r="AO163" s="5"/>
      <c r="AP163" s="5"/>
      <c r="AQ163" s="5"/>
      <c r="AR163" s="54"/>
      <c r="AS163" s="50"/>
      <c r="AU163" s="5"/>
      <c r="AV163" s="5"/>
      <c r="CO163" s="2"/>
      <c r="CP163" s="2"/>
      <c r="CQ163" s="2"/>
    </row>
    <row r="164" spans="1:95" s="5" customFormat="1" x14ac:dyDescent="0.15">
      <c r="A164" s="171"/>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95" x14ac:dyDescent="0.15">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
      <c r="AD165" s="5"/>
      <c r="AE165" s="5"/>
      <c r="AF165" s="5"/>
      <c r="AG165" s="5"/>
      <c r="AH165" s="5"/>
      <c r="AI165" s="5"/>
      <c r="AJ165" s="5"/>
      <c r="AK165" s="5"/>
      <c r="AL165" s="5"/>
      <c r="AM165" s="5"/>
      <c r="AO165" s="5"/>
      <c r="AP165" s="5"/>
      <c r="AQ165" s="5"/>
      <c r="AR165" s="54"/>
      <c r="AS165" s="50"/>
      <c r="AU165" s="5"/>
      <c r="AV165" s="5"/>
      <c r="CO165" s="2"/>
      <c r="CP165" s="2"/>
      <c r="CQ165" s="2"/>
    </row>
    <row r="166" spans="1:95" x14ac:dyDescent="0.15">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
      <c r="AD166" s="5"/>
      <c r="AE166" s="5"/>
      <c r="AF166" s="5"/>
      <c r="AG166" s="5"/>
      <c r="AH166" s="5"/>
      <c r="AI166" s="5"/>
      <c r="AJ166" s="5"/>
      <c r="AK166" s="5"/>
      <c r="AL166" s="5"/>
      <c r="AM166" s="5"/>
      <c r="AO166" s="5"/>
      <c r="AP166" s="5"/>
      <c r="AQ166" s="5"/>
      <c r="AR166" s="54"/>
      <c r="AS166" s="50"/>
      <c r="AU166" s="5"/>
      <c r="AV166" s="5"/>
      <c r="CO166" s="2"/>
      <c r="CP166" s="2"/>
      <c r="CQ166" s="2"/>
    </row>
    <row r="167" spans="1:95" x14ac:dyDescent="0.15">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
      <c r="AD167" s="5"/>
      <c r="AE167" s="5"/>
      <c r="AF167" s="5"/>
      <c r="AG167" s="5"/>
      <c r="AH167" s="5"/>
      <c r="AI167" s="5"/>
      <c r="AJ167" s="5"/>
      <c r="AK167" s="5"/>
      <c r="AL167" s="5"/>
      <c r="AM167" s="5"/>
      <c r="AO167" s="5"/>
      <c r="AP167" s="5"/>
      <c r="AQ167" s="5"/>
      <c r="AR167" s="54"/>
      <c r="AS167" s="50"/>
      <c r="AU167" s="5"/>
      <c r="AV167" s="5"/>
      <c r="CO167" s="2"/>
      <c r="CP167" s="2"/>
      <c r="CQ167" s="2"/>
    </row>
    <row r="168" spans="1:95" x14ac:dyDescent="0.15">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
      <c r="AD168" s="5"/>
      <c r="AE168" s="5"/>
      <c r="AF168" s="5"/>
      <c r="AG168" s="5"/>
      <c r="AH168" s="5"/>
      <c r="AI168" s="5"/>
      <c r="AJ168" s="5"/>
      <c r="AK168" s="5"/>
      <c r="AL168" s="5"/>
      <c r="AM168" s="5"/>
      <c r="AO168" s="5"/>
      <c r="AP168" s="5"/>
      <c r="AQ168" s="5"/>
      <c r="AR168" s="54"/>
      <c r="AS168" s="50"/>
      <c r="AU168" s="5"/>
      <c r="AV168" s="5"/>
      <c r="CO168" s="2"/>
      <c r="CP168" s="2"/>
      <c r="CQ168" s="2"/>
    </row>
    <row r="169" spans="1:95" x14ac:dyDescent="0.15">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
      <c r="AD169" s="5"/>
      <c r="AE169" s="5"/>
      <c r="AF169" s="5"/>
      <c r="AG169" s="5"/>
      <c r="AH169" s="5"/>
      <c r="AI169" s="5"/>
      <c r="AJ169" s="5"/>
      <c r="AK169" s="5"/>
      <c r="AL169" s="5"/>
      <c r="AM169" s="5"/>
      <c r="AO169" s="5"/>
      <c r="AP169" s="5"/>
      <c r="AQ169" s="5"/>
      <c r="AR169" s="54"/>
      <c r="AS169" s="50"/>
      <c r="AU169" s="5"/>
      <c r="AV169" s="5"/>
      <c r="CO169" s="2"/>
      <c r="CP169" s="2"/>
      <c r="CQ169" s="2"/>
    </row>
    <row r="170" spans="1:95" x14ac:dyDescent="0.15">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
      <c r="AD170" s="5"/>
      <c r="AE170" s="5"/>
      <c r="AF170" s="5"/>
      <c r="AG170" s="5"/>
      <c r="AH170" s="5"/>
      <c r="AI170" s="5"/>
      <c r="AJ170" s="5"/>
      <c r="AK170" s="5"/>
      <c r="AL170" s="5"/>
      <c r="AM170" s="5"/>
      <c r="AO170" s="5"/>
      <c r="AP170" s="5"/>
      <c r="AQ170" s="5"/>
      <c r="AR170" s="54"/>
      <c r="AS170" s="50"/>
      <c r="AU170" s="5"/>
      <c r="AV170" s="5"/>
      <c r="CO170" s="2"/>
      <c r="CP170" s="2"/>
      <c r="CQ170" s="2"/>
    </row>
    <row r="171" spans="1:95" x14ac:dyDescent="0.15">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
      <c r="AD171" s="5"/>
      <c r="AE171" s="5"/>
      <c r="AF171" s="5"/>
      <c r="AG171" s="5"/>
      <c r="AH171" s="5"/>
      <c r="AI171" s="5"/>
      <c r="AJ171" s="5"/>
      <c r="AK171" s="5"/>
      <c r="AL171" s="5"/>
      <c r="AM171" s="5"/>
      <c r="AO171" s="5"/>
      <c r="AP171" s="5"/>
      <c r="AQ171" s="5"/>
      <c r="AR171" s="54"/>
      <c r="AS171" s="50"/>
      <c r="AU171" s="5"/>
      <c r="AV171" s="5"/>
      <c r="CO171" s="2"/>
      <c r="CP171" s="2"/>
      <c r="CQ171" s="2"/>
    </row>
    <row r="172" spans="1:95" x14ac:dyDescent="0.15">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
      <c r="AG172" s="5"/>
      <c r="AH172" s="5"/>
      <c r="AI172" s="5"/>
      <c r="AJ172" s="5"/>
      <c r="AK172" s="5"/>
      <c r="AL172" s="5"/>
      <c r="AM172" s="5"/>
      <c r="AO172" s="5"/>
      <c r="AP172" s="5"/>
      <c r="AQ172" s="5"/>
    </row>
    <row r="173" spans="1:95" x14ac:dyDescent="0.15">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
      <c r="AG173" s="5"/>
      <c r="AH173" s="5"/>
      <c r="AI173" s="5"/>
      <c r="AJ173" s="5"/>
      <c r="AK173" s="5"/>
      <c r="AL173" s="5"/>
      <c r="AM173" s="5"/>
      <c r="AO173" s="5"/>
      <c r="AP173" s="5"/>
      <c r="AQ173" s="5"/>
    </row>
    <row r="174" spans="1:95" x14ac:dyDescent="0.15">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
      <c r="AG174" s="5"/>
      <c r="AH174" s="5"/>
      <c r="AI174" s="5"/>
      <c r="AJ174" s="5"/>
      <c r="AK174" s="5"/>
      <c r="AL174" s="5"/>
      <c r="AM174" s="5"/>
      <c r="AO174" s="5"/>
      <c r="AP174" s="5"/>
      <c r="AQ174" s="5"/>
    </row>
    <row r="175" spans="1:95" x14ac:dyDescent="0.15">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
      <c r="AG175" s="5"/>
      <c r="AH175" s="5"/>
      <c r="AI175" s="5"/>
      <c r="AJ175" s="5"/>
      <c r="AK175" s="5"/>
      <c r="AL175" s="5"/>
      <c r="AM175" s="5"/>
      <c r="AO175" s="5"/>
      <c r="AP175" s="5"/>
      <c r="AQ175" s="5"/>
    </row>
    <row r="176" spans="1:95" x14ac:dyDescent="0.15">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
      <c r="AG176" s="5"/>
      <c r="AH176" s="5"/>
      <c r="AI176" s="5"/>
      <c r="AJ176" s="5"/>
      <c r="AK176" s="5"/>
      <c r="AL176" s="5"/>
      <c r="AM176" s="5"/>
      <c r="AO176" s="5"/>
      <c r="AP176" s="5"/>
      <c r="AQ176" s="5"/>
    </row>
    <row r="177" spans="4:43" x14ac:dyDescent="0.15">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
      <c r="AG177" s="5"/>
      <c r="AH177" s="5"/>
      <c r="AI177" s="5"/>
      <c r="AJ177" s="5"/>
      <c r="AK177" s="5"/>
      <c r="AL177" s="5"/>
      <c r="AM177" s="5"/>
      <c r="AO177" s="5"/>
      <c r="AP177" s="5"/>
      <c r="AQ177" s="5"/>
    </row>
    <row r="178" spans="4:43" x14ac:dyDescent="0.15">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
      <c r="AG178" s="5"/>
      <c r="AH178" s="5"/>
      <c r="AI178" s="5"/>
      <c r="AJ178" s="5"/>
      <c r="AK178" s="5"/>
      <c r="AL178" s="5"/>
      <c r="AM178" s="5"/>
      <c r="AO178" s="5"/>
      <c r="AP178" s="5"/>
      <c r="AQ178" s="5"/>
    </row>
    <row r="179" spans="4:43" x14ac:dyDescent="0.15">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
      <c r="AG179" s="5"/>
      <c r="AH179" s="5"/>
      <c r="AI179" s="5"/>
      <c r="AJ179" s="5"/>
      <c r="AK179" s="5"/>
      <c r="AL179" s="5"/>
      <c r="AM179" s="5"/>
      <c r="AO179" s="5"/>
      <c r="AP179" s="5"/>
      <c r="AQ179" s="5"/>
    </row>
    <row r="180" spans="4:43" x14ac:dyDescent="0.15">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
      <c r="AG180" s="5"/>
      <c r="AH180" s="5"/>
      <c r="AI180" s="5"/>
      <c r="AJ180" s="5"/>
      <c r="AK180" s="5"/>
      <c r="AL180" s="5"/>
      <c r="AM180" s="5"/>
      <c r="AO180" s="5"/>
      <c r="AP180" s="5"/>
      <c r="AQ180" s="5"/>
    </row>
    <row r="181" spans="4:43" x14ac:dyDescent="0.15">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
      <c r="AG181" s="5"/>
      <c r="AH181" s="5"/>
      <c r="AI181" s="5"/>
      <c r="AJ181" s="5"/>
      <c r="AK181" s="5"/>
      <c r="AL181" s="5"/>
      <c r="AM181" s="5"/>
      <c r="AO181" s="5"/>
      <c r="AP181" s="5"/>
      <c r="AQ181" s="5"/>
    </row>
    <row r="182" spans="4:43" x14ac:dyDescent="0.15">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
      <c r="AG182" s="5"/>
      <c r="AH182" s="5"/>
      <c r="AI182" s="5"/>
      <c r="AJ182" s="5"/>
      <c r="AK182" s="5"/>
      <c r="AL182" s="5"/>
      <c r="AM182" s="5"/>
      <c r="AO182" s="5"/>
      <c r="AP182" s="5"/>
      <c r="AQ182" s="5"/>
    </row>
    <row r="183" spans="4:43" x14ac:dyDescent="0.15">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
      <c r="AG183" s="5"/>
      <c r="AH183" s="5"/>
      <c r="AI183" s="5"/>
      <c r="AJ183" s="5"/>
      <c r="AK183" s="5"/>
      <c r="AL183" s="5"/>
      <c r="AM183" s="5"/>
      <c r="AO183" s="5"/>
      <c r="AP183" s="5"/>
      <c r="AQ183" s="5"/>
    </row>
    <row r="184" spans="4:43" x14ac:dyDescent="0.15">
      <c r="AF184" s="5"/>
      <c r="AG184" s="5"/>
      <c r="AH184" s="5"/>
      <c r="AI184" s="5"/>
      <c r="AJ184" s="5"/>
      <c r="AK184" s="5"/>
      <c r="AL184" s="5"/>
      <c r="AM184" s="5"/>
      <c r="AO184" s="5"/>
      <c r="AP184" s="5"/>
      <c r="AQ184" s="5"/>
    </row>
    <row r="185" spans="4:43" x14ac:dyDescent="0.15">
      <c r="AF185" s="5"/>
      <c r="AG185" s="5"/>
      <c r="AH185" s="5"/>
      <c r="AI185" s="5"/>
      <c r="AJ185" s="5"/>
      <c r="AK185" s="5"/>
      <c r="AL185" s="5"/>
      <c r="AM185" s="5"/>
      <c r="AO185" s="5"/>
      <c r="AP185" s="5"/>
      <c r="AQ185" s="5"/>
    </row>
    <row r="186" spans="4:43" x14ac:dyDescent="0.15">
      <c r="AF186" s="5"/>
      <c r="AG186" s="5"/>
      <c r="AH186" s="5"/>
      <c r="AI186" s="5"/>
      <c r="AJ186" s="5"/>
      <c r="AK186" s="5"/>
      <c r="AL186" s="5"/>
      <c r="AM186" s="5"/>
      <c r="AO186" s="5"/>
      <c r="AP186" s="5"/>
      <c r="AQ186" s="5"/>
    </row>
    <row r="187" spans="4:43" x14ac:dyDescent="0.15">
      <c r="AF187" s="5"/>
      <c r="AG187" s="5"/>
      <c r="AH187" s="5"/>
      <c r="AI187" s="5"/>
      <c r="AJ187" s="5"/>
      <c r="AK187" s="5"/>
      <c r="AL187" s="5"/>
      <c r="AM187" s="5"/>
      <c r="AO187" s="5"/>
      <c r="AP187" s="5"/>
      <c r="AQ187" s="5"/>
    </row>
    <row r="188" spans="4:43" x14ac:dyDescent="0.15">
      <c r="AF188" s="5"/>
      <c r="AG188" s="5"/>
      <c r="AH188" s="5"/>
      <c r="AI188" s="5"/>
      <c r="AJ188" s="5"/>
      <c r="AK188" s="5"/>
      <c r="AL188" s="5"/>
      <c r="AM188" s="5"/>
      <c r="AO188" s="5"/>
      <c r="AP188" s="5"/>
      <c r="AQ188" s="5"/>
    </row>
    <row r="189" spans="4:43" x14ac:dyDescent="0.15">
      <c r="AF189" s="5"/>
      <c r="AG189" s="5"/>
      <c r="AH189" s="5"/>
      <c r="AI189" s="5"/>
      <c r="AJ189" s="5"/>
      <c r="AK189" s="5"/>
      <c r="AL189" s="5"/>
      <c r="AM189" s="5"/>
      <c r="AO189" s="5"/>
      <c r="AP189" s="5"/>
      <c r="AQ189" s="5"/>
    </row>
    <row r="190" spans="4:43" x14ac:dyDescent="0.15">
      <c r="AF190" s="5"/>
      <c r="AG190" s="5"/>
      <c r="AH190" s="5"/>
      <c r="AI190" s="5"/>
      <c r="AJ190" s="5"/>
      <c r="AK190" s="5"/>
      <c r="AL190" s="5"/>
      <c r="AM190" s="5"/>
      <c r="AO190" s="5"/>
      <c r="AP190" s="5"/>
      <c r="AQ190" s="5"/>
    </row>
    <row r="191" spans="4:43" x14ac:dyDescent="0.15">
      <c r="AF191" s="5"/>
      <c r="AG191" s="5"/>
      <c r="AH191" s="5"/>
      <c r="AI191" s="5"/>
      <c r="AJ191" s="5"/>
      <c r="AK191" s="5"/>
      <c r="AL191" s="5"/>
      <c r="AM191" s="5"/>
      <c r="AO191" s="5"/>
      <c r="AP191" s="5"/>
      <c r="AQ191" s="5"/>
    </row>
    <row r="192" spans="4:43" x14ac:dyDescent="0.15">
      <c r="AF192" s="5"/>
      <c r="AG192" s="5"/>
      <c r="AH192" s="5"/>
      <c r="AI192" s="5"/>
      <c r="AJ192" s="5"/>
      <c r="AK192" s="5"/>
      <c r="AL192" s="5"/>
      <c r="AM192" s="5"/>
      <c r="AO192" s="5"/>
      <c r="AP192" s="5"/>
      <c r="AQ192" s="5"/>
    </row>
    <row r="193" spans="32:43" x14ac:dyDescent="0.15">
      <c r="AF193" s="5"/>
      <c r="AG193" s="5"/>
      <c r="AH193" s="5"/>
      <c r="AI193" s="5"/>
      <c r="AJ193" s="5"/>
      <c r="AK193" s="5"/>
      <c r="AL193" s="5"/>
      <c r="AM193" s="5"/>
      <c r="AO193" s="5"/>
      <c r="AP193" s="5"/>
      <c r="AQ193" s="5"/>
    </row>
    <row r="194" spans="32:43" x14ac:dyDescent="0.15">
      <c r="AF194" s="5"/>
      <c r="AG194" s="5"/>
      <c r="AH194" s="5"/>
      <c r="AI194" s="5"/>
      <c r="AJ194" s="5"/>
      <c r="AK194" s="5"/>
      <c r="AL194" s="5"/>
      <c r="AM194" s="5"/>
      <c r="AO194" s="5"/>
      <c r="AP194" s="5"/>
      <c r="AQ194" s="5"/>
    </row>
    <row r="195" spans="32:43" x14ac:dyDescent="0.15">
      <c r="AF195" s="5"/>
      <c r="AG195" s="5"/>
      <c r="AH195" s="5"/>
      <c r="AI195" s="5"/>
      <c r="AJ195" s="5"/>
      <c r="AK195" s="5"/>
      <c r="AL195" s="5"/>
      <c r="AM195" s="5"/>
      <c r="AO195" s="5"/>
      <c r="AP195" s="5"/>
      <c r="AQ195" s="5"/>
    </row>
    <row r="196" spans="32:43" x14ac:dyDescent="0.15">
      <c r="AF196" s="5"/>
      <c r="AG196" s="5"/>
      <c r="AH196" s="5"/>
      <c r="AI196" s="5"/>
      <c r="AJ196" s="5"/>
      <c r="AK196" s="5"/>
      <c r="AL196" s="5"/>
      <c r="AM196" s="5"/>
      <c r="AO196" s="5"/>
      <c r="AP196" s="5"/>
      <c r="AQ196" s="5"/>
    </row>
    <row r="197" spans="32:43" x14ac:dyDescent="0.15">
      <c r="AF197" s="5"/>
      <c r="AG197" s="5"/>
      <c r="AH197" s="5"/>
      <c r="AI197" s="5"/>
      <c r="AJ197" s="5"/>
      <c r="AK197" s="5"/>
      <c r="AL197" s="5"/>
      <c r="AM197" s="5"/>
      <c r="AO197" s="5"/>
      <c r="AP197" s="5"/>
      <c r="AQ197" s="5"/>
    </row>
    <row r="198" spans="32:43" x14ac:dyDescent="0.15">
      <c r="AF198" s="5"/>
      <c r="AG198" s="5"/>
      <c r="AH198" s="5"/>
      <c r="AI198" s="5"/>
      <c r="AJ198" s="5"/>
      <c r="AK198" s="5"/>
      <c r="AL198" s="5"/>
      <c r="AM198" s="5"/>
      <c r="AO198" s="5"/>
      <c r="AP198" s="5"/>
      <c r="AQ198" s="5"/>
    </row>
    <row r="199" spans="32:43" x14ac:dyDescent="0.15">
      <c r="AF199" s="5"/>
      <c r="AG199" s="5"/>
      <c r="AH199" s="5"/>
      <c r="AI199" s="5"/>
      <c r="AJ199" s="5"/>
      <c r="AK199" s="5"/>
      <c r="AL199" s="5"/>
      <c r="AM199" s="5"/>
      <c r="AO199" s="5"/>
      <c r="AP199" s="5"/>
      <c r="AQ199" s="5"/>
    </row>
    <row r="200" spans="32:43" x14ac:dyDescent="0.15">
      <c r="AF200" s="5"/>
      <c r="AG200" s="5"/>
      <c r="AH200" s="5"/>
      <c r="AI200" s="5"/>
      <c r="AJ200" s="5"/>
      <c r="AK200" s="5"/>
      <c r="AL200" s="5"/>
      <c r="AM200" s="5"/>
      <c r="AO200" s="5"/>
      <c r="AP200" s="5"/>
      <c r="AQ200" s="5"/>
    </row>
    <row r="201" spans="32:43" x14ac:dyDescent="0.15">
      <c r="AF201" s="5"/>
      <c r="AG201" s="5"/>
      <c r="AH201" s="5"/>
      <c r="AI201" s="5"/>
      <c r="AJ201" s="5"/>
      <c r="AK201" s="5"/>
      <c r="AL201" s="5"/>
      <c r="AM201" s="5"/>
      <c r="AO201" s="5"/>
      <c r="AP201" s="5"/>
      <c r="AQ201" s="5"/>
    </row>
    <row r="202" spans="32:43" x14ac:dyDescent="0.15">
      <c r="AF202" s="5"/>
      <c r="AG202" s="5"/>
      <c r="AH202" s="5"/>
      <c r="AI202" s="5"/>
      <c r="AJ202" s="5"/>
      <c r="AK202" s="5"/>
      <c r="AL202" s="5"/>
      <c r="AM202" s="5"/>
      <c r="AO202" s="5"/>
      <c r="AP202" s="5"/>
      <c r="AQ202" s="5"/>
    </row>
    <row r="203" spans="32:43" x14ac:dyDescent="0.15">
      <c r="AF203" s="5"/>
      <c r="AG203" s="5"/>
      <c r="AH203" s="5"/>
      <c r="AI203" s="5"/>
      <c r="AJ203" s="5"/>
      <c r="AK203" s="5"/>
      <c r="AL203" s="5"/>
      <c r="AM203" s="5"/>
      <c r="AO203" s="5"/>
      <c r="AP203" s="5"/>
      <c r="AQ203" s="5"/>
    </row>
    <row r="204" spans="32:43" x14ac:dyDescent="0.15">
      <c r="AF204" s="5"/>
      <c r="AG204" s="5"/>
      <c r="AH204" s="5"/>
      <c r="AI204" s="5"/>
      <c r="AJ204" s="5"/>
      <c r="AK204" s="5"/>
      <c r="AL204" s="5"/>
      <c r="AM204" s="5"/>
      <c r="AO204" s="5"/>
      <c r="AP204" s="5"/>
      <c r="AQ204" s="5"/>
    </row>
    <row r="205" spans="32:43" x14ac:dyDescent="0.15">
      <c r="AF205" s="5"/>
      <c r="AG205" s="5"/>
      <c r="AH205" s="5"/>
      <c r="AI205" s="5"/>
      <c r="AJ205" s="5"/>
      <c r="AK205" s="5"/>
      <c r="AL205" s="5"/>
      <c r="AM205" s="5"/>
      <c r="AO205" s="5"/>
      <c r="AP205" s="5"/>
      <c r="AQ205" s="5"/>
    </row>
    <row r="206" spans="32:43" x14ac:dyDescent="0.15">
      <c r="AF206" s="5"/>
      <c r="AG206" s="5"/>
      <c r="AH206" s="5"/>
      <c r="AI206" s="5"/>
      <c r="AJ206" s="5"/>
      <c r="AK206" s="5"/>
      <c r="AL206" s="5"/>
      <c r="AM206" s="5"/>
      <c r="AO206" s="5"/>
      <c r="AP206" s="5"/>
      <c r="AQ206" s="5"/>
    </row>
    <row r="207" spans="32:43" x14ac:dyDescent="0.15">
      <c r="AF207" s="5"/>
      <c r="AG207" s="5"/>
      <c r="AH207" s="5"/>
      <c r="AI207" s="5"/>
      <c r="AJ207" s="5"/>
      <c r="AK207" s="5"/>
      <c r="AL207" s="5"/>
      <c r="AM207" s="5"/>
      <c r="AO207" s="5"/>
      <c r="AP207" s="5"/>
      <c r="AQ207" s="5"/>
    </row>
    <row r="208" spans="32:43" x14ac:dyDescent="0.15">
      <c r="AF208" s="5"/>
      <c r="AG208" s="5"/>
      <c r="AH208" s="5"/>
      <c r="AI208" s="5"/>
      <c r="AJ208" s="5"/>
      <c r="AK208" s="5"/>
      <c r="AL208" s="5"/>
      <c r="AM208" s="5"/>
      <c r="AO208" s="5"/>
      <c r="AP208" s="5"/>
      <c r="AQ208" s="5"/>
    </row>
    <row r="209" spans="32:43" x14ac:dyDescent="0.15">
      <c r="AF209" s="5"/>
      <c r="AG209" s="5"/>
      <c r="AH209" s="5"/>
      <c r="AI209" s="5"/>
      <c r="AJ209" s="5"/>
      <c r="AK209" s="5"/>
      <c r="AL209" s="5"/>
      <c r="AM209" s="5"/>
      <c r="AO209" s="5"/>
      <c r="AP209" s="5"/>
      <c r="AQ209" s="5"/>
    </row>
    <row r="210" spans="32:43" x14ac:dyDescent="0.15">
      <c r="AF210" s="5"/>
      <c r="AG210" s="5"/>
      <c r="AH210" s="5"/>
      <c r="AI210" s="5"/>
      <c r="AJ210" s="5"/>
      <c r="AK210" s="5"/>
      <c r="AL210" s="5"/>
      <c r="AM210" s="5"/>
      <c r="AO210" s="5"/>
      <c r="AP210" s="5"/>
      <c r="AQ210" s="5"/>
    </row>
    <row r="211" spans="32:43" x14ac:dyDescent="0.15">
      <c r="AF211" s="5"/>
      <c r="AG211" s="5"/>
      <c r="AH211" s="5"/>
      <c r="AI211" s="5"/>
      <c r="AJ211" s="5"/>
      <c r="AK211" s="5"/>
      <c r="AL211" s="5"/>
      <c r="AM211" s="5"/>
      <c r="AO211" s="5"/>
      <c r="AP211" s="5"/>
      <c r="AQ211" s="5"/>
    </row>
    <row r="212" spans="32:43" x14ac:dyDescent="0.15">
      <c r="AF212" s="5"/>
      <c r="AG212" s="5"/>
      <c r="AH212" s="5"/>
      <c r="AI212" s="5"/>
      <c r="AJ212" s="5"/>
      <c r="AK212" s="5"/>
      <c r="AL212" s="5"/>
      <c r="AM212" s="5"/>
      <c r="AO212" s="5"/>
      <c r="AP212" s="5"/>
      <c r="AQ212" s="5"/>
    </row>
    <row r="213" spans="32:43" x14ac:dyDescent="0.15">
      <c r="AF213" s="5"/>
      <c r="AG213" s="5"/>
      <c r="AH213" s="5"/>
      <c r="AI213" s="5"/>
      <c r="AJ213" s="5"/>
      <c r="AK213" s="5"/>
      <c r="AL213" s="5"/>
      <c r="AM213" s="5"/>
      <c r="AO213" s="5"/>
      <c r="AP213" s="5"/>
      <c r="AQ213" s="5"/>
    </row>
    <row r="214" spans="32:43" x14ac:dyDescent="0.15">
      <c r="AF214" s="5"/>
      <c r="AG214" s="5"/>
      <c r="AH214" s="5"/>
      <c r="AI214" s="5"/>
      <c r="AJ214" s="5"/>
      <c r="AK214" s="5"/>
      <c r="AL214" s="5"/>
      <c r="AM214" s="5"/>
      <c r="AO214" s="5"/>
      <c r="AP214" s="5"/>
      <c r="AQ214" s="5"/>
    </row>
    <row r="215" spans="32:43" x14ac:dyDescent="0.15">
      <c r="AF215" s="5"/>
      <c r="AG215" s="5"/>
      <c r="AH215" s="5"/>
      <c r="AI215" s="5"/>
      <c r="AJ215" s="5"/>
      <c r="AK215" s="5"/>
      <c r="AL215" s="5"/>
      <c r="AM215" s="5"/>
      <c r="AO215" s="5"/>
      <c r="AP215" s="5"/>
      <c r="AQ215" s="5"/>
    </row>
    <row r="216" spans="32:43" x14ac:dyDescent="0.15">
      <c r="AF216" s="5"/>
      <c r="AG216" s="5"/>
      <c r="AH216" s="5"/>
      <c r="AI216" s="5"/>
      <c r="AJ216" s="5"/>
      <c r="AK216" s="5"/>
      <c r="AL216" s="5"/>
      <c r="AM216" s="5"/>
      <c r="AO216" s="5"/>
      <c r="AP216" s="5"/>
      <c r="AQ216" s="5"/>
    </row>
    <row r="217" spans="32:43" x14ac:dyDescent="0.15">
      <c r="AF217" s="5"/>
      <c r="AG217" s="5"/>
      <c r="AH217" s="5"/>
      <c r="AI217" s="5"/>
      <c r="AJ217" s="5"/>
      <c r="AK217" s="5"/>
      <c r="AL217" s="5"/>
      <c r="AM217" s="5"/>
      <c r="AO217" s="5"/>
      <c r="AP217" s="5"/>
      <c r="AQ217" s="5"/>
    </row>
    <row r="218" spans="32:43" x14ac:dyDescent="0.15">
      <c r="AF218" s="5"/>
      <c r="AG218" s="5"/>
      <c r="AH218" s="5"/>
      <c r="AI218" s="5"/>
      <c r="AJ218" s="5"/>
      <c r="AK218" s="5"/>
      <c r="AL218" s="5"/>
      <c r="AM218" s="5"/>
      <c r="AO218" s="5"/>
      <c r="AP218" s="5"/>
      <c r="AQ218" s="5"/>
    </row>
    <row r="219" spans="32:43" x14ac:dyDescent="0.15">
      <c r="AF219" s="5"/>
      <c r="AG219" s="5"/>
      <c r="AH219" s="5"/>
      <c r="AI219" s="5"/>
      <c r="AJ219" s="5"/>
      <c r="AK219" s="5"/>
      <c r="AL219" s="5"/>
      <c r="AM219" s="5"/>
      <c r="AO219" s="5"/>
      <c r="AP219" s="5"/>
      <c r="AQ219" s="5"/>
    </row>
    <row r="220" spans="32:43" x14ac:dyDescent="0.15">
      <c r="AF220" s="5"/>
      <c r="AG220" s="5"/>
      <c r="AH220" s="5"/>
      <c r="AI220" s="5"/>
      <c r="AJ220" s="5"/>
      <c r="AK220" s="5"/>
      <c r="AL220" s="5"/>
      <c r="AM220" s="5"/>
      <c r="AO220" s="5"/>
      <c r="AP220" s="5"/>
      <c r="AQ220" s="5"/>
    </row>
    <row r="221" spans="32:43" x14ac:dyDescent="0.15">
      <c r="AF221" s="5"/>
      <c r="AG221" s="5"/>
      <c r="AH221" s="5"/>
      <c r="AI221" s="5"/>
      <c r="AJ221" s="5"/>
      <c r="AK221" s="5"/>
      <c r="AL221" s="5"/>
      <c r="AM221" s="5"/>
      <c r="AO221" s="5"/>
      <c r="AP221" s="5"/>
      <c r="AQ221" s="5"/>
    </row>
    <row r="222" spans="32:43" x14ac:dyDescent="0.15">
      <c r="AF222" s="5"/>
      <c r="AG222" s="5"/>
      <c r="AH222" s="5"/>
      <c r="AI222" s="5"/>
      <c r="AJ222" s="5"/>
      <c r="AK222" s="5"/>
      <c r="AL222" s="5"/>
      <c r="AM222" s="5"/>
      <c r="AO222" s="5"/>
      <c r="AP222" s="5"/>
      <c r="AQ222" s="5"/>
    </row>
    <row r="223" spans="32:43" x14ac:dyDescent="0.15">
      <c r="AF223" s="5"/>
      <c r="AG223" s="5"/>
      <c r="AH223" s="5"/>
      <c r="AI223" s="5"/>
      <c r="AJ223" s="5"/>
      <c r="AK223" s="5"/>
      <c r="AL223" s="5"/>
      <c r="AM223" s="5"/>
      <c r="AO223" s="5"/>
      <c r="AP223" s="5"/>
      <c r="AQ223" s="5"/>
    </row>
    <row r="224" spans="32:43" x14ac:dyDescent="0.15">
      <c r="AF224" s="5"/>
      <c r="AG224" s="5"/>
      <c r="AH224" s="5"/>
      <c r="AI224" s="5"/>
      <c r="AJ224" s="5"/>
      <c r="AK224" s="5"/>
      <c r="AL224" s="5"/>
      <c r="AM224" s="5"/>
      <c r="AO224" s="5"/>
      <c r="AP224" s="5"/>
      <c r="AQ224" s="5"/>
    </row>
    <row r="225" spans="32:43" x14ac:dyDescent="0.15">
      <c r="AF225" s="5"/>
      <c r="AG225" s="5"/>
      <c r="AH225" s="5"/>
      <c r="AI225" s="5"/>
      <c r="AJ225" s="5"/>
      <c r="AK225" s="5"/>
      <c r="AL225" s="5"/>
      <c r="AM225" s="5"/>
      <c r="AO225" s="5"/>
      <c r="AP225" s="5"/>
      <c r="AQ225" s="5"/>
    </row>
    <row r="226" spans="32:43" x14ac:dyDescent="0.15">
      <c r="AF226" s="5"/>
      <c r="AG226" s="5"/>
      <c r="AH226" s="5"/>
      <c r="AI226" s="5"/>
      <c r="AJ226" s="5"/>
      <c r="AK226" s="5"/>
      <c r="AL226" s="5"/>
      <c r="AM226" s="5"/>
      <c r="AO226" s="5"/>
      <c r="AP226" s="5"/>
      <c r="AQ226" s="5"/>
    </row>
    <row r="227" spans="32:43" x14ac:dyDescent="0.15">
      <c r="AF227" s="5"/>
      <c r="AG227" s="5"/>
      <c r="AH227" s="5"/>
      <c r="AI227" s="5"/>
      <c r="AJ227" s="5"/>
      <c r="AK227" s="5"/>
      <c r="AL227" s="5"/>
      <c r="AM227" s="5"/>
      <c r="AO227" s="5"/>
      <c r="AP227" s="5"/>
      <c r="AQ227" s="5"/>
    </row>
    <row r="228" spans="32:43" x14ac:dyDescent="0.15">
      <c r="AF228" s="5"/>
      <c r="AG228" s="5"/>
      <c r="AH228" s="5"/>
      <c r="AI228" s="5"/>
      <c r="AJ228" s="5"/>
      <c r="AK228" s="5"/>
      <c r="AL228" s="5"/>
      <c r="AM228" s="5"/>
      <c r="AO228" s="5"/>
      <c r="AP228" s="5"/>
      <c r="AQ228" s="5"/>
    </row>
    <row r="229" spans="32:43" x14ac:dyDescent="0.15">
      <c r="AF229" s="5"/>
      <c r="AG229" s="5"/>
      <c r="AH229" s="5"/>
      <c r="AI229" s="5"/>
      <c r="AJ229" s="5"/>
      <c r="AK229" s="5"/>
      <c r="AL229" s="5"/>
      <c r="AM229" s="5"/>
      <c r="AO229" s="5"/>
      <c r="AP229" s="5"/>
      <c r="AQ229" s="5"/>
    </row>
    <row r="230" spans="32:43" x14ac:dyDescent="0.15">
      <c r="AF230" s="5"/>
      <c r="AG230" s="5"/>
      <c r="AH230" s="5"/>
      <c r="AI230" s="5"/>
      <c r="AJ230" s="5"/>
      <c r="AK230" s="5"/>
      <c r="AL230" s="5"/>
      <c r="AM230" s="5"/>
      <c r="AO230" s="5"/>
      <c r="AP230" s="5"/>
      <c r="AQ230" s="5"/>
    </row>
    <row r="231" spans="32:43" x14ac:dyDescent="0.15">
      <c r="AF231" s="5"/>
      <c r="AG231" s="5"/>
      <c r="AH231" s="5"/>
      <c r="AI231" s="5"/>
      <c r="AJ231" s="5"/>
      <c r="AK231" s="5"/>
      <c r="AL231" s="5"/>
      <c r="AM231" s="5"/>
      <c r="AO231" s="5"/>
      <c r="AP231" s="5"/>
      <c r="AQ231" s="5"/>
    </row>
    <row r="232" spans="32:43" x14ac:dyDescent="0.15">
      <c r="AF232" s="5"/>
      <c r="AG232" s="5"/>
      <c r="AH232" s="5"/>
      <c r="AI232" s="5"/>
      <c r="AJ232" s="5"/>
      <c r="AK232" s="5"/>
      <c r="AL232" s="5"/>
      <c r="AM232" s="5"/>
      <c r="AO232" s="5"/>
      <c r="AP232" s="5"/>
      <c r="AQ232" s="5"/>
    </row>
    <row r="233" spans="32:43" x14ac:dyDescent="0.15">
      <c r="AF233" s="5"/>
      <c r="AG233" s="5"/>
      <c r="AH233" s="5"/>
      <c r="AI233" s="5"/>
      <c r="AJ233" s="5"/>
      <c r="AK233" s="5"/>
      <c r="AL233" s="5"/>
      <c r="AM233" s="5"/>
      <c r="AO233" s="5"/>
      <c r="AP233" s="5"/>
      <c r="AQ233" s="5"/>
    </row>
    <row r="234" spans="32:43" x14ac:dyDescent="0.15">
      <c r="AF234" s="5"/>
      <c r="AG234" s="5"/>
      <c r="AH234" s="5"/>
      <c r="AI234" s="5"/>
      <c r="AJ234" s="5"/>
      <c r="AK234" s="5"/>
      <c r="AL234" s="5"/>
      <c r="AM234" s="5"/>
      <c r="AO234" s="5"/>
      <c r="AP234" s="5"/>
      <c r="AQ234" s="5"/>
    </row>
    <row r="235" spans="32:43" x14ac:dyDescent="0.15">
      <c r="AF235" s="5"/>
      <c r="AG235" s="5"/>
      <c r="AH235" s="5"/>
      <c r="AI235" s="5"/>
      <c r="AJ235" s="5"/>
      <c r="AK235" s="5"/>
      <c r="AL235" s="5"/>
      <c r="AM235" s="5"/>
      <c r="AO235" s="5"/>
      <c r="AP235" s="5"/>
      <c r="AQ235" s="5"/>
    </row>
    <row r="236" spans="32:43" x14ac:dyDescent="0.15">
      <c r="AF236" s="5"/>
      <c r="AG236" s="5"/>
      <c r="AH236" s="5"/>
      <c r="AI236" s="5"/>
      <c r="AJ236" s="5"/>
      <c r="AK236" s="5"/>
      <c r="AL236" s="5"/>
      <c r="AM236" s="5"/>
      <c r="AO236" s="5"/>
      <c r="AP236" s="5"/>
      <c r="AQ236" s="5"/>
    </row>
    <row r="237" spans="32:43" x14ac:dyDescent="0.15">
      <c r="AF237" s="5"/>
      <c r="AG237" s="5"/>
      <c r="AH237" s="5"/>
      <c r="AI237" s="5"/>
      <c r="AJ237" s="5"/>
      <c r="AK237" s="5"/>
      <c r="AL237" s="5"/>
      <c r="AM237" s="5"/>
      <c r="AO237" s="5"/>
      <c r="AP237" s="5"/>
      <c r="AQ237" s="5"/>
    </row>
    <row r="238" spans="32:43" x14ac:dyDescent="0.15">
      <c r="AF238" s="5"/>
      <c r="AG238" s="5"/>
      <c r="AH238" s="5"/>
      <c r="AI238" s="5"/>
      <c r="AJ238" s="5"/>
      <c r="AK238" s="5"/>
      <c r="AL238" s="5"/>
      <c r="AM238" s="5"/>
      <c r="AO238" s="5"/>
      <c r="AP238" s="5"/>
      <c r="AQ238" s="5"/>
    </row>
    <row r="239" spans="32:43" x14ac:dyDescent="0.15">
      <c r="AF239" s="5"/>
      <c r="AG239" s="5"/>
      <c r="AH239" s="5"/>
      <c r="AI239" s="5"/>
      <c r="AJ239" s="5"/>
      <c r="AK239" s="5"/>
      <c r="AL239" s="5"/>
      <c r="AM239" s="5"/>
      <c r="AO239" s="5"/>
      <c r="AP239" s="5"/>
      <c r="AQ239" s="5"/>
    </row>
  </sheetData>
  <sheetProtection algorithmName="SHA-512" hashValue="sLyOJSaFByckeoZN59TqrHF0zr+ddjwtfsU8j7tK0VX4/Wd76EtlrmmxE5QouIVSDbbc4C3o1H7Fn6ji1n7QUQ==" saltValue="2/MP+KnXY123oWQ7KrlW5w==" spinCount="100000" sheet="1" selectLockedCells="1"/>
  <dataConsolidate/>
  <mergeCells count="24">
    <mergeCell ref="G10:G11"/>
    <mergeCell ref="AG10:AH10"/>
    <mergeCell ref="AD10:AE10"/>
    <mergeCell ref="AC9:AH9"/>
    <mergeCell ref="H10:H11"/>
    <mergeCell ref="Y10:Y11"/>
    <mergeCell ref="R10:U10"/>
    <mergeCell ref="N10:N11"/>
    <mergeCell ref="K10:M10"/>
    <mergeCell ref="J10:J11"/>
    <mergeCell ref="I10:I11"/>
    <mergeCell ref="Q10:Q11"/>
    <mergeCell ref="V10:V11"/>
    <mergeCell ref="L4:N4"/>
    <mergeCell ref="Q4:T4"/>
    <mergeCell ref="P5:R5"/>
    <mergeCell ref="R1:T1"/>
    <mergeCell ref="I2:T2"/>
    <mergeCell ref="H6:K6"/>
    <mergeCell ref="L6:N6"/>
    <mergeCell ref="R6:T6"/>
    <mergeCell ref="L7:N7"/>
    <mergeCell ref="R7:T7"/>
    <mergeCell ref="H7:K7"/>
  </mergeCells>
  <phoneticPr fontId="2"/>
  <conditionalFormatting sqref="G2">
    <cfRule type="cellIs" dxfId="16" priority="13" operator="equal">
      <formula>$F$1</formula>
    </cfRule>
    <cfRule type="cellIs" dxfId="15" priority="14" operator="equal">
      <formula>$F$1</formula>
    </cfRule>
  </conditionalFormatting>
  <conditionalFormatting sqref="G12:U133">
    <cfRule type="expression" dxfId="14" priority="50">
      <formula>$H12="女"</formula>
    </cfRule>
  </conditionalFormatting>
  <conditionalFormatting sqref="H14:H133">
    <cfRule type="cellIs" dxfId="13" priority="11" operator="equal">
      <formula>$H$134</formula>
    </cfRule>
    <cfRule type="cellIs" dxfId="12" priority="20" operator="equal">
      <formula>$H$134</formula>
    </cfRule>
  </conditionalFormatting>
  <conditionalFormatting sqref="I14:J133">
    <cfRule type="cellIs" dxfId="11" priority="6" operator="equal">
      <formula>$E$10</formula>
    </cfRule>
  </conditionalFormatting>
  <conditionalFormatting sqref="I14:O133">
    <cfRule type="cellIs" dxfId="9" priority="5" operator="equal">
      <formula>$J$135</formula>
    </cfRule>
  </conditionalFormatting>
  <conditionalFormatting sqref="K14:N133">
    <cfRule type="cellIs" dxfId="8" priority="15" operator="equal">
      <formula>$K$134</formula>
    </cfRule>
    <cfRule type="cellIs" dxfId="7" priority="18" operator="equal">
      <formula>"b$S$134"</formula>
    </cfRule>
  </conditionalFormatting>
  <conditionalFormatting sqref="O13">
    <cfRule type="expression" dxfId="5" priority="23">
      <formula>$H13="女"</formula>
    </cfRule>
  </conditionalFormatting>
  <conditionalFormatting sqref="O14:O133">
    <cfRule type="cellIs" dxfId="4" priority="1" operator="equal">
      <formula>$H$134</formula>
    </cfRule>
    <cfRule type="cellIs" dxfId="3" priority="2" operator="equal">
      <formula>$H$134</formula>
    </cfRule>
    <cfRule type="cellIs" dxfId="2" priority="19" operator="equal">
      <formula>$O$134</formula>
    </cfRule>
  </conditionalFormatting>
  <conditionalFormatting sqref="R14:R133">
    <cfRule type="cellIs" dxfId="1" priority="10" operator="equal">
      <formula>$R$134</formula>
    </cfRule>
  </conditionalFormatting>
  <conditionalFormatting sqref="T14:T133">
    <cfRule type="cellIs" dxfId="0" priority="9" operator="equal">
      <formula>$R$134</formula>
    </cfRule>
  </conditionalFormatting>
  <dataValidations xWindow="1180" yWindow="479" count="6">
    <dataValidation type="whole" imeMode="halfAlpha" operator="greaterThanOrEqual" allowBlank="1" showInputMessage="1" showErrorMessage="1" sqref="P12 Q12:Q13 S14:S133 P14:Q133 U14:U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O12:O133" xr:uid="{09AB51E7-36CB-4ACB-85BC-405E66CAEF1C}">
      <formula1>INDIRECT($D12)</formula1>
    </dataValidation>
    <dataValidation imeMode="halfAlpha" operator="greaterThanOrEqual" allowBlank="1" showInputMessage="1" showErrorMessage="1" sqref="V14:Y133" xr:uid="{E2E0A3DC-8F67-4EEA-9ED7-BCB75EEC3623}"/>
    <dataValidation imeMode="fullKatakana" allowBlank="1" showInputMessage="1" showErrorMessage="1" sqref="L7:N7" xr:uid="{D0239BE1-132C-4462-98E8-4FF6D49DAF21}"/>
    <dataValidation imeMode="halfAlpha" allowBlank="1" showInputMessage="1" showErrorMessage="1" sqref="J12:J133 M12:N133 I14:I133 R7:T7"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0" man="1"/>
  </rowBreaks>
  <extLst>
    <ext xmlns:x14="http://schemas.microsoft.com/office/spreadsheetml/2009/9/main" uri="{78C0D931-6437-407d-A8EE-F0AAD7539E65}">
      <x14:conditionalFormattings>
        <x14:conditionalFormatting xmlns:xm="http://schemas.microsoft.com/office/excel/2006/main">
          <x14:cfRule type="containsText" priority="53" operator="containsText" id="{A9DE4D1D-4087-45A8-A98F-C6CA30FE2A75}">
            <xm:f>NOT(ISERROR(SEARCH($H12="女",I12)))</xm:f>
            <xm:f>$H12="女"</xm:f>
            <x14:dxf>
              <font>
                <color rgb="FFFF0000"/>
              </font>
            </x14:dxf>
          </x14:cfRule>
          <xm:sqref>I14:O133 AG12:AU12 Q12:Y13 BP12:RS13 AC12:AE35 AI13:AU13 AH13:AH35 AG13:AG37 AD37:AE37</xm:sqref>
        </x14:conditionalFormatting>
        <x14:conditionalFormatting xmlns:xm="http://schemas.microsoft.com/office/excel/2006/main">
          <x14:cfRule type="containsText" priority="24" operator="containsText" id="{6BF59D1C-EB12-48EA-A27A-675A9A091E26}">
            <xm:f>NOT(ISERROR(SEARCH($H12="女",O12)))</xm:f>
            <xm:f>$H12="女"</xm:f>
            <x14:dxf>
              <font>
                <color rgb="FFFF0000"/>
              </font>
            </x14:dxf>
          </x14:cfRule>
          <xm:sqref>O12:O13</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Y12:Y133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2479BA39-10E9-48FA-97EE-2CB990439C6E}">
          <x14:formula1>
            <xm:f>大会情報!$E$5:$E$9</xm:f>
          </x14:formula1>
          <xm:sqref>G2</xm:sqref>
        </x14:dataValidation>
        <x14:dataValidation type="list" allowBlank="1" showInputMessage="1" showErrorMessage="1" xr:uid="{829EAC62-CB84-4B89-BB44-348D90E6ED1E}">
          <x14:formula1>
            <xm:f>大会情報!$E$5:$E$8</xm:f>
          </x14:formula1>
          <xm:sqref>E12:E133 Y12:Y133</xm:sqref>
        </x14:dataValidation>
        <x14:dataValidation type="list" imeMode="halfAlpha" operator="greaterThanOrEqual" allowBlank="1" showInputMessage="1" showErrorMessage="1" xr:uid="{15CB05ED-9B00-427C-8229-52C404D75253}">
          <x14:formula1>
            <xm:f>大会情報!$K$2:$K$9</xm:f>
          </x14:formula1>
          <xm:sqref>T14:T133</xm:sqref>
        </x14:dataValidation>
        <x14:dataValidation type="list" imeMode="halfAlpha" operator="greaterThanOrEqual" allowBlank="1" showInputMessage="1" showErrorMessage="1" xr:uid="{D1D9AFE0-81CB-48B7-8A6B-894A659A0A43}">
          <x14:formula1>
            <xm:f>大会情報!$K$2:$K$6</xm:f>
          </x14:formula1>
          <xm:sqref>R14:R133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K40"/>
  <sheetViews>
    <sheetView topLeftCell="A2" workbookViewId="0">
      <selection activeCell="B25" sqref="B25"/>
    </sheetView>
  </sheetViews>
  <sheetFormatPr defaultRowHeight="13.5" x14ac:dyDescent="0.15"/>
  <cols>
    <col min="1" max="1" width="9" customWidth="1"/>
    <col min="2" max="2" width="17.625" customWidth="1"/>
    <col min="3" max="10" width="16.125" customWidth="1"/>
    <col min="11" max="11" width="17.5" customWidth="1"/>
  </cols>
  <sheetData>
    <row r="1" spans="1:11" x14ac:dyDescent="0.15">
      <c r="A1">
        <v>1</v>
      </c>
      <c r="B1" s="96">
        <v>2</v>
      </c>
      <c r="C1">
        <v>3</v>
      </c>
      <c r="D1" s="96">
        <v>4</v>
      </c>
      <c r="E1">
        <v>5</v>
      </c>
      <c r="F1" s="96">
        <v>6</v>
      </c>
      <c r="G1">
        <v>7</v>
      </c>
      <c r="H1" s="96">
        <v>8</v>
      </c>
      <c r="I1">
        <v>9</v>
      </c>
    </row>
    <row r="2" spans="1:11" ht="14.25" thickBot="1" x14ac:dyDescent="0.2">
      <c r="B2" s="84" t="s">
        <v>206</v>
      </c>
      <c r="C2" s="86" t="s">
        <v>207</v>
      </c>
      <c r="D2" s="84" t="s">
        <v>208</v>
      </c>
      <c r="E2" s="86" t="s">
        <v>209</v>
      </c>
      <c r="F2" s="84" t="s">
        <v>210</v>
      </c>
      <c r="G2" s="86" t="s">
        <v>211</v>
      </c>
      <c r="H2" s="84" t="s">
        <v>173</v>
      </c>
      <c r="I2" s="86" t="s">
        <v>174</v>
      </c>
      <c r="J2" s="155" t="s">
        <v>204</v>
      </c>
      <c r="K2" s="156" t="s">
        <v>205</v>
      </c>
    </row>
    <row r="3" spans="1:11" x14ac:dyDescent="0.15">
      <c r="A3">
        <v>1</v>
      </c>
      <c r="B3" s="85" t="s">
        <v>212</v>
      </c>
      <c r="C3" s="87" t="s">
        <v>221</v>
      </c>
      <c r="D3" s="85"/>
      <c r="E3" s="87"/>
      <c r="F3" s="85"/>
      <c r="G3" s="87"/>
      <c r="H3" s="85"/>
      <c r="I3" s="87"/>
      <c r="J3" s="85" t="s">
        <v>203</v>
      </c>
      <c r="K3" s="87" t="s">
        <v>194</v>
      </c>
    </row>
    <row r="4" spans="1:11" x14ac:dyDescent="0.15">
      <c r="A4">
        <v>2</v>
      </c>
      <c r="B4" s="85" t="s">
        <v>213</v>
      </c>
      <c r="C4" s="87" t="s">
        <v>222</v>
      </c>
      <c r="D4" s="85"/>
      <c r="E4" s="87"/>
      <c r="F4" s="85"/>
      <c r="G4" s="87"/>
      <c r="H4" s="85"/>
      <c r="I4" s="87"/>
      <c r="J4" s="85" t="s">
        <v>202</v>
      </c>
      <c r="K4" s="87" t="s">
        <v>135</v>
      </c>
    </row>
    <row r="5" spans="1:11" x14ac:dyDescent="0.15">
      <c r="A5">
        <v>3</v>
      </c>
      <c r="B5" s="85" t="s">
        <v>214</v>
      </c>
      <c r="C5" s="87" t="s">
        <v>223</v>
      </c>
      <c r="D5" s="85"/>
      <c r="E5" s="87"/>
      <c r="F5" s="85"/>
      <c r="G5" s="87"/>
      <c r="H5" s="85"/>
      <c r="I5" s="87"/>
      <c r="J5" s="85" t="s">
        <v>200</v>
      </c>
      <c r="K5" s="87" t="s">
        <v>200</v>
      </c>
    </row>
    <row r="6" spans="1:11" x14ac:dyDescent="0.15">
      <c r="A6">
        <v>4</v>
      </c>
      <c r="B6" s="85" t="s">
        <v>215</v>
      </c>
      <c r="C6" s="87" t="s">
        <v>224</v>
      </c>
      <c r="D6" s="85"/>
      <c r="E6" s="87"/>
      <c r="F6" s="85"/>
      <c r="G6" s="87"/>
      <c r="H6" s="85"/>
      <c r="I6" s="87"/>
      <c r="J6" s="85" t="s">
        <v>201</v>
      </c>
      <c r="K6" s="87" t="s">
        <v>201</v>
      </c>
    </row>
    <row r="7" spans="1:11" x14ac:dyDescent="0.15">
      <c r="A7">
        <v>5</v>
      </c>
      <c r="B7" s="85" t="s">
        <v>216</v>
      </c>
      <c r="C7" s="87" t="s">
        <v>227</v>
      </c>
      <c r="D7" s="85"/>
      <c r="E7" s="87"/>
      <c r="F7" s="85"/>
      <c r="G7" s="87"/>
      <c r="H7" s="85"/>
      <c r="I7" s="87"/>
    </row>
    <row r="8" spans="1:11" x14ac:dyDescent="0.15">
      <c r="A8">
        <v>6</v>
      </c>
      <c r="B8" s="85" t="s">
        <v>203</v>
      </c>
      <c r="C8" s="87" t="s">
        <v>228</v>
      </c>
      <c r="D8" s="85"/>
      <c r="E8" s="87"/>
      <c r="F8" s="85"/>
      <c r="G8" s="87"/>
      <c r="H8" s="85"/>
      <c r="I8" s="87"/>
    </row>
    <row r="9" spans="1:11" x14ac:dyDescent="0.15">
      <c r="A9">
        <v>7</v>
      </c>
      <c r="B9" s="85" t="s">
        <v>214</v>
      </c>
      <c r="C9" s="87" t="s">
        <v>229</v>
      </c>
      <c r="D9" s="85"/>
      <c r="E9" s="87"/>
      <c r="F9" s="85"/>
      <c r="G9" s="87"/>
      <c r="H9" s="85"/>
      <c r="I9" s="87"/>
    </row>
    <row r="10" spans="1:11" x14ac:dyDescent="0.15">
      <c r="A10">
        <v>8</v>
      </c>
      <c r="B10" s="85" t="s">
        <v>218</v>
      </c>
      <c r="C10" s="87" t="s">
        <v>225</v>
      </c>
      <c r="D10" s="85"/>
      <c r="E10" s="87"/>
      <c r="F10" s="85"/>
      <c r="G10" s="87"/>
      <c r="H10" s="85"/>
      <c r="I10" s="87"/>
    </row>
    <row r="11" spans="1:11" x14ac:dyDescent="0.15">
      <c r="A11">
        <v>9</v>
      </c>
      <c r="B11" s="85" t="s">
        <v>220</v>
      </c>
      <c r="C11" s="87" t="s">
        <v>226</v>
      </c>
      <c r="D11" s="85"/>
      <c r="E11" s="87"/>
      <c r="F11" s="85"/>
      <c r="G11" s="87"/>
      <c r="H11" s="85"/>
      <c r="I11" s="87"/>
    </row>
    <row r="12" spans="1:11" x14ac:dyDescent="0.15">
      <c r="A12">
        <v>12</v>
      </c>
      <c r="B12" s="85"/>
      <c r="C12" s="87" t="s">
        <v>218</v>
      </c>
      <c r="D12" s="85"/>
      <c r="E12" s="87"/>
      <c r="F12" s="85"/>
      <c r="G12" s="87"/>
      <c r="H12" s="85"/>
      <c r="I12" s="87"/>
    </row>
    <row r="13" spans="1:11" x14ac:dyDescent="0.15">
      <c r="A13">
        <v>13</v>
      </c>
      <c r="B13" s="85"/>
      <c r="C13" s="87" t="s">
        <v>219</v>
      </c>
      <c r="D13" s="85"/>
      <c r="E13" s="87"/>
      <c r="F13" s="85"/>
      <c r="G13" s="87"/>
      <c r="H13" s="85"/>
      <c r="I13" s="87"/>
    </row>
    <row r="14" spans="1:11" x14ac:dyDescent="0.15">
      <c r="A14">
        <v>10</v>
      </c>
      <c r="B14" s="85"/>
      <c r="C14" s="87" t="s">
        <v>230</v>
      </c>
      <c r="D14" s="85"/>
      <c r="E14" s="87"/>
      <c r="F14" s="85"/>
      <c r="G14" s="87"/>
      <c r="H14" s="85"/>
      <c r="I14" s="87"/>
    </row>
    <row r="15" spans="1:11" x14ac:dyDescent="0.15">
      <c r="A15">
        <v>11</v>
      </c>
      <c r="B15" s="85"/>
      <c r="C15" s="87" t="s">
        <v>231</v>
      </c>
      <c r="D15" s="85"/>
      <c r="E15" s="87"/>
      <c r="F15" s="85"/>
      <c r="G15" s="87"/>
      <c r="H15" s="85"/>
      <c r="I15" s="87"/>
    </row>
    <row r="16" spans="1:11" x14ac:dyDescent="0.15">
      <c r="A16" t="s">
        <v>236</v>
      </c>
      <c r="B16" s="85"/>
      <c r="C16" s="87" t="s">
        <v>217</v>
      </c>
      <c r="D16" s="85"/>
      <c r="E16" s="87"/>
      <c r="F16" s="85"/>
      <c r="G16" s="87"/>
      <c r="H16" s="85"/>
      <c r="I16" s="87"/>
    </row>
    <row r="17" spans="1:7" x14ac:dyDescent="0.15">
      <c r="A17" t="s">
        <v>236</v>
      </c>
      <c r="B17" s="85"/>
      <c r="C17" s="87" t="s">
        <v>219</v>
      </c>
      <c r="D17" s="85"/>
      <c r="E17" s="87"/>
      <c r="F17" s="85"/>
      <c r="G17" s="87"/>
    </row>
    <row r="18" spans="1:7" x14ac:dyDescent="0.15">
      <c r="A18" t="s">
        <v>236</v>
      </c>
      <c r="B18" s="85"/>
      <c r="C18" s="87"/>
      <c r="D18" s="85"/>
      <c r="E18" s="87"/>
      <c r="F18" s="85"/>
      <c r="G18" s="87"/>
    </row>
    <row r="19" spans="1:7" x14ac:dyDescent="0.15">
      <c r="A19" t="s">
        <v>236</v>
      </c>
      <c r="B19" s="85"/>
      <c r="C19" s="87"/>
      <c r="D19" s="85"/>
      <c r="E19" s="87"/>
      <c r="F19" s="85"/>
      <c r="G19" s="87"/>
    </row>
    <row r="20" spans="1:7" x14ac:dyDescent="0.15">
      <c r="A20" t="s">
        <v>236</v>
      </c>
      <c r="B20" s="85"/>
      <c r="C20" s="87"/>
      <c r="D20" s="85"/>
      <c r="E20" s="87"/>
      <c r="F20" s="85"/>
      <c r="G20" s="87"/>
    </row>
    <row r="21" spans="1:7" x14ac:dyDescent="0.15">
      <c r="A21" t="s">
        <v>236</v>
      </c>
      <c r="B21" s="85"/>
      <c r="C21" s="87"/>
      <c r="D21" s="85"/>
      <c r="E21" s="87"/>
      <c r="F21" s="85"/>
      <c r="G21" s="87"/>
    </row>
    <row r="22" spans="1:7" x14ac:dyDescent="0.15">
      <c r="A22" t="s">
        <v>236</v>
      </c>
      <c r="B22" s="85"/>
      <c r="C22" s="87"/>
      <c r="D22" s="85"/>
      <c r="E22" s="87"/>
      <c r="F22" s="85"/>
      <c r="G22" s="87"/>
    </row>
    <row r="23" spans="1:7" x14ac:dyDescent="0.15">
      <c r="A23" t="s">
        <v>236</v>
      </c>
      <c r="B23" s="85"/>
      <c r="C23" s="87"/>
      <c r="D23" s="85"/>
      <c r="E23" s="87"/>
      <c r="F23" s="85"/>
      <c r="G23" s="87"/>
    </row>
    <row r="24" spans="1:7" x14ac:dyDescent="0.15">
      <c r="A24" t="s">
        <v>236</v>
      </c>
      <c r="B24" s="85"/>
      <c r="C24" s="87"/>
      <c r="D24" s="85"/>
      <c r="E24" s="87"/>
      <c r="F24" s="85"/>
      <c r="G24" s="87"/>
    </row>
    <row r="25" spans="1:7" x14ac:dyDescent="0.15">
      <c r="A25" t="s">
        <v>236</v>
      </c>
      <c r="B25" s="85"/>
      <c r="C25" s="87"/>
      <c r="D25" s="85"/>
      <c r="E25" s="87"/>
      <c r="F25" s="85"/>
      <c r="G25" s="87"/>
    </row>
    <row r="26" spans="1:7" x14ac:dyDescent="0.15">
      <c r="A26">
        <v>24</v>
      </c>
      <c r="B26" s="85"/>
      <c r="C26" s="87"/>
      <c r="D26" s="85"/>
      <c r="E26" s="87"/>
      <c r="F26" s="85"/>
      <c r="G26" s="87"/>
    </row>
    <row r="27" spans="1:7" x14ac:dyDescent="0.15">
      <c r="A27">
        <v>25</v>
      </c>
      <c r="B27" s="85"/>
      <c r="C27" s="87"/>
      <c r="D27" s="85"/>
      <c r="E27" s="87"/>
      <c r="F27" s="85"/>
      <c r="G27" s="87"/>
    </row>
    <row r="28" spans="1:7" x14ac:dyDescent="0.15">
      <c r="A28">
        <v>26</v>
      </c>
      <c r="B28" s="85"/>
      <c r="C28" s="87"/>
      <c r="D28" s="85"/>
      <c r="E28" s="87"/>
      <c r="F28" s="85"/>
      <c r="G28" s="87"/>
    </row>
    <row r="29" spans="1:7" x14ac:dyDescent="0.15">
      <c r="A29">
        <v>27</v>
      </c>
      <c r="B29" s="85"/>
      <c r="C29" s="87"/>
      <c r="D29" s="85"/>
      <c r="E29" s="87"/>
      <c r="F29" s="85"/>
      <c r="G29" s="87"/>
    </row>
    <row r="30" spans="1:7" x14ac:dyDescent="0.15">
      <c r="A30">
        <v>28</v>
      </c>
      <c r="B30" s="85"/>
      <c r="C30" s="87"/>
      <c r="D30" s="85"/>
      <c r="E30" s="87"/>
      <c r="F30" s="85"/>
      <c r="G30" s="87"/>
    </row>
    <row r="31" spans="1:7" x14ac:dyDescent="0.15">
      <c r="A31">
        <v>29</v>
      </c>
      <c r="B31" s="85"/>
      <c r="C31" s="87"/>
      <c r="D31" s="85"/>
      <c r="E31" s="87"/>
      <c r="F31" s="85"/>
      <c r="G31" s="87"/>
    </row>
    <row r="32" spans="1:7" x14ac:dyDescent="0.15">
      <c r="A32">
        <v>30</v>
      </c>
      <c r="B32" s="85"/>
      <c r="C32" s="87"/>
      <c r="D32" s="85"/>
      <c r="E32" s="87"/>
      <c r="F32" s="85"/>
      <c r="G32" s="87"/>
    </row>
    <row r="33" spans="1:7" x14ac:dyDescent="0.15">
      <c r="A33">
        <v>31</v>
      </c>
      <c r="B33" s="85"/>
      <c r="C33" s="87"/>
      <c r="D33" s="85"/>
      <c r="E33" s="87"/>
      <c r="F33" s="85"/>
      <c r="G33" s="87"/>
    </row>
    <row r="34" spans="1:7" x14ac:dyDescent="0.15">
      <c r="A34">
        <v>32</v>
      </c>
      <c r="B34" s="85"/>
      <c r="C34" s="87"/>
      <c r="D34" s="85"/>
      <c r="E34" s="87"/>
      <c r="F34" s="85"/>
      <c r="G34" s="87"/>
    </row>
    <row r="35" spans="1:7" x14ac:dyDescent="0.15">
      <c r="A35">
        <v>33</v>
      </c>
      <c r="B35" s="85"/>
      <c r="C35" s="87"/>
      <c r="D35" s="85"/>
      <c r="E35" s="87"/>
      <c r="F35" s="85"/>
      <c r="G35" s="87"/>
    </row>
    <row r="36" spans="1:7" x14ac:dyDescent="0.15">
      <c r="A36">
        <v>34</v>
      </c>
      <c r="B36" s="85"/>
      <c r="C36" s="87"/>
      <c r="D36" s="85"/>
      <c r="E36" s="87"/>
      <c r="F36" s="85"/>
      <c r="G36" s="87"/>
    </row>
    <row r="37" spans="1:7" x14ac:dyDescent="0.15">
      <c r="A37">
        <v>35</v>
      </c>
      <c r="B37" s="85"/>
      <c r="C37" s="87"/>
      <c r="D37" s="85"/>
      <c r="E37" s="87"/>
      <c r="F37" s="85"/>
      <c r="G37" s="87"/>
    </row>
    <row r="38" spans="1:7" x14ac:dyDescent="0.15">
      <c r="A38">
        <v>36</v>
      </c>
      <c r="B38" s="85"/>
      <c r="C38" s="87"/>
      <c r="D38" s="85"/>
      <c r="E38" s="87"/>
      <c r="F38" s="85"/>
      <c r="G38" s="87"/>
    </row>
    <row r="39" spans="1:7" x14ac:dyDescent="0.15">
      <c r="A39">
        <v>37</v>
      </c>
      <c r="B39" s="85"/>
      <c r="C39" s="87"/>
      <c r="D39" s="85"/>
      <c r="E39" s="87"/>
      <c r="F39" s="85"/>
      <c r="G39" s="87"/>
    </row>
    <row r="40" spans="1:7" x14ac:dyDescent="0.15">
      <c r="A40">
        <v>38</v>
      </c>
      <c r="B40" s="85"/>
      <c r="C40" s="87"/>
      <c r="D40" s="85"/>
      <c r="E40" s="87"/>
      <c r="F40" s="85"/>
      <c r="G40" s="87"/>
    </row>
  </sheetData>
  <sheetProtection algorithmName="SHA-512" hashValue="rzyU1Vz8/A+gh5+EkLohyZFf7ZHOPcmQ1etnXrX8KF2DI3WaKlrz4IQapgYYbqqB31bzcnAB5H81xIlpcAlTew==" saltValue="f5jVjXVQCoYaQhwcJ/WsIw=="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138</v>
      </c>
    </row>
    <row r="3" spans="2:2" ht="19.5" customHeight="1" x14ac:dyDescent="0.15">
      <c r="B3" s="63" t="s">
        <v>139</v>
      </c>
    </row>
    <row r="4" spans="2:2" ht="16.5" customHeight="1" x14ac:dyDescent="0.15">
      <c r="B4" s="63" t="s">
        <v>140</v>
      </c>
    </row>
    <row r="5" spans="2:2" ht="16.5" customHeight="1" x14ac:dyDescent="0.15">
      <c r="B5" s="64" t="s">
        <v>141</v>
      </c>
    </row>
    <row r="6" spans="2:2" ht="16.5" customHeight="1" x14ac:dyDescent="0.15">
      <c r="B6" s="63" t="s">
        <v>142</v>
      </c>
    </row>
    <row r="7" spans="2:2" ht="16.5" customHeight="1" x14ac:dyDescent="0.15">
      <c r="B7" s="63" t="s">
        <v>143</v>
      </c>
    </row>
    <row r="8" spans="2:2" ht="16.5" customHeight="1" x14ac:dyDescent="0.15">
      <c r="B8" s="63" t="s">
        <v>144</v>
      </c>
    </row>
    <row r="9" spans="2:2" ht="16.5" customHeight="1" x14ac:dyDescent="0.15">
      <c r="B9" s="63" t="s">
        <v>145</v>
      </c>
    </row>
    <row r="10" spans="2:2" ht="16.5" customHeight="1" x14ac:dyDescent="0.15">
      <c r="B10" s="63" t="s">
        <v>146</v>
      </c>
    </row>
    <row r="11" spans="2:2" ht="16.5" customHeight="1" x14ac:dyDescent="0.15">
      <c r="B11" s="63" t="s">
        <v>155</v>
      </c>
    </row>
    <row r="12" spans="2:2" ht="16.5" customHeight="1" x14ac:dyDescent="0.15">
      <c r="B12" s="63" t="s">
        <v>147</v>
      </c>
    </row>
    <row r="13" spans="2:2" ht="16.5" customHeight="1" x14ac:dyDescent="0.15">
      <c r="B13" s="63" t="s">
        <v>148</v>
      </c>
    </row>
    <row r="14" spans="2:2" ht="18.75" customHeight="1" x14ac:dyDescent="0.15">
      <c r="B14" s="64" t="s">
        <v>149</v>
      </c>
    </row>
    <row r="15" spans="2:2" x14ac:dyDescent="0.15">
      <c r="B15" s="63" t="s">
        <v>150</v>
      </c>
    </row>
    <row r="16" spans="2:2" x14ac:dyDescent="0.15">
      <c r="B16" s="63" t="s">
        <v>151</v>
      </c>
    </row>
    <row r="17" spans="2:2" x14ac:dyDescent="0.15">
      <c r="B17" s="63" t="s">
        <v>152</v>
      </c>
    </row>
    <row r="18" spans="2:2" x14ac:dyDescent="0.15">
      <c r="B18" s="63" t="s">
        <v>153</v>
      </c>
    </row>
    <row r="19" spans="2:2" x14ac:dyDescent="0.15">
      <c r="B19" s="63" t="s">
        <v>154</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K6" sqref="K6"/>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134</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row>
    <row r="4" spans="1:12" ht="14.25" thickBot="1" x14ac:dyDescent="0.2">
      <c r="A4" s="12" t="s">
        <v>60</v>
      </c>
      <c r="B4" s="13">
        <v>2</v>
      </c>
      <c r="C4" s="17"/>
      <c r="D4" s="25" t="s">
        <v>37</v>
      </c>
      <c r="E4" s="26" t="s">
        <v>158</v>
      </c>
      <c r="F4" s="27">
        <v>1600</v>
      </c>
      <c r="G4" s="28">
        <v>2000</v>
      </c>
      <c r="H4" s="26" t="s">
        <v>158</v>
      </c>
      <c r="I4" s="46">
        <v>1</v>
      </c>
      <c r="J4" s="39" t="s">
        <v>20</v>
      </c>
      <c r="K4" s="30" t="s">
        <v>46</v>
      </c>
    </row>
    <row r="5" spans="1:12" x14ac:dyDescent="0.15">
      <c r="A5" s="12" t="s">
        <v>61</v>
      </c>
      <c r="B5" s="13">
        <v>3</v>
      </c>
      <c r="C5" s="8"/>
      <c r="D5" s="25" t="s">
        <v>38</v>
      </c>
      <c r="E5" s="29" t="s">
        <v>156</v>
      </c>
      <c r="F5" s="30">
        <v>1600</v>
      </c>
      <c r="G5" s="31">
        <v>2000</v>
      </c>
      <c r="H5" s="29">
        <v>2</v>
      </c>
      <c r="I5" s="47">
        <v>3</v>
      </c>
      <c r="J5" s="38" t="s">
        <v>7</v>
      </c>
      <c r="K5" s="44" t="s">
        <v>47</v>
      </c>
    </row>
    <row r="6" spans="1:12" x14ac:dyDescent="0.15">
      <c r="A6" s="12" t="s">
        <v>62</v>
      </c>
      <c r="B6" s="13">
        <v>4</v>
      </c>
      <c r="C6" s="8"/>
      <c r="D6" s="25" t="s">
        <v>39</v>
      </c>
      <c r="E6" s="29" t="s">
        <v>52</v>
      </c>
      <c r="F6" s="30">
        <v>1400</v>
      </c>
      <c r="G6" s="31">
        <v>2000</v>
      </c>
      <c r="H6" s="29">
        <v>4</v>
      </c>
      <c r="I6" s="47">
        <v>5</v>
      </c>
      <c r="J6" s="38" t="s">
        <v>8</v>
      </c>
      <c r="K6" s="44" t="s">
        <v>48</v>
      </c>
    </row>
    <row r="7" spans="1:12" x14ac:dyDescent="0.15">
      <c r="A7" s="12" t="s">
        <v>63</v>
      </c>
      <c r="B7" s="13">
        <v>5</v>
      </c>
      <c r="C7" s="8"/>
      <c r="D7" s="25" t="s">
        <v>40</v>
      </c>
      <c r="E7" s="29" t="s">
        <v>53</v>
      </c>
      <c r="F7" s="30">
        <v>1200</v>
      </c>
      <c r="G7" s="31">
        <v>2000</v>
      </c>
      <c r="H7" s="29">
        <v>6</v>
      </c>
      <c r="I7" s="47">
        <v>7</v>
      </c>
      <c r="J7" s="39" t="s">
        <v>19</v>
      </c>
      <c r="K7" s="44" t="s">
        <v>49</v>
      </c>
    </row>
    <row r="8" spans="1:12" x14ac:dyDescent="0.15">
      <c r="A8" s="12" t="s">
        <v>64</v>
      </c>
      <c r="B8" s="13">
        <v>6</v>
      </c>
      <c r="C8" s="8"/>
      <c r="D8" s="25"/>
      <c r="E8" s="29" t="s">
        <v>54</v>
      </c>
      <c r="F8" s="30">
        <v>600</v>
      </c>
      <c r="G8" s="31">
        <v>1000</v>
      </c>
      <c r="H8" s="29">
        <v>8</v>
      </c>
      <c r="I8" s="47">
        <v>9</v>
      </c>
      <c r="J8" s="38" t="s">
        <v>9</v>
      </c>
      <c r="K8" s="44" t="s">
        <v>50</v>
      </c>
    </row>
    <row r="9" spans="1:12" ht="14.25" thickBot="1" x14ac:dyDescent="0.2">
      <c r="A9" s="12" t="s">
        <v>65</v>
      </c>
      <c r="B9" s="13">
        <v>7</v>
      </c>
      <c r="C9" s="8"/>
      <c r="D9" s="32"/>
      <c r="E9" s="33"/>
      <c r="F9" s="34"/>
      <c r="G9" s="35"/>
      <c r="H9" s="36"/>
      <c r="I9" s="32"/>
      <c r="J9" s="38" t="s">
        <v>10</v>
      </c>
      <c r="K9" s="44" t="s">
        <v>51</v>
      </c>
    </row>
    <row r="10" spans="1:12" ht="14.25" thickBot="1" x14ac:dyDescent="0.2">
      <c r="A10" s="12" t="s">
        <v>66</v>
      </c>
      <c r="B10" s="13">
        <v>8</v>
      </c>
      <c r="C10" s="8"/>
      <c r="D10" s="8"/>
      <c r="E10" s="33"/>
      <c r="F10" s="34">
        <v>2000</v>
      </c>
      <c r="G10" s="35"/>
      <c r="H10" s="59"/>
      <c r="I10" s="58"/>
      <c r="J10" s="40" t="s">
        <v>11</v>
      </c>
      <c r="K10" s="44" t="s">
        <v>105</v>
      </c>
    </row>
    <row r="11" spans="1:12" x14ac:dyDescent="0.15">
      <c r="A11" s="12" t="s">
        <v>67</v>
      </c>
      <c r="B11" s="13">
        <v>9</v>
      </c>
      <c r="C11" s="8"/>
      <c r="D11" s="8"/>
      <c r="E11" s="6"/>
      <c r="F11" s="6"/>
      <c r="G11" s="6"/>
      <c r="H11" s="6"/>
      <c r="I11" s="6"/>
      <c r="J11" s="41" t="s">
        <v>13</v>
      </c>
      <c r="K11" s="44" t="s">
        <v>58</v>
      </c>
    </row>
    <row r="12" spans="1:12" x14ac:dyDescent="0.15">
      <c r="A12" s="12" t="s">
        <v>68</v>
      </c>
      <c r="B12" s="13">
        <v>10</v>
      </c>
      <c r="C12" s="8"/>
      <c r="D12" s="8"/>
      <c r="E12" s="6" t="s">
        <v>109</v>
      </c>
      <c r="F12" s="6">
        <v>1400</v>
      </c>
      <c r="G12" s="6"/>
      <c r="H12" s="6"/>
      <c r="I12" s="6"/>
      <c r="J12" s="41" t="s">
        <v>12</v>
      </c>
      <c r="K12" s="9"/>
    </row>
    <row r="13" spans="1:12" x14ac:dyDescent="0.15">
      <c r="A13" s="12" t="s">
        <v>69</v>
      </c>
      <c r="B13" s="13">
        <v>11</v>
      </c>
      <c r="C13" s="8"/>
      <c r="D13" s="8"/>
      <c r="E13" s="6" t="s">
        <v>23</v>
      </c>
      <c r="F13" s="6">
        <v>1000</v>
      </c>
      <c r="G13" s="6"/>
      <c r="H13" s="6"/>
      <c r="I13" s="6"/>
      <c r="J13" s="42" t="s">
        <v>18</v>
      </c>
      <c r="K13" s="7"/>
    </row>
    <row r="14" spans="1:12" x14ac:dyDescent="0.15">
      <c r="A14" s="12" t="s">
        <v>70</v>
      </c>
      <c r="B14" s="13">
        <v>12</v>
      </c>
      <c r="C14" s="8"/>
      <c r="D14" s="8"/>
      <c r="E14" s="6" t="s">
        <v>24</v>
      </c>
      <c r="F14" s="6">
        <v>900</v>
      </c>
      <c r="G14" s="6"/>
      <c r="H14" s="6"/>
      <c r="I14" s="6"/>
      <c r="J14" s="41" t="s">
        <v>56</v>
      </c>
      <c r="K14" s="9"/>
    </row>
    <row r="15" spans="1:12" x14ac:dyDescent="0.15">
      <c r="A15" s="12" t="s">
        <v>71</v>
      </c>
      <c r="B15" s="13">
        <v>13</v>
      </c>
      <c r="C15" s="8"/>
      <c r="D15" s="8"/>
      <c r="E15" s="6" t="s">
        <v>108</v>
      </c>
      <c r="F15" s="6">
        <v>500</v>
      </c>
      <c r="G15" s="6"/>
      <c r="H15" s="6"/>
      <c r="I15" s="6"/>
      <c r="J15" s="41" t="s">
        <v>57</v>
      </c>
      <c r="K15" s="9"/>
    </row>
    <row r="16" spans="1:12" x14ac:dyDescent="0.15">
      <c r="A16" s="12" t="s">
        <v>27</v>
      </c>
      <c r="B16" s="13">
        <v>14</v>
      </c>
      <c r="C16" s="8"/>
      <c r="D16" s="8"/>
      <c r="E16" s="6" t="s">
        <v>5</v>
      </c>
      <c r="F16" s="6">
        <v>2000</v>
      </c>
      <c r="G16" s="6"/>
      <c r="H16" s="6"/>
      <c r="I16" s="6"/>
      <c r="J16" s="41" t="s">
        <v>14</v>
      </c>
      <c r="K16" s="9"/>
    </row>
    <row r="17" spans="1:11" x14ac:dyDescent="0.15">
      <c r="A17" s="12" t="s">
        <v>72</v>
      </c>
      <c r="B17" s="13">
        <v>15</v>
      </c>
      <c r="C17" s="8"/>
      <c r="D17" s="8"/>
      <c r="E17" s="6"/>
      <c r="F17" s="6">
        <v>2000</v>
      </c>
      <c r="G17" s="6"/>
      <c r="H17" s="6"/>
      <c r="I17" s="6"/>
      <c r="J17" s="41" t="s">
        <v>15</v>
      </c>
      <c r="K17" s="9"/>
    </row>
    <row r="18" spans="1:11" x14ac:dyDescent="0.15">
      <c r="A18" s="12" t="s">
        <v>73</v>
      </c>
      <c r="B18" s="13">
        <v>16</v>
      </c>
      <c r="C18" s="8"/>
      <c r="D18" s="8"/>
      <c r="E18" s="6"/>
      <c r="F18" s="6"/>
      <c r="G18" s="6"/>
      <c r="H18" s="6"/>
      <c r="I18" s="6"/>
      <c r="J18" s="41" t="s">
        <v>133</v>
      </c>
      <c r="K18" s="9"/>
    </row>
    <row r="19" spans="1:11" x14ac:dyDescent="0.15">
      <c r="A19" s="12" t="s">
        <v>74</v>
      </c>
      <c r="B19" s="13">
        <v>17</v>
      </c>
      <c r="C19" s="8"/>
      <c r="D19" s="8"/>
      <c r="E19" s="26" t="s">
        <v>22</v>
      </c>
      <c r="F19" s="6"/>
      <c r="G19" s="6"/>
      <c r="H19" s="6"/>
      <c r="I19" s="6"/>
      <c r="J19" s="41" t="s">
        <v>110</v>
      </c>
      <c r="K19" s="9"/>
    </row>
    <row r="20" spans="1:11" x14ac:dyDescent="0.15">
      <c r="A20" s="12" t="s">
        <v>75</v>
      </c>
      <c r="B20" s="13">
        <v>18</v>
      </c>
      <c r="C20" s="8"/>
      <c r="D20" s="8"/>
      <c r="E20" s="6"/>
      <c r="F20" s="6"/>
      <c r="G20" s="6"/>
      <c r="H20" s="6"/>
      <c r="I20" s="6"/>
      <c r="J20" s="41" t="s">
        <v>16</v>
      </c>
      <c r="K20" s="9"/>
    </row>
    <row r="21" spans="1:11" ht="14.25" thickBot="1" x14ac:dyDescent="0.2">
      <c r="A21" s="12" t="s">
        <v>76</v>
      </c>
      <c r="B21" s="13">
        <v>19</v>
      </c>
      <c r="C21" s="8"/>
      <c r="D21" s="8"/>
      <c r="E21" s="6"/>
      <c r="F21" s="6"/>
      <c r="G21" s="6"/>
      <c r="H21" s="6"/>
      <c r="I21" s="6"/>
      <c r="J21" s="43" t="s">
        <v>17</v>
      </c>
      <c r="K21" s="7"/>
    </row>
    <row r="22" spans="1:11" x14ac:dyDescent="0.15">
      <c r="A22" s="12" t="s">
        <v>77</v>
      </c>
      <c r="B22" s="13">
        <v>20</v>
      </c>
      <c r="C22" s="8"/>
      <c r="D22" s="8"/>
      <c r="E22" s="6"/>
      <c r="F22" s="6"/>
      <c r="G22" s="6"/>
      <c r="H22" s="6"/>
      <c r="I22" s="6"/>
      <c r="J22" s="7"/>
      <c r="K22" s="5"/>
    </row>
    <row r="23" spans="1:11" x14ac:dyDescent="0.15">
      <c r="A23" s="12" t="s">
        <v>78</v>
      </c>
      <c r="B23" s="13">
        <v>21</v>
      </c>
      <c r="C23" s="8"/>
      <c r="D23" s="8"/>
      <c r="E23" s="6"/>
      <c r="F23" s="6"/>
      <c r="G23" s="6"/>
      <c r="H23" s="6"/>
      <c r="I23" s="6"/>
      <c r="J23" s="7"/>
      <c r="K23" s="5"/>
    </row>
    <row r="24" spans="1:11" x14ac:dyDescent="0.15">
      <c r="A24" s="12" t="s">
        <v>79</v>
      </c>
      <c r="B24" s="13">
        <v>22</v>
      </c>
      <c r="C24" s="8"/>
      <c r="D24" s="8"/>
      <c r="E24" s="6"/>
      <c r="F24" s="6"/>
      <c r="G24" s="6"/>
      <c r="H24" s="6"/>
      <c r="I24" s="6"/>
      <c r="J24" s="7"/>
      <c r="K24" s="5"/>
    </row>
    <row r="25" spans="1:11" x14ac:dyDescent="0.15">
      <c r="A25" s="12" t="s">
        <v>80</v>
      </c>
      <c r="B25" s="13">
        <v>23</v>
      </c>
      <c r="C25" s="8"/>
      <c r="D25" s="8"/>
      <c r="E25" s="6"/>
      <c r="F25" s="6"/>
      <c r="G25" s="6"/>
      <c r="H25" s="6"/>
      <c r="I25" s="6"/>
      <c r="J25" s="7"/>
      <c r="K25" s="5"/>
    </row>
    <row r="26" spans="1:11" x14ac:dyDescent="0.15">
      <c r="A26" s="12" t="s">
        <v>81</v>
      </c>
      <c r="B26" s="13">
        <v>24</v>
      </c>
      <c r="C26" s="8"/>
      <c r="D26" s="5"/>
      <c r="E26" s="5"/>
      <c r="F26" s="5"/>
      <c r="G26" s="5"/>
      <c r="H26" s="5"/>
      <c r="I26" s="5"/>
      <c r="J26" s="5"/>
      <c r="K26" s="5"/>
    </row>
    <row r="27" spans="1:11" x14ac:dyDescent="0.15">
      <c r="A27" s="12" t="s">
        <v>82</v>
      </c>
      <c r="B27" s="13">
        <v>25</v>
      </c>
      <c r="C27" s="8"/>
      <c r="D27" s="5"/>
      <c r="E27" s="5"/>
      <c r="F27" s="5"/>
      <c r="G27" s="5"/>
      <c r="H27" s="5"/>
      <c r="I27" s="5"/>
      <c r="J27" s="5"/>
      <c r="K27" s="5"/>
    </row>
    <row r="28" spans="1:11" x14ac:dyDescent="0.15">
      <c r="A28" s="12" t="s">
        <v>83</v>
      </c>
      <c r="B28" s="13">
        <v>26</v>
      </c>
      <c r="C28" s="8"/>
      <c r="D28" s="5"/>
      <c r="E28" s="5"/>
      <c r="F28" s="5"/>
      <c r="G28" s="5"/>
      <c r="H28" s="5"/>
      <c r="I28" s="5"/>
      <c r="J28" s="5"/>
      <c r="K28" s="5"/>
    </row>
    <row r="29" spans="1:11" x14ac:dyDescent="0.15">
      <c r="A29" s="12" t="s">
        <v>84</v>
      </c>
      <c r="B29" s="13">
        <v>27</v>
      </c>
      <c r="C29" s="8"/>
      <c r="D29" s="5"/>
      <c r="E29" s="5"/>
      <c r="F29" s="5"/>
      <c r="G29" s="5"/>
      <c r="H29" s="5"/>
      <c r="I29" s="5"/>
      <c r="J29" s="5"/>
      <c r="K29" s="5"/>
    </row>
    <row r="30" spans="1:11" x14ac:dyDescent="0.15">
      <c r="A30" s="12" t="s">
        <v>85</v>
      </c>
      <c r="B30" s="13">
        <v>28</v>
      </c>
      <c r="C30" s="8"/>
      <c r="D30" s="5"/>
      <c r="E30" s="5"/>
      <c r="F30" s="5"/>
      <c r="G30" s="5"/>
      <c r="H30" s="5"/>
      <c r="I30" s="5"/>
      <c r="J30" s="5"/>
      <c r="K30" s="5"/>
    </row>
    <row r="31" spans="1:11" x14ac:dyDescent="0.15">
      <c r="A31" s="12" t="s">
        <v>86</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87</v>
      </c>
      <c r="B33" s="13">
        <v>31</v>
      </c>
      <c r="C33" s="8"/>
      <c r="D33" s="5"/>
      <c r="E33" s="5"/>
      <c r="F33" s="5"/>
      <c r="G33" s="5"/>
      <c r="H33" s="5"/>
      <c r="I33" s="5"/>
      <c r="J33" s="5"/>
      <c r="K33" s="5"/>
    </row>
    <row r="34" spans="1:11" x14ac:dyDescent="0.15">
      <c r="A34" s="12" t="s">
        <v>88</v>
      </c>
      <c r="B34" s="13">
        <v>32</v>
      </c>
      <c r="C34" s="8"/>
      <c r="D34" s="5"/>
      <c r="E34" s="5"/>
      <c r="F34" s="5"/>
      <c r="G34" s="5"/>
      <c r="H34" s="5"/>
      <c r="I34" s="5"/>
      <c r="J34" s="5"/>
      <c r="K34" s="5"/>
    </row>
    <row r="35" spans="1:11" x14ac:dyDescent="0.15">
      <c r="A35" s="12" t="s">
        <v>89</v>
      </c>
      <c r="B35" s="13">
        <v>33</v>
      </c>
      <c r="C35" s="8"/>
      <c r="D35" s="5"/>
      <c r="E35" s="5"/>
      <c r="F35" s="5"/>
      <c r="G35" s="5"/>
      <c r="H35" s="5"/>
      <c r="I35" s="5"/>
      <c r="J35" s="5"/>
      <c r="K35" s="5"/>
    </row>
    <row r="36" spans="1:11" x14ac:dyDescent="0.15">
      <c r="A36" s="12" t="s">
        <v>90</v>
      </c>
      <c r="B36" s="13">
        <v>34</v>
      </c>
      <c r="C36" s="8"/>
      <c r="D36" s="5"/>
      <c r="E36" s="5"/>
      <c r="F36" s="5"/>
      <c r="G36" s="5"/>
      <c r="H36" s="5"/>
      <c r="I36" s="5"/>
      <c r="J36" s="5"/>
      <c r="K36" s="5"/>
    </row>
    <row r="37" spans="1:11" x14ac:dyDescent="0.15">
      <c r="A37" s="12" t="s">
        <v>91</v>
      </c>
      <c r="B37" s="13">
        <v>35</v>
      </c>
      <c r="C37" s="8"/>
      <c r="D37" s="5"/>
      <c r="E37" s="5"/>
      <c r="F37" s="5"/>
      <c r="G37" s="5"/>
      <c r="H37" s="5"/>
      <c r="I37" s="5"/>
      <c r="J37" s="5"/>
      <c r="K37" s="5"/>
    </row>
    <row r="38" spans="1:11" x14ac:dyDescent="0.15">
      <c r="A38" s="12" t="s">
        <v>92</v>
      </c>
      <c r="B38" s="13">
        <v>36</v>
      </c>
      <c r="C38" s="8"/>
      <c r="D38" s="5"/>
      <c r="E38" s="5"/>
      <c r="F38" s="5"/>
      <c r="G38" s="5"/>
      <c r="H38" s="5"/>
      <c r="I38" s="5"/>
      <c r="J38" s="5"/>
      <c r="K38" s="5"/>
    </row>
    <row r="39" spans="1:11" x14ac:dyDescent="0.15">
      <c r="A39" s="12" t="s">
        <v>93</v>
      </c>
      <c r="B39" s="13">
        <v>37</v>
      </c>
      <c r="C39" s="8"/>
      <c r="D39" s="5"/>
      <c r="E39" s="5"/>
      <c r="F39" s="5"/>
      <c r="G39" s="5"/>
      <c r="H39" s="5"/>
      <c r="I39" s="5"/>
      <c r="J39" s="5"/>
      <c r="K39" s="5"/>
    </row>
    <row r="40" spans="1:11" x14ac:dyDescent="0.15">
      <c r="A40" s="12" t="s">
        <v>94</v>
      </c>
      <c r="B40" s="13">
        <v>38</v>
      </c>
      <c r="C40" s="8"/>
      <c r="D40" s="5"/>
      <c r="E40" s="5"/>
      <c r="F40" s="5"/>
      <c r="G40" s="5"/>
      <c r="H40" s="5"/>
      <c r="I40" s="5"/>
      <c r="J40" s="5"/>
      <c r="K40" s="5"/>
    </row>
    <row r="41" spans="1:11" x14ac:dyDescent="0.15">
      <c r="A41" s="12" t="s">
        <v>95</v>
      </c>
      <c r="B41" s="13">
        <v>39</v>
      </c>
      <c r="C41" s="8"/>
      <c r="D41" s="5"/>
      <c r="E41" s="5"/>
      <c r="F41" s="5"/>
      <c r="G41" s="5"/>
      <c r="H41" s="5"/>
      <c r="I41" s="5"/>
      <c r="J41" s="5"/>
      <c r="K41" s="5"/>
    </row>
    <row r="42" spans="1:11" x14ac:dyDescent="0.15">
      <c r="A42" s="12" t="s">
        <v>96</v>
      </c>
      <c r="B42" s="13">
        <v>40</v>
      </c>
      <c r="C42" s="8"/>
      <c r="D42" s="5"/>
      <c r="E42" s="5"/>
      <c r="F42" s="5"/>
      <c r="G42" s="5"/>
      <c r="H42" s="5"/>
      <c r="I42" s="5"/>
      <c r="J42" s="5"/>
      <c r="K42" s="5"/>
    </row>
    <row r="43" spans="1:11" x14ac:dyDescent="0.15">
      <c r="A43" s="12" t="s">
        <v>97</v>
      </c>
      <c r="B43" s="13">
        <v>41</v>
      </c>
      <c r="C43" s="8"/>
      <c r="D43" s="5"/>
      <c r="E43" s="5"/>
      <c r="F43" s="5"/>
      <c r="G43" s="5"/>
      <c r="H43" s="5"/>
      <c r="I43" s="5"/>
      <c r="J43" s="5"/>
      <c r="K43" s="5"/>
    </row>
    <row r="44" spans="1:11" x14ac:dyDescent="0.15">
      <c r="A44" s="12" t="s">
        <v>98</v>
      </c>
      <c r="B44" s="13">
        <v>42</v>
      </c>
      <c r="C44" s="8"/>
      <c r="D44" s="5"/>
      <c r="E44" s="5"/>
      <c r="F44" s="5"/>
      <c r="G44" s="5"/>
      <c r="H44" s="5"/>
      <c r="I44" s="5"/>
      <c r="J44" s="5"/>
      <c r="K44" s="5"/>
    </row>
    <row r="45" spans="1:11" x14ac:dyDescent="0.15">
      <c r="A45" s="12" t="s">
        <v>99</v>
      </c>
      <c r="B45" s="13">
        <v>43</v>
      </c>
      <c r="C45" s="8"/>
      <c r="D45" s="5"/>
      <c r="E45" s="5"/>
      <c r="F45" s="5"/>
      <c r="G45" s="5"/>
      <c r="H45" s="5"/>
      <c r="I45" s="5"/>
      <c r="J45" s="5"/>
      <c r="K45" s="5"/>
    </row>
    <row r="46" spans="1:11" x14ac:dyDescent="0.15">
      <c r="A46" s="12" t="s">
        <v>100</v>
      </c>
      <c r="B46" s="13">
        <v>44</v>
      </c>
      <c r="C46" s="8"/>
      <c r="D46" s="5"/>
      <c r="E46" s="5"/>
      <c r="F46" s="5"/>
      <c r="G46" s="5"/>
      <c r="H46" s="5"/>
      <c r="I46" s="5"/>
      <c r="J46" s="5"/>
      <c r="K46" s="5"/>
    </row>
    <row r="47" spans="1:11" x14ac:dyDescent="0.15">
      <c r="A47" s="12" t="s">
        <v>101</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102</v>
      </c>
      <c r="B49" s="13">
        <v>47</v>
      </c>
      <c r="C49" s="8"/>
      <c r="D49" s="5"/>
      <c r="E49" s="5"/>
      <c r="F49" s="5"/>
      <c r="G49" s="5"/>
      <c r="H49" s="5"/>
      <c r="I49" s="5"/>
      <c r="J49" s="5"/>
      <c r="K49" s="5"/>
    </row>
    <row r="50" spans="1:11" x14ac:dyDescent="0.15">
      <c r="A50" s="12" t="s">
        <v>103</v>
      </c>
      <c r="B50" s="13">
        <v>48</v>
      </c>
      <c r="C50" s="8"/>
      <c r="D50" s="5"/>
      <c r="E50" s="5"/>
      <c r="F50" s="5"/>
      <c r="G50" s="5"/>
      <c r="H50" s="5"/>
      <c r="I50" s="5"/>
      <c r="J50" s="5"/>
      <c r="K50" s="5"/>
    </row>
    <row r="51" spans="1:11" ht="14.25" thickBot="1" x14ac:dyDescent="0.2">
      <c r="A51" s="14" t="s">
        <v>104</v>
      </c>
      <c r="B51" s="15">
        <v>49</v>
      </c>
      <c r="C51" s="8"/>
      <c r="D51" s="5"/>
      <c r="E51" s="5"/>
      <c r="F51" s="5"/>
      <c r="G51" s="5"/>
      <c r="H51" s="5"/>
      <c r="I51" s="5"/>
      <c r="J51" s="5"/>
      <c r="K51" s="5"/>
    </row>
  </sheetData>
  <sheetProtection algorithmName="SHA-512" hashValue="zwemaHqrorqMdjqFs8yVfcPQXczt9hxT50VOgi2Zc2Mr2VC5rlcZk1zVTWiAz/mhp2BVtVopZX1Dxqvbe7h1Mw==" saltValue="9mYwXms57jGA15zIpzrfX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申込一覧表</vt:lpstr>
      <vt:lpstr>Sheet2</vt:lpstr>
      <vt:lpstr>Sheet1</vt:lpstr>
      <vt:lpstr>大会情報</vt:lpstr>
      <vt:lpstr>申込一覧表!Print_Area</vt:lpstr>
      <vt:lpstr>申込一覧表!Print_Titles</vt:lpstr>
      <vt:lpstr>種目</vt:lpstr>
      <vt:lpstr>種目２</vt:lpstr>
      <vt:lpstr>小1</vt:lpstr>
      <vt:lpstr>小2</vt:lpstr>
      <vt:lpstr>小3</vt:lpstr>
      <vt:lpstr>小4</vt:lpstr>
      <vt:lpstr>小5</vt:lpstr>
      <vt:lpstr>小6</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2025-03-19T00:29:34Z</cp:lastPrinted>
  <dcterms:created xsi:type="dcterms:W3CDTF">2005-08-20T00:36:44Z</dcterms:created>
  <dcterms:modified xsi:type="dcterms:W3CDTF">2025-05-01T09:37:35Z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