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650" activeTab="0"/>
  </bookViews>
  <sheets>
    <sheet name="個人別出席一覧表" sheetId="1" r:id="rId1"/>
  </sheets>
  <definedNames>
    <definedName name="_xlnm.Print_Area" localSheetId="0">'個人別出席一覧表'!$A$1:$P$51</definedName>
  </definedNames>
  <calcPr fullCalcOnLoad="1"/>
</workbook>
</file>

<file path=xl/sharedStrings.xml><?xml version="1.0" encoding="utf-8"?>
<sst xmlns="http://schemas.openxmlformats.org/spreadsheetml/2006/main" count="151" uniqueCount="77">
  <si>
    <t>（様式６）</t>
  </si>
  <si>
    <t>提出用</t>
  </si>
  <si>
    <t>個人控え用</t>
  </si>
  <si>
    <t>審判員氏名・電話・メール（　　　   　　            ）</t>
  </si>
  <si>
    <t>№</t>
  </si>
  <si>
    <t>月</t>
  </si>
  <si>
    <t>日</t>
  </si>
  <si>
    <t>曜</t>
  </si>
  <si>
    <t>競技場名</t>
  </si>
  <si>
    <t>大　　　会　　　名</t>
  </si>
  <si>
    <t>出席</t>
  </si>
  <si>
    <t>土</t>
  </si>
  <si>
    <t>輪島</t>
  </si>
  <si>
    <t>祝</t>
  </si>
  <si>
    <t>小･西･七</t>
  </si>
  <si>
    <t>西部緑地</t>
  </si>
  <si>
    <t>木</t>
  </si>
  <si>
    <t>金</t>
  </si>
  <si>
    <t>石川県障害者スポーツ大会（石川県）</t>
  </si>
  <si>
    <t>稲置学園</t>
  </si>
  <si>
    <t>物 見 山</t>
  </si>
  <si>
    <t>輪島･七尾</t>
  </si>
  <si>
    <t>小松ドーム</t>
  </si>
  <si>
    <t>未定</t>
  </si>
  <si>
    <t>能美市</t>
  </si>
  <si>
    <t>各種大会の運営にご理解･ご協力をお願いします。</t>
  </si>
  <si>
    <t>旅費受領の為、はんこ（ｼｬﾁﾊﾀ不可）を持参してください。</t>
  </si>
  <si>
    <t>はんこがない場合は</t>
  </si>
  <si>
    <t>旅費の支給を受けられません!</t>
  </si>
  <si>
    <t>日</t>
  </si>
  <si>
    <t>西部緑地</t>
  </si>
  <si>
    <t>祝</t>
  </si>
  <si>
    <t>土</t>
  </si>
  <si>
    <t>西部緑地</t>
  </si>
  <si>
    <t>金沢市内</t>
  </si>
  <si>
    <t>水</t>
  </si>
  <si>
    <t>うのけ</t>
  </si>
  <si>
    <t>別調査</t>
  </si>
  <si>
    <t>2018　石川陸上競技協会　主催・共催・主管大会
　審判出席予定一覧表　　</t>
  </si>
  <si>
    <t>第57回全日本競歩輪島大会</t>
  </si>
  <si>
    <t>第102回日本選手権５０ｋｍ競歩・全日本輪島競歩</t>
  </si>
  <si>
    <t>第71回石川県高等学校陸上競技選手権地区予選会（３地区）</t>
  </si>
  <si>
    <t>第79回石川県陸上競技選手権大会</t>
  </si>
  <si>
    <t>第71回石川県高等学校陸上競技対校選手権大会</t>
  </si>
  <si>
    <t>第71回石川県高等学校陸上競技対校選手権大会</t>
  </si>
  <si>
    <t>土</t>
  </si>
  <si>
    <t>第70回石川県中学校陸上競技大会</t>
  </si>
  <si>
    <t>第64回全日本中学校通信陸上競技石川県大会</t>
  </si>
  <si>
    <t>第34回石川県小学生陸上競技大会</t>
  </si>
  <si>
    <t>第73回国民体育大会石川県予選会</t>
  </si>
  <si>
    <t>火</t>
  </si>
  <si>
    <t>第36回石川県中学校選抜混成競技大会･第27回競歩大会</t>
  </si>
  <si>
    <t>七尾城山</t>
  </si>
  <si>
    <t>第70回石川県民体育大会</t>
  </si>
  <si>
    <t>西部緑地</t>
  </si>
  <si>
    <t>第62回北陸陸上競技選手権大会</t>
  </si>
  <si>
    <t>第39回北信越中学校総合競技大会・陸上競技大会</t>
  </si>
  <si>
    <t>第50回石川実業団陸上競技選手権大会平成30年度石川秋期記録会</t>
  </si>
  <si>
    <t>日</t>
  </si>
  <si>
    <t>第60回石川県高等学校新人陸上競技大会</t>
  </si>
  <si>
    <t>第34回石川県クロカン選手権･第21回小学生クロカン予選会</t>
  </si>
  <si>
    <t>第50回北信越学生陸上競技選手権大会</t>
  </si>
  <si>
    <t>第58回全能登駅伝競走大会</t>
  </si>
  <si>
    <t>第82回石川県男子駅伝競走選手権大会　他</t>
  </si>
  <si>
    <t>第69回（女子36回）石川県中学校駅伝大会</t>
  </si>
  <si>
    <t>第81回石川県耐寒継走選手権大会</t>
  </si>
  <si>
    <t>第43回全日本競歩能美大会</t>
  </si>
  <si>
    <t>第27回石川県民スポレク・マスターズ陸上競技</t>
  </si>
  <si>
    <t>金沢市営</t>
  </si>
  <si>
    <t>第36回石川マスターズ陸上競技選手権大会</t>
  </si>
  <si>
    <t>土</t>
  </si>
  <si>
    <t>西部緑地</t>
  </si>
  <si>
    <t>第24回石川マスターズ混成陸上競技選手権大会</t>
  </si>
  <si>
    <t>第35回北陸マスターズ陸上競技選手権大会</t>
  </si>
  <si>
    <t>第4回金沢マラソン2018</t>
  </si>
  <si>
    <t>７～８月調査予定</t>
  </si>
  <si>
    <t>※上記のほか、10/5～9福井国体の審判協力を依頼されて
　おります。（種目限定のため、個別に要請します。）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</si>
</sst>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u val="double"/>
      <sz val="18"/>
      <color indexed="10"/>
      <name val="ＭＳ 明朝"/>
      <family val="1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4" fillId="3" borderId="0" applyNumberFormat="0" applyBorder="0" applyAlignment="0" applyProtection="0"/>
    <xf numFmtId="0" fontId="26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0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1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61" applyFont="1" applyFill="1" applyAlignment="1">
      <alignment vertical="center"/>
      <protection/>
    </xf>
    <xf numFmtId="0" fontId="1" fillId="0" borderId="0" xfId="61" applyFont="1" applyAlignment="1">
      <alignment vertical="center" shrinkToFit="1"/>
      <protection/>
    </xf>
    <xf numFmtId="0" fontId="1" fillId="0" borderId="0" xfId="61" applyFont="1" applyAlignment="1">
      <alignment horizontal="center" vertical="center" shrinkToFit="1"/>
      <protection/>
    </xf>
    <xf numFmtId="0" fontId="1" fillId="0" borderId="0" xfId="61" applyFont="1" applyAlignment="1">
      <alignment vertical="center" wrapText="1"/>
      <protection/>
    </xf>
    <xf numFmtId="0" fontId="1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center" vertical="center" wrapText="1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61" applyFont="1" applyBorder="1" applyAlignment="1">
      <alignment vertical="center" shrinkToFit="1"/>
      <protection/>
    </xf>
    <xf numFmtId="0" fontId="1" fillId="0" borderId="10" xfId="61" applyFont="1" applyBorder="1" applyAlignment="1">
      <alignment vertical="center"/>
      <protection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9" xfId="60" applyNumberFormat="1" applyFont="1" applyFill="1" applyBorder="1" applyAlignment="1">
      <alignment vertical="center" shrinkToFit="1"/>
      <protection/>
    </xf>
    <xf numFmtId="0" fontId="1" fillId="0" borderId="17" xfId="61" applyNumberFormat="1" applyFont="1" applyFill="1" applyBorder="1" applyAlignment="1">
      <alignment vertical="center" shrinkToFit="1"/>
      <protection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3" xfId="60" applyNumberFormat="1" applyFont="1" applyFill="1" applyBorder="1" applyAlignment="1">
      <alignment vertical="center" shrinkToFit="1"/>
      <protection/>
    </xf>
    <xf numFmtId="0" fontId="1" fillId="0" borderId="21" xfId="61" applyNumberFormat="1" applyFont="1" applyFill="1" applyBorder="1" applyAlignment="1">
      <alignment vertical="center" shrinkToFit="1"/>
      <protection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27" xfId="60" applyNumberFormat="1" applyFont="1" applyFill="1" applyBorder="1" applyAlignment="1">
      <alignment vertical="center" shrinkToFit="1"/>
      <protection/>
    </xf>
    <xf numFmtId="0" fontId="1" fillId="0" borderId="25" xfId="61" applyNumberFormat="1" applyFont="1" applyFill="1" applyBorder="1" applyAlignment="1">
      <alignment vertical="center" shrinkToFit="1"/>
      <protection/>
    </xf>
    <xf numFmtId="0" fontId="1" fillId="0" borderId="29" xfId="0" applyFont="1" applyBorder="1" applyAlignment="1">
      <alignment horizontal="center" vertical="center" shrinkToFit="1"/>
    </xf>
    <xf numFmtId="0" fontId="1" fillId="24" borderId="27" xfId="60" applyNumberFormat="1" applyFont="1" applyFill="1" applyBorder="1" applyAlignment="1">
      <alignment vertical="center" shrinkToFit="1"/>
      <protection/>
    </xf>
    <xf numFmtId="0" fontId="1" fillId="0" borderId="10" xfId="61" applyFont="1" applyFill="1" applyBorder="1" applyAlignment="1">
      <alignment vertical="center"/>
      <protection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1" fillId="0" borderId="20" xfId="60" applyNumberFormat="1" applyFont="1" applyFill="1" applyBorder="1" applyAlignment="1">
      <alignment horizontal="center" vertical="center" shrinkToFit="1"/>
      <protection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vertical="center" shrinkToFit="1"/>
    </xf>
    <xf numFmtId="0" fontId="1" fillId="0" borderId="27" xfId="0" applyNumberFormat="1" applyFont="1" applyFill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25" borderId="15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5" fillId="0" borderId="0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vertical="center" shrinkToFi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6" fillId="0" borderId="0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 wrapText="1" shrinkToFit="1"/>
      <protection/>
    </xf>
    <xf numFmtId="0" fontId="7" fillId="0" borderId="0" xfId="61" applyFont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vertical="center" shrinkToFit="1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35" xfId="60" applyNumberFormat="1" applyFont="1" applyFill="1" applyBorder="1" applyAlignment="1">
      <alignment vertical="center" shrinkToFit="1"/>
      <protection/>
    </xf>
    <xf numFmtId="0" fontId="1" fillId="0" borderId="37" xfId="61" applyNumberFormat="1" applyFont="1" applyFill="1" applyBorder="1" applyAlignment="1">
      <alignment vertical="center" shrinkToFit="1"/>
      <protection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39" xfId="60" applyNumberFormat="1" applyFont="1" applyFill="1" applyBorder="1" applyAlignment="1">
      <alignment vertical="center" shrinkToFit="1"/>
      <protection/>
    </xf>
    <xf numFmtId="0" fontId="1" fillId="0" borderId="33" xfId="61" applyNumberFormat="1" applyFont="1" applyFill="1" applyBorder="1" applyAlignment="1">
      <alignment vertical="center" shrinkToFit="1"/>
      <protection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42" xfId="60" applyNumberFormat="1" applyFont="1" applyFill="1" applyBorder="1" applyAlignment="1">
      <alignment vertical="center" shrinkToFit="1"/>
      <protection/>
    </xf>
    <xf numFmtId="0" fontId="1" fillId="0" borderId="29" xfId="61" applyNumberFormat="1" applyFont="1" applyFill="1" applyBorder="1" applyAlignment="1">
      <alignment vertical="center" shrinkToFit="1"/>
      <protection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43" xfId="60" applyNumberFormat="1" applyFont="1" applyFill="1" applyBorder="1" applyAlignment="1">
      <alignment horizontal="center" vertical="center" shrinkToFit="1"/>
      <protection/>
    </xf>
    <xf numFmtId="0" fontId="8" fillId="0" borderId="0" xfId="61" applyFont="1" applyAlignment="1">
      <alignment horizontal="left" vertical="center" shrinkToFit="1"/>
      <protection/>
    </xf>
    <xf numFmtId="0" fontId="1" fillId="0" borderId="44" xfId="61" applyNumberFormat="1" applyFont="1" applyFill="1" applyBorder="1" applyAlignment="1">
      <alignment horizontal="center" vertical="center" textRotation="255" shrinkToFit="1"/>
      <protection/>
    </xf>
    <xf numFmtId="0" fontId="1" fillId="0" borderId="30" xfId="61" applyNumberFormat="1" applyFont="1" applyFill="1" applyBorder="1" applyAlignment="1">
      <alignment horizontal="center" vertical="center" textRotation="255" shrinkToFit="1"/>
      <protection/>
    </xf>
    <xf numFmtId="0" fontId="1" fillId="0" borderId="33" xfId="61" applyNumberFormat="1" applyFont="1" applyFill="1" applyBorder="1" applyAlignment="1">
      <alignment horizontal="center" vertical="center" textRotation="255" shrinkToFit="1"/>
      <protection/>
    </xf>
    <xf numFmtId="0" fontId="4" fillId="0" borderId="0" xfId="61" applyFont="1" applyBorder="1" applyAlignment="1">
      <alignment vertical="center" wrapText="1"/>
      <protection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2" fillId="0" borderId="0" xfId="61" applyFont="1" applyAlignment="1">
      <alignment horizontal="right" vertical="center" wrapText="1" shrinkToFit="1"/>
      <protection/>
    </xf>
    <xf numFmtId="0" fontId="9" fillId="0" borderId="0" xfId="61" applyFont="1" applyAlignment="1">
      <alignment horizontal="left" vertical="center" shrinkToFit="1"/>
      <protection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8" fillId="0" borderId="0" xfId="61" applyFont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center" vertical="center" wrapText="1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 wrapText="1" shrinkToFit="1"/>
      <protection/>
    </xf>
    <xf numFmtId="0" fontId="2" fillId="0" borderId="0" xfId="61" applyFont="1" applyAlignment="1">
      <alignment horizontal="center" vertical="center"/>
      <protection/>
    </xf>
    <xf numFmtId="0" fontId="1" fillId="0" borderId="45" xfId="0" applyFont="1" applyFill="1" applyBorder="1" applyAlignment="1">
      <alignment horizontal="center" vertical="center" shrinkToFit="1"/>
    </xf>
    <xf numFmtId="0" fontId="4" fillId="0" borderId="0" xfId="61" applyFont="1" applyBorder="1" applyAlignment="1">
      <alignment horizontal="center" vertical="center"/>
      <protection/>
    </xf>
    <xf numFmtId="0" fontId="1" fillId="0" borderId="52" xfId="0" applyNumberFormat="1" applyFont="1" applyFill="1" applyBorder="1" applyAlignment="1">
      <alignment vertical="center" shrinkToFit="1"/>
    </xf>
    <xf numFmtId="0" fontId="1" fillId="0" borderId="52" xfId="0" applyFont="1" applyFill="1" applyBorder="1" applyAlignment="1">
      <alignment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0 年度提出書類(白山市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52"/>
  <sheetViews>
    <sheetView tabSelected="1" view="pageBreakPreview" zoomScaleSheetLayoutView="100" zoomScalePageLayoutView="0" workbookViewId="0" topLeftCell="A4">
      <selection activeCell="A44" sqref="A44"/>
    </sheetView>
  </sheetViews>
  <sheetFormatPr defaultColWidth="9.00390625" defaultRowHeight="13.5"/>
  <cols>
    <col min="1" max="1" width="2.75390625" style="2" customWidth="1"/>
    <col min="2" max="2" width="2.75390625" style="3" customWidth="1"/>
    <col min="3" max="3" width="2.625" style="2" customWidth="1"/>
    <col min="4" max="4" width="2.50390625" style="2" customWidth="1"/>
    <col min="5" max="5" width="5.625" style="3" customWidth="1"/>
    <col min="6" max="6" width="27.375" style="4" customWidth="1"/>
    <col min="7" max="7" width="4.50390625" style="5" customWidth="1"/>
    <col min="8" max="9" width="2.125" style="5" customWidth="1"/>
    <col min="10" max="11" width="2.75390625" style="2" customWidth="1"/>
    <col min="12" max="12" width="2.625" style="2" customWidth="1"/>
    <col min="13" max="13" width="2.50390625" style="2" customWidth="1"/>
    <col min="14" max="14" width="5.625" style="3" customWidth="1"/>
    <col min="15" max="15" width="27.375" style="5" customWidth="1"/>
    <col min="16" max="16" width="4.50390625" style="5" customWidth="1"/>
    <col min="17" max="24" width="2.50390625" style="5" customWidth="1"/>
    <col min="25" max="25" width="9.625" style="5" customWidth="1"/>
    <col min="26" max="26" width="35.00390625" style="5" customWidth="1"/>
    <col min="27" max="27" width="2.50390625" style="5" customWidth="1"/>
    <col min="28" max="28" width="4.50390625" style="5" customWidth="1"/>
    <col min="29" max="94" width="2.50390625" style="5" customWidth="1"/>
    <col min="95" max="16384" width="9.00390625" style="5" customWidth="1"/>
  </cols>
  <sheetData>
    <row r="1" spans="1:54" ht="38.25" customHeight="1">
      <c r="A1" s="116" t="s">
        <v>38</v>
      </c>
      <c r="B1" s="116"/>
      <c r="C1" s="116"/>
      <c r="D1" s="116"/>
      <c r="E1" s="116"/>
      <c r="F1" s="116"/>
      <c r="G1" s="116"/>
      <c r="H1" s="7"/>
      <c r="I1" s="66"/>
      <c r="J1" s="117" t="str">
        <f>+A1</f>
        <v>2018　石川陸上競技協会　主催・共催・主管大会
　審判出席予定一覧表　　</v>
      </c>
      <c r="K1" s="117"/>
      <c r="L1" s="117"/>
      <c r="M1" s="117"/>
      <c r="N1" s="117"/>
      <c r="O1" s="117"/>
      <c r="P1" s="117"/>
      <c r="Q1" s="72"/>
      <c r="R1" s="72"/>
      <c r="S1" s="72"/>
      <c r="T1" s="72"/>
      <c r="U1" s="73"/>
      <c r="V1" s="73"/>
      <c r="W1" s="73"/>
      <c r="X1" s="73"/>
      <c r="Y1" s="73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spans="1:44" ht="18.75" customHeight="1">
      <c r="A2" s="6"/>
      <c r="B2" s="118" t="s">
        <v>0</v>
      </c>
      <c r="C2" s="118"/>
      <c r="D2" s="118"/>
      <c r="E2" s="8"/>
      <c r="F2" s="119" t="s">
        <v>1</v>
      </c>
      <c r="G2" s="119"/>
      <c r="H2" s="7"/>
      <c r="I2" s="66"/>
      <c r="J2" s="67"/>
      <c r="K2" s="120" t="s">
        <v>0</v>
      </c>
      <c r="L2" s="120"/>
      <c r="M2" s="120"/>
      <c r="N2" s="67"/>
      <c r="O2" s="105" t="s">
        <v>2</v>
      </c>
      <c r="P2" s="105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1:44" ht="24" customHeight="1">
      <c r="A3" s="122" t="s">
        <v>3</v>
      </c>
      <c r="B3" s="122"/>
      <c r="C3" s="122"/>
      <c r="D3" s="122"/>
      <c r="E3" s="122"/>
      <c r="F3" s="122"/>
      <c r="G3" s="122"/>
      <c r="H3" s="9"/>
      <c r="I3" s="68"/>
      <c r="J3" s="122" t="str">
        <f>A3</f>
        <v>審判員氏名・電話・メール（　　　   　　            ）</v>
      </c>
      <c r="K3" s="122"/>
      <c r="L3" s="122"/>
      <c r="M3" s="122"/>
      <c r="N3" s="122"/>
      <c r="O3" s="122"/>
      <c r="P3" s="12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pans="1:200" ht="15.75" customHeight="1">
      <c r="A4" s="10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13" t="s">
        <v>9</v>
      </c>
      <c r="G4" s="15" t="s">
        <v>10</v>
      </c>
      <c r="H4" s="16"/>
      <c r="I4" s="63"/>
      <c r="J4" s="10" t="s">
        <v>4</v>
      </c>
      <c r="K4" s="11" t="s">
        <v>5</v>
      </c>
      <c r="L4" s="12" t="s">
        <v>6</v>
      </c>
      <c r="M4" s="13" t="s">
        <v>7</v>
      </c>
      <c r="N4" s="14" t="s">
        <v>8</v>
      </c>
      <c r="O4" s="13" t="s">
        <v>9</v>
      </c>
      <c r="P4" s="15" t="s">
        <v>10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</row>
    <row r="5" spans="1:200" ht="15.75" customHeight="1">
      <c r="A5" s="17">
        <v>1</v>
      </c>
      <c r="B5" s="107">
        <v>4</v>
      </c>
      <c r="C5" s="18">
        <v>14</v>
      </c>
      <c r="D5" s="19" t="s">
        <v>11</v>
      </c>
      <c r="E5" s="20" t="s">
        <v>12</v>
      </c>
      <c r="F5" s="21" t="s">
        <v>39</v>
      </c>
      <c r="G5" s="22" t="s">
        <v>37</v>
      </c>
      <c r="H5" s="16"/>
      <c r="I5" s="63"/>
      <c r="J5" s="17">
        <f aca="true" t="shared" si="0" ref="J5:O5">+A5</f>
        <v>1</v>
      </c>
      <c r="K5" s="107">
        <f>+B5</f>
        <v>4</v>
      </c>
      <c r="L5" s="18">
        <f t="shared" si="0"/>
        <v>14</v>
      </c>
      <c r="M5" s="19" t="str">
        <f t="shared" si="0"/>
        <v>土</v>
      </c>
      <c r="N5" s="20" t="str">
        <f t="shared" si="0"/>
        <v>輪島</v>
      </c>
      <c r="O5" s="21" t="str">
        <f t="shared" si="0"/>
        <v>第57回全日本競歩輪島大会</v>
      </c>
      <c r="P5" s="22" t="s">
        <v>37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</row>
    <row r="6" spans="1:200" ht="15.75" customHeight="1">
      <c r="A6" s="23">
        <v>2</v>
      </c>
      <c r="B6" s="108"/>
      <c r="C6" s="24">
        <v>15</v>
      </c>
      <c r="D6" s="25" t="s">
        <v>6</v>
      </c>
      <c r="E6" s="26" t="s">
        <v>12</v>
      </c>
      <c r="F6" s="27" t="s">
        <v>40</v>
      </c>
      <c r="G6" s="28" t="s">
        <v>37</v>
      </c>
      <c r="H6" s="16"/>
      <c r="I6" s="63"/>
      <c r="J6" s="23">
        <f aca="true" t="shared" si="1" ref="J6:J14">+A6</f>
        <v>2</v>
      </c>
      <c r="K6" s="108"/>
      <c r="L6" s="24">
        <f aca="true" t="shared" si="2" ref="L6:L13">+C6</f>
        <v>15</v>
      </c>
      <c r="M6" s="25" t="str">
        <f aca="true" t="shared" si="3" ref="M6:M13">+D6</f>
        <v>日</v>
      </c>
      <c r="N6" s="26" t="str">
        <f aca="true" t="shared" si="4" ref="N6:N17">+E6</f>
        <v>輪島</v>
      </c>
      <c r="O6" s="27" t="str">
        <f aca="true" t="shared" si="5" ref="O6:O17">+F6</f>
        <v>第102回日本選手権５０ｋｍ競歩・全日本輪島競歩</v>
      </c>
      <c r="P6" s="28" t="s">
        <v>37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</row>
    <row r="7" spans="1:200" ht="15.75" customHeight="1">
      <c r="A7" s="29">
        <v>3</v>
      </c>
      <c r="B7" s="109"/>
      <c r="C7" s="30">
        <v>29</v>
      </c>
      <c r="D7" s="31" t="s">
        <v>13</v>
      </c>
      <c r="E7" s="32" t="s">
        <v>14</v>
      </c>
      <c r="F7" s="33" t="s">
        <v>41</v>
      </c>
      <c r="G7" s="34"/>
      <c r="H7" s="16"/>
      <c r="I7" s="63"/>
      <c r="J7" s="29">
        <f t="shared" si="1"/>
        <v>3</v>
      </c>
      <c r="K7" s="109"/>
      <c r="L7" s="30">
        <f t="shared" si="2"/>
        <v>29</v>
      </c>
      <c r="M7" s="31" t="str">
        <f t="shared" si="3"/>
        <v>祝</v>
      </c>
      <c r="N7" s="32" t="str">
        <f t="shared" si="4"/>
        <v>小･西･七</v>
      </c>
      <c r="O7" s="33" t="str">
        <f t="shared" si="5"/>
        <v>第71回石川県高等学校陸上競技選手権地区予選会（３地区）</v>
      </c>
      <c r="P7" s="34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</row>
    <row r="8" spans="1:200" ht="15.75" customHeight="1">
      <c r="A8" s="23">
        <v>4</v>
      </c>
      <c r="B8" s="110">
        <v>5</v>
      </c>
      <c r="C8" s="18">
        <v>5</v>
      </c>
      <c r="D8" s="19" t="s">
        <v>32</v>
      </c>
      <c r="E8" s="20" t="s">
        <v>15</v>
      </c>
      <c r="F8" s="21" t="s">
        <v>42</v>
      </c>
      <c r="G8" s="22" t="s">
        <v>37</v>
      </c>
      <c r="H8" s="16"/>
      <c r="I8" s="63"/>
      <c r="J8" s="35">
        <f t="shared" si="1"/>
        <v>4</v>
      </c>
      <c r="K8" s="110">
        <f>+B8:B8</f>
        <v>5</v>
      </c>
      <c r="L8" s="18">
        <f t="shared" si="2"/>
        <v>5</v>
      </c>
      <c r="M8" s="19" t="str">
        <f t="shared" si="3"/>
        <v>土</v>
      </c>
      <c r="N8" s="20" t="str">
        <f t="shared" si="4"/>
        <v>西部緑地</v>
      </c>
      <c r="O8" s="21" t="str">
        <f t="shared" si="5"/>
        <v>第79回石川県陸上競技選手権大会</v>
      </c>
      <c r="P8" s="22" t="s">
        <v>37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</row>
    <row r="9" spans="1:200" ht="15.75" customHeight="1">
      <c r="A9" s="23">
        <v>5</v>
      </c>
      <c r="B9" s="108"/>
      <c r="C9" s="24">
        <v>6</v>
      </c>
      <c r="D9" s="25" t="s">
        <v>29</v>
      </c>
      <c r="E9" s="26" t="s">
        <v>15</v>
      </c>
      <c r="F9" s="27" t="s">
        <v>42</v>
      </c>
      <c r="G9" s="28" t="s">
        <v>37</v>
      </c>
      <c r="H9" s="16"/>
      <c r="I9" s="63"/>
      <c r="J9" s="23">
        <f t="shared" si="1"/>
        <v>5</v>
      </c>
      <c r="K9" s="108"/>
      <c r="L9" s="24">
        <f t="shared" si="2"/>
        <v>6</v>
      </c>
      <c r="M9" s="25" t="str">
        <f t="shared" si="3"/>
        <v>日</v>
      </c>
      <c r="N9" s="26" t="str">
        <f t="shared" si="4"/>
        <v>西部緑地</v>
      </c>
      <c r="O9" s="27" t="str">
        <f t="shared" si="5"/>
        <v>第79回石川県陸上競技選手権大会</v>
      </c>
      <c r="P9" s="28" t="s">
        <v>37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</row>
    <row r="10" spans="1:200" ht="15.75" customHeight="1">
      <c r="A10" s="35">
        <v>6</v>
      </c>
      <c r="B10" s="108"/>
      <c r="C10" s="24">
        <v>13</v>
      </c>
      <c r="D10" s="25" t="s">
        <v>6</v>
      </c>
      <c r="E10" s="26" t="s">
        <v>30</v>
      </c>
      <c r="F10" s="27" t="s">
        <v>67</v>
      </c>
      <c r="G10" s="28"/>
      <c r="H10" s="16"/>
      <c r="I10" s="63"/>
      <c r="J10" s="23">
        <f t="shared" si="1"/>
        <v>6</v>
      </c>
      <c r="K10" s="108"/>
      <c r="L10" s="24">
        <f t="shared" si="2"/>
        <v>13</v>
      </c>
      <c r="M10" s="25" t="str">
        <f t="shared" si="3"/>
        <v>日</v>
      </c>
      <c r="N10" s="26" t="str">
        <f t="shared" si="4"/>
        <v>西部緑地</v>
      </c>
      <c r="O10" s="27" t="str">
        <f t="shared" si="5"/>
        <v>第27回石川県民スポレク・マスターズ陸上競技</v>
      </c>
      <c r="P10" s="28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</row>
    <row r="11" spans="1:200" ht="15.75" customHeight="1">
      <c r="A11" s="23">
        <v>7</v>
      </c>
      <c r="B11" s="108"/>
      <c r="C11" s="24">
        <v>24</v>
      </c>
      <c r="D11" s="25" t="s">
        <v>16</v>
      </c>
      <c r="E11" s="26" t="s">
        <v>15</v>
      </c>
      <c r="F11" s="27" t="s">
        <v>43</v>
      </c>
      <c r="G11" s="28"/>
      <c r="H11" s="16"/>
      <c r="I11" s="63"/>
      <c r="J11" s="23">
        <f t="shared" si="1"/>
        <v>7</v>
      </c>
      <c r="K11" s="108"/>
      <c r="L11" s="24">
        <f t="shared" si="2"/>
        <v>24</v>
      </c>
      <c r="M11" s="25" t="str">
        <f t="shared" si="3"/>
        <v>木</v>
      </c>
      <c r="N11" s="26" t="str">
        <f t="shared" si="4"/>
        <v>西部緑地</v>
      </c>
      <c r="O11" s="27" t="str">
        <f t="shared" si="5"/>
        <v>第71回石川県高等学校陸上競技対校選手権大会</v>
      </c>
      <c r="P11" s="28"/>
      <c r="Q11" s="75"/>
      <c r="R11" s="63"/>
      <c r="S11" s="63"/>
      <c r="T11" s="63"/>
      <c r="U11" s="63"/>
      <c r="V11" s="63"/>
      <c r="W11" s="63"/>
      <c r="X11" s="63"/>
      <c r="Y11" s="63"/>
      <c r="Z11" s="63"/>
      <c r="AA11" s="75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75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</row>
    <row r="12" spans="1:200" ht="15.75" customHeight="1">
      <c r="A12" s="23">
        <v>8</v>
      </c>
      <c r="B12" s="108"/>
      <c r="C12" s="24">
        <v>25</v>
      </c>
      <c r="D12" s="25" t="s">
        <v>17</v>
      </c>
      <c r="E12" s="26" t="s">
        <v>15</v>
      </c>
      <c r="F12" s="27" t="s">
        <v>43</v>
      </c>
      <c r="G12" s="28"/>
      <c r="H12" s="16"/>
      <c r="I12" s="63"/>
      <c r="J12" s="23">
        <f t="shared" si="1"/>
        <v>8</v>
      </c>
      <c r="K12" s="108"/>
      <c r="L12" s="24">
        <f t="shared" si="2"/>
        <v>25</v>
      </c>
      <c r="M12" s="25" t="str">
        <f t="shared" si="3"/>
        <v>金</v>
      </c>
      <c r="N12" s="26" t="str">
        <f t="shared" si="4"/>
        <v>西部緑地</v>
      </c>
      <c r="O12" s="27" t="str">
        <f t="shared" si="5"/>
        <v>第71回石川県高等学校陸上競技対校選手権大会</v>
      </c>
      <c r="P12" s="28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</row>
    <row r="13" spans="1:200" ht="15.75" customHeight="1">
      <c r="A13" s="23">
        <v>9</v>
      </c>
      <c r="B13" s="108"/>
      <c r="C13" s="24">
        <v>26</v>
      </c>
      <c r="D13" s="25" t="s">
        <v>11</v>
      </c>
      <c r="E13" s="26" t="s">
        <v>15</v>
      </c>
      <c r="F13" s="27" t="s">
        <v>44</v>
      </c>
      <c r="G13" s="28"/>
      <c r="H13" s="16"/>
      <c r="I13" s="63"/>
      <c r="J13" s="23">
        <f t="shared" si="1"/>
        <v>9</v>
      </c>
      <c r="K13" s="108"/>
      <c r="L13" s="24">
        <f t="shared" si="2"/>
        <v>26</v>
      </c>
      <c r="M13" s="25" t="str">
        <f t="shared" si="3"/>
        <v>土</v>
      </c>
      <c r="N13" s="26" t="str">
        <f t="shared" si="4"/>
        <v>西部緑地</v>
      </c>
      <c r="O13" s="27" t="str">
        <f t="shared" si="5"/>
        <v>第71回石川県高等学校陸上競技対校選手権大会</v>
      </c>
      <c r="P13" s="28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</row>
    <row r="14" spans="1:200" s="1" customFormat="1" ht="15.75" customHeight="1">
      <c r="A14" s="29">
        <v>10</v>
      </c>
      <c r="B14" s="109"/>
      <c r="C14" s="30">
        <v>27</v>
      </c>
      <c r="D14" s="31" t="s">
        <v>6</v>
      </c>
      <c r="E14" s="32" t="s">
        <v>15</v>
      </c>
      <c r="F14" s="36" t="s">
        <v>18</v>
      </c>
      <c r="G14" s="34"/>
      <c r="H14" s="37"/>
      <c r="I14" s="69"/>
      <c r="J14" s="29">
        <f t="shared" si="1"/>
        <v>10</v>
      </c>
      <c r="K14" s="109"/>
      <c r="L14" s="30">
        <f>+C14</f>
        <v>27</v>
      </c>
      <c r="M14" s="31" t="str">
        <f>+D14</f>
        <v>日</v>
      </c>
      <c r="N14" s="32" t="str">
        <f t="shared" si="4"/>
        <v>西部緑地</v>
      </c>
      <c r="O14" s="36" t="str">
        <f t="shared" si="5"/>
        <v>石川県障害者スポーツ大会（石川県）</v>
      </c>
      <c r="P14" s="34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</row>
    <row r="15" spans="1:200" ht="15.75" customHeight="1">
      <c r="A15" s="23">
        <v>11</v>
      </c>
      <c r="B15" s="104">
        <v>6</v>
      </c>
      <c r="C15" s="38">
        <v>17</v>
      </c>
      <c r="D15" s="39" t="s">
        <v>6</v>
      </c>
      <c r="E15" s="26" t="s">
        <v>68</v>
      </c>
      <c r="F15" s="27" t="s">
        <v>69</v>
      </c>
      <c r="G15" s="28"/>
      <c r="H15" s="16"/>
      <c r="I15" s="63"/>
      <c r="J15" s="23">
        <f>+A15</f>
        <v>11</v>
      </c>
      <c r="K15" s="104">
        <f>+B15</f>
        <v>6</v>
      </c>
      <c r="L15" s="38">
        <f aca="true" t="shared" si="6" ref="L15:O16">+C15</f>
        <v>17</v>
      </c>
      <c r="M15" s="39" t="str">
        <f t="shared" si="6"/>
        <v>日</v>
      </c>
      <c r="N15" s="26" t="str">
        <f t="shared" si="6"/>
        <v>金沢市営</v>
      </c>
      <c r="O15" s="27" t="str">
        <f t="shared" si="6"/>
        <v>第36回石川マスターズ陸上競技選手権大会</v>
      </c>
      <c r="P15" s="28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</row>
    <row r="16" spans="1:200" ht="15.75" customHeight="1">
      <c r="A16" s="57">
        <v>12</v>
      </c>
      <c r="B16" s="103"/>
      <c r="C16" s="82">
        <v>30</v>
      </c>
      <c r="D16" s="83" t="s">
        <v>45</v>
      </c>
      <c r="E16" s="84" t="s">
        <v>15</v>
      </c>
      <c r="F16" s="85" t="s">
        <v>46</v>
      </c>
      <c r="G16" s="86"/>
      <c r="H16" s="16"/>
      <c r="I16" s="63"/>
      <c r="J16" s="57">
        <f>+A16</f>
        <v>12</v>
      </c>
      <c r="K16" s="103"/>
      <c r="L16" s="82">
        <f t="shared" si="6"/>
        <v>30</v>
      </c>
      <c r="M16" s="83" t="str">
        <f t="shared" si="6"/>
        <v>土</v>
      </c>
      <c r="N16" s="84" t="str">
        <f t="shared" si="6"/>
        <v>西部緑地</v>
      </c>
      <c r="O16" s="85" t="str">
        <f t="shared" si="6"/>
        <v>第70回石川県中学校陸上競技大会</v>
      </c>
      <c r="P16" s="86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</row>
    <row r="17" spans="1:200" ht="15.75" customHeight="1">
      <c r="A17" s="17">
        <v>13</v>
      </c>
      <c r="B17" s="104">
        <v>7</v>
      </c>
      <c r="C17" s="18">
        <v>1</v>
      </c>
      <c r="D17" s="19" t="s">
        <v>6</v>
      </c>
      <c r="E17" s="20" t="s">
        <v>15</v>
      </c>
      <c r="F17" s="21" t="s">
        <v>46</v>
      </c>
      <c r="G17" s="22"/>
      <c r="H17" s="16"/>
      <c r="I17" s="63"/>
      <c r="J17" s="17">
        <f>+A17</f>
        <v>13</v>
      </c>
      <c r="K17" s="104">
        <f>+B17</f>
        <v>7</v>
      </c>
      <c r="L17" s="18">
        <f>+C17</f>
        <v>1</v>
      </c>
      <c r="M17" s="19" t="str">
        <f>+D17</f>
        <v>日</v>
      </c>
      <c r="N17" s="20" t="str">
        <f t="shared" si="4"/>
        <v>西部緑地</v>
      </c>
      <c r="O17" s="21" t="str">
        <f t="shared" si="5"/>
        <v>第70回石川県中学校陸上競技大会</v>
      </c>
      <c r="P17" s="22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</row>
    <row r="18" spans="1:200" ht="15.75" customHeight="1">
      <c r="A18" s="23">
        <v>14</v>
      </c>
      <c r="B18" s="102"/>
      <c r="C18" s="24">
        <v>14</v>
      </c>
      <c r="D18" s="25" t="s">
        <v>11</v>
      </c>
      <c r="E18" s="26" t="s">
        <v>15</v>
      </c>
      <c r="F18" s="27" t="s">
        <v>47</v>
      </c>
      <c r="G18" s="28"/>
      <c r="H18" s="16"/>
      <c r="I18" s="63"/>
      <c r="J18" s="23">
        <f aca="true" t="shared" si="7" ref="J18:J28">+A18</f>
        <v>14</v>
      </c>
      <c r="K18" s="102"/>
      <c r="L18" s="24">
        <f aca="true" t="shared" si="8" ref="L18:L28">+C18</f>
        <v>14</v>
      </c>
      <c r="M18" s="25" t="str">
        <f aca="true" t="shared" si="9" ref="M18:M28">+D18</f>
        <v>土</v>
      </c>
      <c r="N18" s="26" t="str">
        <f aca="true" t="shared" si="10" ref="N18:N28">+E18</f>
        <v>西部緑地</v>
      </c>
      <c r="O18" s="27" t="str">
        <f aca="true" t="shared" si="11" ref="O18:O28">+F18</f>
        <v>第64回全日本中学校通信陸上競技石川県大会</v>
      </c>
      <c r="P18" s="28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</row>
    <row r="19" spans="1:200" ht="15.75" customHeight="1">
      <c r="A19" s="23">
        <v>15</v>
      </c>
      <c r="B19" s="102"/>
      <c r="C19" s="24">
        <v>15</v>
      </c>
      <c r="D19" s="25" t="s">
        <v>6</v>
      </c>
      <c r="E19" s="26" t="s">
        <v>15</v>
      </c>
      <c r="F19" s="27" t="s">
        <v>47</v>
      </c>
      <c r="G19" s="28"/>
      <c r="H19" s="16"/>
      <c r="I19" s="63"/>
      <c r="J19" s="23">
        <f t="shared" si="7"/>
        <v>15</v>
      </c>
      <c r="K19" s="102"/>
      <c r="L19" s="24">
        <f t="shared" si="8"/>
        <v>15</v>
      </c>
      <c r="M19" s="25" t="str">
        <f t="shared" si="9"/>
        <v>日</v>
      </c>
      <c r="N19" s="26" t="str">
        <f t="shared" si="10"/>
        <v>西部緑地</v>
      </c>
      <c r="O19" s="27" t="str">
        <f t="shared" si="11"/>
        <v>第64回全日本中学校通信陸上競技石川県大会</v>
      </c>
      <c r="P19" s="28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</row>
    <row r="20" spans="1:200" ht="15.75" customHeight="1">
      <c r="A20" s="23">
        <v>16</v>
      </c>
      <c r="B20" s="102"/>
      <c r="C20" s="24">
        <v>16</v>
      </c>
      <c r="D20" s="25" t="s">
        <v>31</v>
      </c>
      <c r="E20" s="26" t="s">
        <v>15</v>
      </c>
      <c r="F20" s="27" t="s">
        <v>48</v>
      </c>
      <c r="G20" s="28"/>
      <c r="H20" s="16"/>
      <c r="I20" s="63"/>
      <c r="J20" s="23">
        <f t="shared" si="7"/>
        <v>16</v>
      </c>
      <c r="K20" s="102"/>
      <c r="L20" s="24">
        <f t="shared" si="8"/>
        <v>16</v>
      </c>
      <c r="M20" s="25" t="str">
        <f t="shared" si="9"/>
        <v>祝</v>
      </c>
      <c r="N20" s="26" t="str">
        <f t="shared" si="10"/>
        <v>西部緑地</v>
      </c>
      <c r="O20" s="27" t="str">
        <f t="shared" si="11"/>
        <v>第34回石川県小学生陸上競技大会</v>
      </c>
      <c r="P20" s="28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</row>
    <row r="21" spans="1:200" ht="15.75" customHeight="1">
      <c r="A21" s="23">
        <v>17</v>
      </c>
      <c r="B21" s="102"/>
      <c r="C21" s="24">
        <v>21</v>
      </c>
      <c r="D21" s="25" t="s">
        <v>32</v>
      </c>
      <c r="E21" s="26" t="s">
        <v>15</v>
      </c>
      <c r="F21" s="27" t="s">
        <v>49</v>
      </c>
      <c r="G21" s="28"/>
      <c r="H21" s="16"/>
      <c r="I21" s="63"/>
      <c r="J21" s="23">
        <f t="shared" si="7"/>
        <v>17</v>
      </c>
      <c r="K21" s="102"/>
      <c r="L21" s="24">
        <f t="shared" si="8"/>
        <v>21</v>
      </c>
      <c r="M21" s="25" t="str">
        <f t="shared" si="9"/>
        <v>土</v>
      </c>
      <c r="N21" s="26" t="str">
        <f t="shared" si="10"/>
        <v>西部緑地</v>
      </c>
      <c r="O21" s="27" t="str">
        <f t="shared" si="11"/>
        <v>第73回国民体育大会石川県予選会</v>
      </c>
      <c r="P21" s="28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</row>
    <row r="22" spans="1:200" ht="15.75" customHeight="1">
      <c r="A22" s="23">
        <v>18</v>
      </c>
      <c r="B22" s="102"/>
      <c r="C22" s="38">
        <v>22</v>
      </c>
      <c r="D22" s="39" t="s">
        <v>29</v>
      </c>
      <c r="E22" s="26" t="s">
        <v>15</v>
      </c>
      <c r="F22" s="27" t="s">
        <v>49</v>
      </c>
      <c r="G22" s="28"/>
      <c r="H22" s="16"/>
      <c r="I22" s="63"/>
      <c r="J22" s="23">
        <f t="shared" si="7"/>
        <v>18</v>
      </c>
      <c r="K22" s="102"/>
      <c r="L22" s="38">
        <f t="shared" si="8"/>
        <v>22</v>
      </c>
      <c r="M22" s="39" t="str">
        <f t="shared" si="9"/>
        <v>日</v>
      </c>
      <c r="N22" s="26" t="str">
        <f t="shared" si="10"/>
        <v>西部緑地</v>
      </c>
      <c r="O22" s="27" t="str">
        <f t="shared" si="11"/>
        <v>第73回国民体育大会石川県予選会</v>
      </c>
      <c r="P22" s="28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</row>
    <row r="23" spans="1:200" ht="15.75" customHeight="1">
      <c r="A23" s="81">
        <v>19</v>
      </c>
      <c r="B23" s="103"/>
      <c r="C23" s="76">
        <v>24</v>
      </c>
      <c r="D23" s="77" t="s">
        <v>50</v>
      </c>
      <c r="E23" s="78" t="s">
        <v>30</v>
      </c>
      <c r="F23" s="79" t="s">
        <v>51</v>
      </c>
      <c r="G23" s="80"/>
      <c r="H23" s="16"/>
      <c r="I23" s="63"/>
      <c r="J23" s="81">
        <f t="shared" si="7"/>
        <v>19</v>
      </c>
      <c r="K23" s="103"/>
      <c r="L23" s="76">
        <f t="shared" si="8"/>
        <v>24</v>
      </c>
      <c r="M23" s="77" t="str">
        <f t="shared" si="9"/>
        <v>火</v>
      </c>
      <c r="N23" s="78" t="str">
        <f t="shared" si="10"/>
        <v>西部緑地</v>
      </c>
      <c r="O23" s="79" t="str">
        <f t="shared" si="11"/>
        <v>第36回石川県中学校選抜混成競技大会･第27回競歩大会</v>
      </c>
      <c r="P23" s="80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</row>
    <row r="24" spans="1:200" ht="15.75" customHeight="1">
      <c r="A24" s="17">
        <v>20</v>
      </c>
      <c r="B24" s="102">
        <v>8</v>
      </c>
      <c r="C24" s="42">
        <v>4</v>
      </c>
      <c r="D24" s="43" t="s">
        <v>70</v>
      </c>
      <c r="E24" s="20" t="s">
        <v>30</v>
      </c>
      <c r="F24" s="44" t="s">
        <v>72</v>
      </c>
      <c r="G24" s="22"/>
      <c r="H24" s="16"/>
      <c r="I24" s="63"/>
      <c r="J24" s="41">
        <f t="shared" si="7"/>
        <v>20</v>
      </c>
      <c r="K24" s="102">
        <f>+B24</f>
        <v>8</v>
      </c>
      <c r="L24" s="42">
        <f>+C24</f>
        <v>4</v>
      </c>
      <c r="M24" s="43" t="str">
        <f>+D24</f>
        <v>土</v>
      </c>
      <c r="N24" s="20" t="str">
        <f>+E24</f>
        <v>西部緑地</v>
      </c>
      <c r="O24" s="44" t="str">
        <f>+F24</f>
        <v>第24回石川マスターズ混成陸上競技選手権大会</v>
      </c>
      <c r="P24" s="22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</row>
    <row r="25" spans="1:200" ht="15.75" customHeight="1">
      <c r="A25" s="23">
        <v>21</v>
      </c>
      <c r="B25" s="102"/>
      <c r="C25" s="38">
        <v>5</v>
      </c>
      <c r="D25" s="39" t="s">
        <v>6</v>
      </c>
      <c r="E25" s="26" t="s">
        <v>71</v>
      </c>
      <c r="F25" s="71" t="s">
        <v>72</v>
      </c>
      <c r="G25" s="28"/>
      <c r="H25" s="16"/>
      <c r="I25" s="63"/>
      <c r="J25" s="70">
        <f>+A25</f>
        <v>21</v>
      </c>
      <c r="K25" s="102"/>
      <c r="L25" s="38">
        <f aca="true" t="shared" si="12" ref="L25:O26">+C25</f>
        <v>5</v>
      </c>
      <c r="M25" s="39" t="str">
        <f t="shared" si="12"/>
        <v>日</v>
      </c>
      <c r="N25" s="26" t="str">
        <f t="shared" si="12"/>
        <v>西部緑地</v>
      </c>
      <c r="O25" s="71" t="str">
        <f t="shared" si="12"/>
        <v>第24回石川マスターズ混成陸上競技選手権大会</v>
      </c>
      <c r="P25" s="28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</row>
    <row r="26" spans="1:200" ht="15.75" customHeight="1">
      <c r="A26" s="35">
        <v>22</v>
      </c>
      <c r="B26" s="102"/>
      <c r="C26" s="92">
        <v>8</v>
      </c>
      <c r="D26" s="93" t="s">
        <v>35</v>
      </c>
      <c r="E26" s="89" t="s">
        <v>30</v>
      </c>
      <c r="F26" s="94" t="s">
        <v>56</v>
      </c>
      <c r="G26" s="91"/>
      <c r="H26" s="16"/>
      <c r="I26" s="63"/>
      <c r="J26" s="95">
        <f>+A26</f>
        <v>22</v>
      </c>
      <c r="K26" s="102"/>
      <c r="L26" s="92">
        <f t="shared" si="12"/>
        <v>8</v>
      </c>
      <c r="M26" s="93" t="str">
        <f t="shared" si="12"/>
        <v>水</v>
      </c>
      <c r="N26" s="89" t="str">
        <f t="shared" si="12"/>
        <v>西部緑地</v>
      </c>
      <c r="O26" s="94" t="str">
        <f t="shared" si="12"/>
        <v>第39回北信越中学校総合競技大会・陸上競技大会</v>
      </c>
      <c r="P26" s="91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</row>
    <row r="27" spans="1:200" ht="15.75" customHeight="1">
      <c r="A27" s="35">
        <v>23</v>
      </c>
      <c r="B27" s="102"/>
      <c r="C27" s="92">
        <v>12</v>
      </c>
      <c r="D27" s="93" t="s">
        <v>6</v>
      </c>
      <c r="E27" s="89" t="s">
        <v>52</v>
      </c>
      <c r="F27" s="94" t="s">
        <v>53</v>
      </c>
      <c r="G27" s="91"/>
      <c r="H27" s="16"/>
      <c r="I27" s="63"/>
      <c r="J27" s="95">
        <f t="shared" si="7"/>
        <v>23</v>
      </c>
      <c r="K27" s="102"/>
      <c r="L27" s="92">
        <f t="shared" si="8"/>
        <v>12</v>
      </c>
      <c r="M27" s="93" t="str">
        <f t="shared" si="9"/>
        <v>日</v>
      </c>
      <c r="N27" s="89" t="str">
        <f t="shared" si="10"/>
        <v>七尾城山</v>
      </c>
      <c r="O27" s="94" t="str">
        <f t="shared" si="11"/>
        <v>第70回石川県民体育大会</v>
      </c>
      <c r="P27" s="91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</row>
    <row r="28" spans="1:200" ht="15.75" customHeight="1">
      <c r="A28" s="40">
        <v>24</v>
      </c>
      <c r="B28" s="102"/>
      <c r="C28" s="92">
        <v>25</v>
      </c>
      <c r="D28" s="93" t="s">
        <v>32</v>
      </c>
      <c r="E28" s="89" t="s">
        <v>54</v>
      </c>
      <c r="F28" s="94" t="s">
        <v>55</v>
      </c>
      <c r="G28" s="91"/>
      <c r="H28" s="16"/>
      <c r="I28" s="63"/>
      <c r="J28" s="95">
        <f t="shared" si="7"/>
        <v>24</v>
      </c>
      <c r="K28" s="102"/>
      <c r="L28" s="92">
        <f t="shared" si="8"/>
        <v>25</v>
      </c>
      <c r="M28" s="93" t="str">
        <f t="shared" si="9"/>
        <v>土</v>
      </c>
      <c r="N28" s="89" t="str">
        <f t="shared" si="10"/>
        <v>西部緑地</v>
      </c>
      <c r="O28" s="27" t="str">
        <f t="shared" si="11"/>
        <v>第62回北陸陸上競技選手権大会</v>
      </c>
      <c r="P28" s="91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</row>
    <row r="29" spans="1:200" ht="15.75" customHeight="1">
      <c r="A29" s="29">
        <v>25</v>
      </c>
      <c r="B29" s="103"/>
      <c r="C29" s="38">
        <v>26</v>
      </c>
      <c r="D29" s="39" t="s">
        <v>6</v>
      </c>
      <c r="E29" s="26" t="s">
        <v>33</v>
      </c>
      <c r="F29" s="27" t="s">
        <v>55</v>
      </c>
      <c r="G29" s="28"/>
      <c r="H29" s="16"/>
      <c r="I29" s="63"/>
      <c r="J29" s="70">
        <f aca="true" t="shared" si="13" ref="J29:J43">+A29</f>
        <v>25</v>
      </c>
      <c r="K29" s="103"/>
      <c r="L29" s="38">
        <f>+C29</f>
        <v>26</v>
      </c>
      <c r="M29" s="39" t="str">
        <f>+D29</f>
        <v>日</v>
      </c>
      <c r="N29" s="26" t="str">
        <f>+E29</f>
        <v>西部緑地</v>
      </c>
      <c r="O29" s="71" t="str">
        <f>+F29</f>
        <v>第62回北陸陸上競技選手権大会</v>
      </c>
      <c r="P29" s="28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</row>
    <row r="30" spans="1:200" ht="15.75" customHeight="1">
      <c r="A30" s="35">
        <v>26</v>
      </c>
      <c r="B30" s="111">
        <v>9</v>
      </c>
      <c r="C30" s="18">
        <v>2</v>
      </c>
      <c r="D30" s="19" t="s">
        <v>6</v>
      </c>
      <c r="E30" s="45" t="s">
        <v>19</v>
      </c>
      <c r="F30" s="21" t="s">
        <v>57</v>
      </c>
      <c r="G30" s="22"/>
      <c r="H30" s="16"/>
      <c r="I30" s="63"/>
      <c r="J30" s="41">
        <f t="shared" si="13"/>
        <v>26</v>
      </c>
      <c r="K30" s="111">
        <f>+B30</f>
        <v>9</v>
      </c>
      <c r="L30" s="18">
        <f aca="true" t="shared" si="14" ref="L30:L43">+C30</f>
        <v>2</v>
      </c>
      <c r="M30" s="19" t="str">
        <f aca="true" t="shared" si="15" ref="M30:M43">+D30</f>
        <v>日</v>
      </c>
      <c r="N30" s="45" t="str">
        <f aca="true" t="shared" si="16" ref="N30:N43">+E30</f>
        <v>稲置学園</v>
      </c>
      <c r="O30" s="21" t="str">
        <f aca="true" t="shared" si="17" ref="O30:O43">+F30</f>
        <v>第50回石川実業団陸上競技選手権大会平成30年度石川秋期記録会</v>
      </c>
      <c r="P30" s="22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</row>
    <row r="31" spans="1:200" ht="15.75" customHeight="1">
      <c r="A31" s="35">
        <v>27</v>
      </c>
      <c r="B31" s="112"/>
      <c r="C31" s="87">
        <v>9</v>
      </c>
      <c r="D31" s="88" t="s">
        <v>58</v>
      </c>
      <c r="E31" s="96" t="s">
        <v>30</v>
      </c>
      <c r="F31" s="90" t="s">
        <v>73</v>
      </c>
      <c r="G31" s="91"/>
      <c r="H31" s="16"/>
      <c r="I31" s="63"/>
      <c r="J31" s="95">
        <f t="shared" si="13"/>
        <v>27</v>
      </c>
      <c r="K31" s="112"/>
      <c r="L31" s="87">
        <f t="shared" si="14"/>
        <v>9</v>
      </c>
      <c r="M31" s="88" t="str">
        <f t="shared" si="15"/>
        <v>日</v>
      </c>
      <c r="N31" s="96" t="str">
        <f t="shared" si="16"/>
        <v>西部緑地</v>
      </c>
      <c r="O31" s="90" t="str">
        <f t="shared" si="17"/>
        <v>第35回北陸マスターズ陸上競技選手権大会</v>
      </c>
      <c r="P31" s="91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</row>
    <row r="32" spans="1:200" ht="15.75" customHeight="1">
      <c r="A32" s="23">
        <v>28</v>
      </c>
      <c r="B32" s="113"/>
      <c r="C32" s="24">
        <v>13</v>
      </c>
      <c r="D32" s="25" t="s">
        <v>16</v>
      </c>
      <c r="E32" s="26" t="s">
        <v>15</v>
      </c>
      <c r="F32" s="27" t="s">
        <v>59</v>
      </c>
      <c r="G32" s="28"/>
      <c r="H32" s="16"/>
      <c r="I32" s="63"/>
      <c r="J32" s="23">
        <f t="shared" si="13"/>
        <v>28</v>
      </c>
      <c r="K32" s="113"/>
      <c r="L32" s="24">
        <f t="shared" si="14"/>
        <v>13</v>
      </c>
      <c r="M32" s="25" t="str">
        <f t="shared" si="15"/>
        <v>木</v>
      </c>
      <c r="N32" s="26" t="str">
        <f t="shared" si="16"/>
        <v>西部緑地</v>
      </c>
      <c r="O32" s="27" t="str">
        <f t="shared" si="17"/>
        <v>第60回石川県高等学校新人陸上競技大会</v>
      </c>
      <c r="P32" s="28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</row>
    <row r="33" spans="1:200" ht="15.75" customHeight="1">
      <c r="A33" s="23">
        <v>29</v>
      </c>
      <c r="B33" s="113"/>
      <c r="C33" s="24">
        <v>14</v>
      </c>
      <c r="D33" s="25" t="s">
        <v>17</v>
      </c>
      <c r="E33" s="26" t="s">
        <v>15</v>
      </c>
      <c r="F33" s="27" t="s">
        <v>59</v>
      </c>
      <c r="G33" s="28"/>
      <c r="H33" s="16"/>
      <c r="I33" s="63"/>
      <c r="J33" s="23">
        <f t="shared" si="13"/>
        <v>29</v>
      </c>
      <c r="K33" s="113"/>
      <c r="L33" s="24">
        <f t="shared" si="14"/>
        <v>14</v>
      </c>
      <c r="M33" s="25" t="str">
        <f t="shared" si="15"/>
        <v>金</v>
      </c>
      <c r="N33" s="26" t="str">
        <f t="shared" si="16"/>
        <v>西部緑地</v>
      </c>
      <c r="O33" s="27" t="str">
        <f t="shared" si="17"/>
        <v>第60回石川県高等学校新人陸上競技大会</v>
      </c>
      <c r="P33" s="28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</row>
    <row r="34" spans="1:200" ht="15.75" customHeight="1">
      <c r="A34" s="29">
        <v>30</v>
      </c>
      <c r="B34" s="114"/>
      <c r="C34" s="30">
        <v>15</v>
      </c>
      <c r="D34" s="31" t="s">
        <v>11</v>
      </c>
      <c r="E34" s="32" t="s">
        <v>15</v>
      </c>
      <c r="F34" s="33" t="s">
        <v>59</v>
      </c>
      <c r="G34" s="34"/>
      <c r="H34" s="16"/>
      <c r="I34" s="63"/>
      <c r="J34" s="29">
        <f t="shared" si="13"/>
        <v>30</v>
      </c>
      <c r="K34" s="114"/>
      <c r="L34" s="30">
        <f t="shared" si="14"/>
        <v>15</v>
      </c>
      <c r="M34" s="31" t="str">
        <f t="shared" si="15"/>
        <v>土</v>
      </c>
      <c r="N34" s="32" t="str">
        <f t="shared" si="16"/>
        <v>西部緑地</v>
      </c>
      <c r="O34" s="33" t="str">
        <f t="shared" si="17"/>
        <v>第60回石川県高等学校新人陸上競技大会</v>
      </c>
      <c r="P34" s="34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</row>
    <row r="35" spans="1:200" ht="15.75" customHeight="1">
      <c r="A35" s="40">
        <v>31</v>
      </c>
      <c r="B35" s="112">
        <v>10</v>
      </c>
      <c r="C35" s="127">
        <v>13</v>
      </c>
      <c r="D35" s="125" t="s">
        <v>11</v>
      </c>
      <c r="E35" s="48" t="s">
        <v>20</v>
      </c>
      <c r="F35" s="49" t="s">
        <v>60</v>
      </c>
      <c r="G35" s="98" t="s">
        <v>75</v>
      </c>
      <c r="H35" s="16"/>
      <c r="I35" s="63"/>
      <c r="J35" s="40">
        <f t="shared" si="13"/>
        <v>31</v>
      </c>
      <c r="K35" s="112">
        <f>+B35</f>
        <v>10</v>
      </c>
      <c r="L35" s="127">
        <f t="shared" si="14"/>
        <v>13</v>
      </c>
      <c r="M35" s="125" t="str">
        <f t="shared" si="15"/>
        <v>土</v>
      </c>
      <c r="N35" s="48" t="str">
        <f t="shared" si="16"/>
        <v>物 見 山</v>
      </c>
      <c r="O35" s="49" t="str">
        <f t="shared" si="17"/>
        <v>第34回石川県クロカン選手権･第21回小学生クロカン予選会</v>
      </c>
      <c r="P35" s="98" t="str">
        <f>+G35</f>
        <v>７～８月調査予定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</row>
    <row r="36" spans="1:200" ht="15.75" customHeight="1">
      <c r="A36" s="23">
        <v>32</v>
      </c>
      <c r="B36" s="102"/>
      <c r="C36" s="128">
        <v>20</v>
      </c>
      <c r="D36" s="123" t="s">
        <v>70</v>
      </c>
      <c r="E36" s="26" t="s">
        <v>30</v>
      </c>
      <c r="F36" s="27" t="s">
        <v>61</v>
      </c>
      <c r="G36" s="99"/>
      <c r="H36" s="16"/>
      <c r="I36" s="63"/>
      <c r="J36" s="23">
        <f>+A36</f>
        <v>32</v>
      </c>
      <c r="K36" s="102"/>
      <c r="L36" s="129">
        <f t="shared" si="14"/>
        <v>20</v>
      </c>
      <c r="M36" s="124" t="str">
        <f t="shared" si="15"/>
        <v>土</v>
      </c>
      <c r="N36" s="26" t="str">
        <f>+E36</f>
        <v>西部緑地</v>
      </c>
      <c r="O36" s="27" t="str">
        <f>+F36</f>
        <v>第50回北信越学生陸上競技選手権大会</v>
      </c>
      <c r="P36" s="99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</row>
    <row r="37" spans="1:200" ht="15.75" customHeight="1">
      <c r="A37" s="23">
        <v>33</v>
      </c>
      <c r="B37" s="102"/>
      <c r="C37" s="128">
        <v>21</v>
      </c>
      <c r="D37" s="123" t="s">
        <v>29</v>
      </c>
      <c r="E37" s="26" t="s">
        <v>30</v>
      </c>
      <c r="F37" s="27" t="s">
        <v>61</v>
      </c>
      <c r="G37" s="99"/>
      <c r="H37" s="16"/>
      <c r="I37" s="63"/>
      <c r="J37" s="23">
        <f>+A37</f>
        <v>33</v>
      </c>
      <c r="K37" s="102"/>
      <c r="L37" s="129">
        <f t="shared" si="14"/>
        <v>21</v>
      </c>
      <c r="M37" s="124" t="str">
        <f t="shared" si="15"/>
        <v>日</v>
      </c>
      <c r="N37" s="26" t="str">
        <f>+E37</f>
        <v>西部緑地</v>
      </c>
      <c r="O37" s="27" t="str">
        <f>+F37</f>
        <v>第50回北信越学生陸上競技選手権大会</v>
      </c>
      <c r="P37" s="99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</row>
    <row r="38" spans="1:200" ht="15.75" customHeight="1">
      <c r="A38" s="35">
        <v>34</v>
      </c>
      <c r="B38" s="102"/>
      <c r="C38" s="46">
        <v>21</v>
      </c>
      <c r="D38" s="125" t="s">
        <v>6</v>
      </c>
      <c r="E38" s="48" t="s">
        <v>21</v>
      </c>
      <c r="F38" s="49" t="s">
        <v>62</v>
      </c>
      <c r="G38" s="99"/>
      <c r="H38" s="16"/>
      <c r="I38" s="63"/>
      <c r="J38" s="40">
        <f t="shared" si="13"/>
        <v>34</v>
      </c>
      <c r="K38" s="102"/>
      <c r="L38" s="46">
        <f t="shared" si="14"/>
        <v>21</v>
      </c>
      <c r="M38" s="125" t="str">
        <f t="shared" si="15"/>
        <v>日</v>
      </c>
      <c r="N38" s="48" t="str">
        <f t="shared" si="16"/>
        <v>輪島･七尾</v>
      </c>
      <c r="O38" s="49" t="str">
        <f t="shared" si="17"/>
        <v>第58回全能登駅伝競走大会</v>
      </c>
      <c r="P38" s="99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</row>
    <row r="39" spans="1:200" ht="15.75" customHeight="1">
      <c r="A39" s="29">
        <v>35</v>
      </c>
      <c r="B39" s="114"/>
      <c r="C39" s="30">
        <v>28</v>
      </c>
      <c r="D39" s="126" t="s">
        <v>6</v>
      </c>
      <c r="E39" s="32" t="s">
        <v>34</v>
      </c>
      <c r="F39" s="50" t="s">
        <v>74</v>
      </c>
      <c r="G39" s="99"/>
      <c r="H39" s="16"/>
      <c r="I39" s="63"/>
      <c r="J39" s="29">
        <f t="shared" si="13"/>
        <v>35</v>
      </c>
      <c r="K39" s="114"/>
      <c r="L39" s="30">
        <f t="shared" si="14"/>
        <v>28</v>
      </c>
      <c r="M39" s="31" t="str">
        <f t="shared" si="15"/>
        <v>日</v>
      </c>
      <c r="N39" s="32" t="str">
        <f t="shared" si="16"/>
        <v>金沢市内</v>
      </c>
      <c r="O39" s="50" t="str">
        <f t="shared" si="17"/>
        <v>第4回金沢マラソン2018</v>
      </c>
      <c r="P39" s="99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</row>
    <row r="40" spans="1:200" ht="15.75" customHeight="1">
      <c r="A40" s="35">
        <v>36</v>
      </c>
      <c r="B40" s="107">
        <v>11</v>
      </c>
      <c r="C40" s="18">
        <v>4</v>
      </c>
      <c r="D40" s="19" t="s">
        <v>6</v>
      </c>
      <c r="E40" s="20" t="s">
        <v>22</v>
      </c>
      <c r="F40" s="44" t="s">
        <v>63</v>
      </c>
      <c r="G40" s="99"/>
      <c r="H40" s="16"/>
      <c r="I40" s="63"/>
      <c r="J40" s="35">
        <f t="shared" si="13"/>
        <v>36</v>
      </c>
      <c r="K40" s="107">
        <f>+B40</f>
        <v>11</v>
      </c>
      <c r="L40" s="18">
        <f t="shared" si="14"/>
        <v>4</v>
      </c>
      <c r="M40" s="19" t="str">
        <f t="shared" si="15"/>
        <v>日</v>
      </c>
      <c r="N40" s="20" t="str">
        <f t="shared" si="16"/>
        <v>小松ドーム</v>
      </c>
      <c r="O40" s="44" t="str">
        <f t="shared" si="17"/>
        <v>第82回石川県男子駅伝競走選手権大会　他</v>
      </c>
      <c r="P40" s="99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</row>
    <row r="41" spans="1:200" ht="15.75" customHeight="1">
      <c r="A41" s="23">
        <v>37</v>
      </c>
      <c r="B41" s="121"/>
      <c r="C41" s="46">
        <v>7</v>
      </c>
      <c r="D41" s="47" t="s">
        <v>35</v>
      </c>
      <c r="E41" s="48" t="s">
        <v>36</v>
      </c>
      <c r="F41" s="49" t="s">
        <v>64</v>
      </c>
      <c r="G41" s="99"/>
      <c r="H41" s="16"/>
      <c r="I41" s="63"/>
      <c r="J41" s="40">
        <f>+A41</f>
        <v>37</v>
      </c>
      <c r="K41" s="121"/>
      <c r="L41" s="46">
        <f>+C41</f>
        <v>7</v>
      </c>
      <c r="M41" s="47" t="str">
        <f>+D41</f>
        <v>水</v>
      </c>
      <c r="N41" s="48" t="str">
        <f>+E41</f>
        <v>うのけ</v>
      </c>
      <c r="O41" s="49" t="str">
        <f>+F41</f>
        <v>第69回（女子36回）石川県中学校駅伝大会</v>
      </c>
      <c r="P41" s="99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</row>
    <row r="42" spans="1:200" ht="15.75" customHeight="1">
      <c r="A42" s="51">
        <v>38</v>
      </c>
      <c r="B42" s="52">
        <v>1</v>
      </c>
      <c r="C42" s="53">
        <v>1</v>
      </c>
      <c r="D42" s="54" t="s">
        <v>13</v>
      </c>
      <c r="E42" s="55" t="s">
        <v>23</v>
      </c>
      <c r="F42" s="56" t="s">
        <v>65</v>
      </c>
      <c r="G42" s="99"/>
      <c r="H42" s="16"/>
      <c r="I42" s="63"/>
      <c r="J42" s="51">
        <f t="shared" si="13"/>
        <v>38</v>
      </c>
      <c r="K42" s="52">
        <f>+B42</f>
        <v>1</v>
      </c>
      <c r="L42" s="53">
        <f t="shared" si="14"/>
        <v>1</v>
      </c>
      <c r="M42" s="54" t="str">
        <f t="shared" si="15"/>
        <v>祝</v>
      </c>
      <c r="N42" s="55" t="str">
        <f t="shared" si="16"/>
        <v>未定</v>
      </c>
      <c r="O42" s="56" t="str">
        <f t="shared" si="17"/>
        <v>第81回石川県耐寒継走選手権大会</v>
      </c>
      <c r="P42" s="99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</row>
    <row r="43" spans="1:16" ht="15.75" customHeight="1">
      <c r="A43" s="57">
        <v>39</v>
      </c>
      <c r="B43" s="52">
        <v>3</v>
      </c>
      <c r="C43" s="53">
        <v>17</v>
      </c>
      <c r="D43" s="54" t="s">
        <v>6</v>
      </c>
      <c r="E43" s="58" t="s">
        <v>24</v>
      </c>
      <c r="F43" s="56" t="s">
        <v>66</v>
      </c>
      <c r="G43" s="100"/>
      <c r="H43" s="16"/>
      <c r="I43" s="63"/>
      <c r="J43" s="57">
        <f t="shared" si="13"/>
        <v>39</v>
      </c>
      <c r="K43" s="52">
        <f>+B43</f>
        <v>3</v>
      </c>
      <c r="L43" s="53">
        <f t="shared" si="14"/>
        <v>17</v>
      </c>
      <c r="M43" s="54" t="str">
        <f t="shared" si="15"/>
        <v>日</v>
      </c>
      <c r="N43" s="58" t="str">
        <f t="shared" si="16"/>
        <v>能美市</v>
      </c>
      <c r="O43" s="56" t="str">
        <f t="shared" si="17"/>
        <v>第43回全日本競歩能美大会</v>
      </c>
      <c r="P43" s="100"/>
    </row>
    <row r="44" spans="1:15" ht="13.5">
      <c r="A44" s="59"/>
      <c r="B44" s="60"/>
      <c r="C44" s="61"/>
      <c r="D44" s="61"/>
      <c r="E44" s="60"/>
      <c r="F44" s="62"/>
      <c r="G44" s="63"/>
      <c r="H44" s="16"/>
      <c r="I44" s="63"/>
      <c r="K44" s="3"/>
      <c r="O44" s="4"/>
    </row>
    <row r="45" spans="1:16" ht="26.25" customHeight="1">
      <c r="A45" s="101" t="s">
        <v>76</v>
      </c>
      <c r="B45" s="101"/>
      <c r="C45" s="101"/>
      <c r="D45" s="101"/>
      <c r="E45" s="101"/>
      <c r="F45" s="101"/>
      <c r="G45" s="101"/>
      <c r="H45" s="16"/>
      <c r="I45" s="63"/>
      <c r="J45" s="101" t="str">
        <f>+A45</f>
        <v>※上記のほか、10/5～9福井国体の審判協力を依頼されて
　おります。（種目限定のため、個別に要請します。）</v>
      </c>
      <c r="K45" s="101"/>
      <c r="L45" s="101"/>
      <c r="M45" s="101"/>
      <c r="N45" s="101"/>
      <c r="O45" s="101"/>
      <c r="P45" s="101"/>
    </row>
    <row r="46" spans="1:15" ht="13.5">
      <c r="A46" s="59"/>
      <c r="B46" s="60"/>
      <c r="C46" s="61"/>
      <c r="D46" s="61"/>
      <c r="E46" s="60"/>
      <c r="F46" s="62"/>
      <c r="G46" s="63"/>
      <c r="H46" s="16"/>
      <c r="I46" s="63"/>
      <c r="K46" s="3"/>
      <c r="O46" s="4"/>
    </row>
    <row r="47" spans="1:15" ht="13.5">
      <c r="A47" s="59"/>
      <c r="B47" s="63" t="s">
        <v>25</v>
      </c>
      <c r="C47" s="61"/>
      <c r="D47" s="61"/>
      <c r="E47" s="60"/>
      <c r="F47" s="62"/>
      <c r="G47" s="63"/>
      <c r="H47" s="16"/>
      <c r="I47" s="63"/>
      <c r="K47" s="63" t="str">
        <f>+B47</f>
        <v>各種大会の運営にご理解･ご協力をお願いします。</v>
      </c>
      <c r="O47" s="4"/>
    </row>
    <row r="48" spans="1:15" ht="13.5">
      <c r="A48" s="59"/>
      <c r="B48" s="60"/>
      <c r="C48" s="61"/>
      <c r="D48" s="61"/>
      <c r="E48" s="60"/>
      <c r="F48" s="62"/>
      <c r="G48" s="63"/>
      <c r="H48" s="16"/>
      <c r="I48" s="63"/>
      <c r="K48" s="3"/>
      <c r="O48" s="4"/>
    </row>
    <row r="49" spans="1:16" ht="27.75" customHeight="1">
      <c r="A49" s="64"/>
      <c r="B49" s="59"/>
      <c r="C49" s="59"/>
      <c r="D49" s="59"/>
      <c r="E49" s="59"/>
      <c r="F49" s="59"/>
      <c r="G49" s="59"/>
      <c r="H49" s="16"/>
      <c r="I49" s="63"/>
      <c r="J49" s="115" t="s">
        <v>26</v>
      </c>
      <c r="K49" s="115"/>
      <c r="L49" s="115"/>
      <c r="M49" s="115"/>
      <c r="N49" s="115"/>
      <c r="O49" s="115"/>
      <c r="P49" s="115"/>
    </row>
    <row r="50" spans="1:16" ht="14.25">
      <c r="A50" s="64"/>
      <c r="B50" s="64"/>
      <c r="C50" s="64"/>
      <c r="D50" s="64"/>
      <c r="E50" s="64"/>
      <c r="F50" s="64"/>
      <c r="G50" s="64"/>
      <c r="H50" s="16"/>
      <c r="I50" s="63"/>
      <c r="J50" s="97" t="s">
        <v>27</v>
      </c>
      <c r="K50" s="97"/>
      <c r="L50" s="97"/>
      <c r="M50" s="97"/>
      <c r="N50" s="97"/>
      <c r="O50" s="97"/>
      <c r="P50" s="97"/>
    </row>
    <row r="51" spans="1:16" ht="21">
      <c r="A51" s="65"/>
      <c r="B51" s="64"/>
      <c r="C51" s="64"/>
      <c r="D51" s="64"/>
      <c r="E51" s="64"/>
      <c r="F51" s="64"/>
      <c r="G51" s="64"/>
      <c r="H51" s="16"/>
      <c r="I51" s="63"/>
      <c r="J51" s="106" t="s">
        <v>28</v>
      </c>
      <c r="K51" s="106"/>
      <c r="L51" s="106"/>
      <c r="M51" s="106"/>
      <c r="N51" s="106"/>
      <c r="O51" s="106"/>
      <c r="P51" s="106"/>
    </row>
    <row r="52" spans="2:15" ht="13.5">
      <c r="B52" s="65"/>
      <c r="C52" s="65"/>
      <c r="D52" s="65"/>
      <c r="E52" s="65"/>
      <c r="F52" s="65"/>
      <c r="G52" s="65"/>
      <c r="H52" s="63"/>
      <c r="I52" s="63"/>
      <c r="K52" s="3"/>
      <c r="O52" s="4"/>
    </row>
  </sheetData>
  <sheetProtection/>
  <mergeCells count="31">
    <mergeCell ref="K30:K34"/>
    <mergeCell ref="K35:K39"/>
    <mergeCell ref="G35:G43"/>
    <mergeCell ref="P35:P43"/>
    <mergeCell ref="B15:B16"/>
    <mergeCell ref="K15:K16"/>
    <mergeCell ref="A1:G1"/>
    <mergeCell ref="J1:P1"/>
    <mergeCell ref="B2:D2"/>
    <mergeCell ref="F2:G2"/>
    <mergeCell ref="K2:M2"/>
    <mergeCell ref="A3:G3"/>
    <mergeCell ref="J3:P3"/>
    <mergeCell ref="K5:K7"/>
    <mergeCell ref="K8:K14"/>
    <mergeCell ref="B24:B29"/>
    <mergeCell ref="K24:K29"/>
    <mergeCell ref="B17:B23"/>
    <mergeCell ref="K17:K23"/>
    <mergeCell ref="O2:P2"/>
    <mergeCell ref="J51:P51"/>
    <mergeCell ref="B5:B7"/>
    <mergeCell ref="B8:B14"/>
    <mergeCell ref="B30:B34"/>
    <mergeCell ref="J49:P49"/>
    <mergeCell ref="J50:P50"/>
    <mergeCell ref="A45:G45"/>
    <mergeCell ref="J45:P45"/>
    <mergeCell ref="K40:K41"/>
    <mergeCell ref="B35:B39"/>
    <mergeCell ref="B40:B41"/>
  </mergeCells>
  <printOptions horizontalCentered="1"/>
  <pageMargins left="0.19652777777777777" right="0.19652777777777777" top="0.19652777777777777" bottom="0.19652777777777777" header="0.275" footer="0.27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i-yamamori</dc:creator>
  <cp:keywords/>
  <dc:description/>
  <cp:lastModifiedBy>kouiki777</cp:lastModifiedBy>
  <cp:lastPrinted>2016-02-14T07:00:22Z</cp:lastPrinted>
  <dcterms:created xsi:type="dcterms:W3CDTF">2010-02-05T09:45:46Z</dcterms:created>
  <dcterms:modified xsi:type="dcterms:W3CDTF">2018-03-06T09:31:45Z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