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i\OneDrive - 独立行政法人 国立高等専門学校機構\02.いわき陸協\2024\0427\"/>
    </mc:Choice>
  </mc:AlternateContent>
  <xr:revisionPtr revIDLastSave="0" documentId="13_ncr:1_{C776DD57-7388-42AC-BD05-236284744D2F}" xr6:coauthVersionLast="36" xr6:coauthVersionMax="36" xr10:uidLastSave="{00000000-0000-0000-0000-000000000000}"/>
  <bookViews>
    <workbookView xWindow="32760" yWindow="4200" windowWidth="15480" windowHeight="3870" tabRatio="885" activeTab="1" xr2:uid="{00000000-000D-0000-FFFF-FFFF00000000}"/>
  </bookViews>
  <sheets>
    <sheet name="①選手データ" sheetId="8" r:id="rId1"/>
    <sheet name="②大会申し込みデータ" sheetId="1" r:id="rId2"/>
    <sheet name="③大会申し込み・リレーデータ" sheetId="10" r:id="rId3"/>
    <sheet name="学校名" sheetId="7" r:id="rId4"/>
    <sheet name="種目コード" sheetId="6" r:id="rId5"/>
    <sheet name="MAT" sheetId="9" r:id="rId6"/>
  </sheets>
  <definedNames>
    <definedName name="SX">種目コード!$B$26:$C$27</definedName>
    <definedName name="仮番号">①選手データ!$A$2:$A$100</definedName>
    <definedName name="学校番号">学校名!$A$2:$C$80</definedName>
    <definedName name="学校名">学校名!$A$2:$A$80</definedName>
    <definedName name="種別">種目コード!$B$13:$B$21</definedName>
    <definedName name="種別コード">種目コード!$E$5:$F$55</definedName>
    <definedName name="種目">種目コード!$E$4:$E$12</definedName>
    <definedName name="性別">種目コード!$B$26:$B$27</definedName>
    <definedName name="選手">①選手データ!$A$2:$G$100</definedName>
  </definedNames>
  <calcPr calcId="191029"/>
</workbook>
</file>

<file path=xl/calcChain.xml><?xml version="1.0" encoding="utf-8"?>
<calcChain xmlns="http://schemas.openxmlformats.org/spreadsheetml/2006/main">
  <c r="K100" i="1" l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A122" i="10" l="1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D122" i="10" l="1"/>
  <c r="E122" i="10" s="1"/>
  <c r="C122" i="10"/>
  <c r="B122" i="10"/>
  <c r="D121" i="10"/>
  <c r="E121" i="10" s="1"/>
  <c r="C121" i="10"/>
  <c r="B121" i="10"/>
  <c r="D120" i="10"/>
  <c r="E120" i="10" s="1"/>
  <c r="C120" i="10"/>
  <c r="B120" i="10"/>
  <c r="D119" i="10"/>
  <c r="E119" i="10" s="1"/>
  <c r="C119" i="10"/>
  <c r="B119" i="10"/>
  <c r="D118" i="10"/>
  <c r="E118" i="10" s="1"/>
  <c r="C118" i="10"/>
  <c r="B118" i="10"/>
  <c r="D117" i="10"/>
  <c r="E117" i="10" s="1"/>
  <c r="C117" i="10"/>
  <c r="B117" i="10"/>
  <c r="D116" i="10"/>
  <c r="E116" i="10" s="1"/>
  <c r="C116" i="10"/>
  <c r="B116" i="10"/>
  <c r="D115" i="10"/>
  <c r="E115" i="10" s="1"/>
  <c r="C115" i="10"/>
  <c r="B115" i="10"/>
  <c r="D114" i="10"/>
  <c r="E114" i="10" s="1"/>
  <c r="C114" i="10"/>
  <c r="B114" i="10"/>
  <c r="D113" i="10"/>
  <c r="E113" i="10" s="1"/>
  <c r="C113" i="10"/>
  <c r="B113" i="10"/>
  <c r="D112" i="10"/>
  <c r="E112" i="10" s="1"/>
  <c r="C112" i="10"/>
  <c r="B112" i="10"/>
  <c r="D111" i="10"/>
  <c r="E111" i="10" s="1"/>
  <c r="C111" i="10"/>
  <c r="B111" i="10"/>
  <c r="D110" i="10"/>
  <c r="E110" i="10" s="1"/>
  <c r="C110" i="10"/>
  <c r="B110" i="10"/>
  <c r="D109" i="10"/>
  <c r="E109" i="10" s="1"/>
  <c r="C109" i="10"/>
  <c r="B109" i="10"/>
  <c r="D108" i="10"/>
  <c r="E108" i="10" s="1"/>
  <c r="C108" i="10"/>
  <c r="B108" i="10"/>
  <c r="D107" i="10"/>
  <c r="E107" i="10" s="1"/>
  <c r="C107" i="10"/>
  <c r="B107" i="10"/>
  <c r="D106" i="10"/>
  <c r="E106" i="10" s="1"/>
  <c r="C106" i="10"/>
  <c r="B106" i="10"/>
  <c r="D105" i="10"/>
  <c r="E105" i="10" s="1"/>
  <c r="C105" i="10"/>
  <c r="B105" i="10"/>
  <c r="D104" i="10"/>
  <c r="E104" i="10" s="1"/>
  <c r="C104" i="10"/>
  <c r="B104" i="10"/>
  <c r="D103" i="10"/>
  <c r="E103" i="10" s="1"/>
  <c r="C103" i="10"/>
  <c r="B103" i="10"/>
  <c r="D102" i="10"/>
  <c r="E102" i="10" s="1"/>
  <c r="C102" i="10"/>
  <c r="B102" i="10"/>
  <c r="D101" i="10"/>
  <c r="E101" i="10" s="1"/>
  <c r="C101" i="10"/>
  <c r="B101" i="10"/>
  <c r="D100" i="10"/>
  <c r="E100" i="10" s="1"/>
  <c r="C100" i="10"/>
  <c r="B100" i="10"/>
  <c r="D99" i="10"/>
  <c r="E99" i="10" s="1"/>
  <c r="C99" i="10"/>
  <c r="B99" i="10"/>
  <c r="D98" i="10"/>
  <c r="E98" i="10" s="1"/>
  <c r="C98" i="10"/>
  <c r="B98" i="10"/>
  <c r="D97" i="10"/>
  <c r="E97" i="10" s="1"/>
  <c r="C97" i="10"/>
  <c r="B97" i="10"/>
  <c r="D96" i="10"/>
  <c r="E96" i="10" s="1"/>
  <c r="C96" i="10"/>
  <c r="B96" i="10"/>
  <c r="D95" i="10"/>
  <c r="E95" i="10" s="1"/>
  <c r="C95" i="10"/>
  <c r="B95" i="10"/>
  <c r="D94" i="10"/>
  <c r="E94" i="10" s="1"/>
  <c r="C94" i="10"/>
  <c r="B94" i="10"/>
  <c r="D93" i="10"/>
  <c r="E93" i="10" s="1"/>
  <c r="C93" i="10"/>
  <c r="B93" i="10"/>
  <c r="D92" i="10"/>
  <c r="E92" i="10" s="1"/>
  <c r="C92" i="10"/>
  <c r="B92" i="10"/>
  <c r="D91" i="10"/>
  <c r="E91" i="10" s="1"/>
  <c r="C91" i="10"/>
  <c r="B91" i="10"/>
  <c r="D90" i="10"/>
  <c r="E90" i="10" s="1"/>
  <c r="C90" i="10"/>
  <c r="B90" i="10"/>
  <c r="D89" i="10"/>
  <c r="E89" i="10" s="1"/>
  <c r="C89" i="10"/>
  <c r="B89" i="10"/>
  <c r="D88" i="10"/>
  <c r="E88" i="10" s="1"/>
  <c r="C88" i="10"/>
  <c r="B88" i="10"/>
  <c r="D87" i="10"/>
  <c r="E87" i="10" s="1"/>
  <c r="C87" i="10"/>
  <c r="B87" i="10"/>
  <c r="D86" i="10"/>
  <c r="E86" i="10" s="1"/>
  <c r="C86" i="10"/>
  <c r="B86" i="10"/>
  <c r="D85" i="10"/>
  <c r="E85" i="10" s="1"/>
  <c r="C85" i="10"/>
  <c r="B85" i="10"/>
  <c r="D84" i="10"/>
  <c r="E84" i="10" s="1"/>
  <c r="C84" i="10"/>
  <c r="B84" i="10"/>
  <c r="D83" i="10"/>
  <c r="E83" i="10" s="1"/>
  <c r="C83" i="10"/>
  <c r="B83" i="10"/>
  <c r="D82" i="10"/>
  <c r="E82" i="10" s="1"/>
  <c r="C82" i="10"/>
  <c r="B82" i="10"/>
  <c r="D81" i="10"/>
  <c r="E81" i="10" s="1"/>
  <c r="C81" i="10"/>
  <c r="B81" i="10"/>
  <c r="D80" i="10"/>
  <c r="E80" i="10" s="1"/>
  <c r="C80" i="10"/>
  <c r="B80" i="10"/>
  <c r="D79" i="10"/>
  <c r="E79" i="10" s="1"/>
  <c r="C79" i="10"/>
  <c r="B79" i="10"/>
  <c r="D78" i="10"/>
  <c r="E78" i="10" s="1"/>
  <c r="C78" i="10"/>
  <c r="B78" i="10"/>
  <c r="D77" i="10"/>
  <c r="E77" i="10" s="1"/>
  <c r="C77" i="10"/>
  <c r="B77" i="10"/>
  <c r="D76" i="10"/>
  <c r="E76" i="10" s="1"/>
  <c r="C76" i="10"/>
  <c r="B76" i="10"/>
  <c r="D75" i="10"/>
  <c r="E75" i="10" s="1"/>
  <c r="C75" i="10"/>
  <c r="B75" i="10"/>
  <c r="D74" i="10"/>
  <c r="E74" i="10" s="1"/>
  <c r="C74" i="10"/>
  <c r="B74" i="10"/>
  <c r="D73" i="10"/>
  <c r="E73" i="10" s="1"/>
  <c r="C73" i="10"/>
  <c r="B73" i="10"/>
  <c r="D72" i="10"/>
  <c r="E72" i="10" s="1"/>
  <c r="C72" i="10"/>
  <c r="B72" i="10"/>
  <c r="D71" i="10"/>
  <c r="E71" i="10" s="1"/>
  <c r="C71" i="10"/>
  <c r="B71" i="10"/>
  <c r="D70" i="10"/>
  <c r="E70" i="10" s="1"/>
  <c r="C70" i="10"/>
  <c r="B70" i="10"/>
  <c r="D69" i="10"/>
  <c r="E69" i="10" s="1"/>
  <c r="C69" i="10"/>
  <c r="B69" i="10"/>
  <c r="D68" i="10"/>
  <c r="E68" i="10" s="1"/>
  <c r="C68" i="10"/>
  <c r="B68" i="10"/>
  <c r="D67" i="10"/>
  <c r="E67" i="10" s="1"/>
  <c r="C67" i="10"/>
  <c r="B67" i="10"/>
  <c r="D66" i="10"/>
  <c r="E66" i="10" s="1"/>
  <c r="C66" i="10"/>
  <c r="B66" i="10"/>
  <c r="D65" i="10"/>
  <c r="E65" i="10" s="1"/>
  <c r="C65" i="10"/>
  <c r="B65" i="10"/>
  <c r="D64" i="10"/>
  <c r="E64" i="10" s="1"/>
  <c r="C64" i="10"/>
  <c r="B64" i="10"/>
  <c r="D63" i="10"/>
  <c r="E63" i="10" s="1"/>
  <c r="C63" i="10"/>
  <c r="B63" i="10"/>
  <c r="D62" i="10"/>
  <c r="E62" i="10" s="1"/>
  <c r="C62" i="10"/>
  <c r="B62" i="10"/>
  <c r="D61" i="10"/>
  <c r="E61" i="10" s="1"/>
  <c r="C61" i="10"/>
  <c r="B61" i="10"/>
  <c r="D60" i="10"/>
  <c r="E60" i="10" s="1"/>
  <c r="C60" i="10"/>
  <c r="B60" i="10"/>
  <c r="D59" i="10"/>
  <c r="E59" i="10" s="1"/>
  <c r="C59" i="10"/>
  <c r="B59" i="10"/>
  <c r="D58" i="10"/>
  <c r="E58" i="10" s="1"/>
  <c r="C58" i="10"/>
  <c r="B58" i="10"/>
  <c r="D57" i="10"/>
  <c r="E57" i="10" s="1"/>
  <c r="C57" i="10"/>
  <c r="B57" i="10"/>
  <c r="D56" i="10"/>
  <c r="E56" i="10" s="1"/>
  <c r="C56" i="10"/>
  <c r="B56" i="10"/>
  <c r="D55" i="10"/>
  <c r="E55" i="10" s="1"/>
  <c r="C55" i="10"/>
  <c r="B55" i="10"/>
  <c r="D54" i="10"/>
  <c r="E54" i="10" s="1"/>
  <c r="C54" i="10"/>
  <c r="B54" i="10"/>
  <c r="D53" i="10"/>
  <c r="E53" i="10" s="1"/>
  <c r="C53" i="10"/>
  <c r="B53" i="10"/>
  <c r="D52" i="10"/>
  <c r="E52" i="10" s="1"/>
  <c r="C52" i="10"/>
  <c r="B52" i="10"/>
  <c r="D51" i="10"/>
  <c r="E51" i="10" s="1"/>
  <c r="C51" i="10"/>
  <c r="B51" i="10"/>
  <c r="D50" i="10"/>
  <c r="E50" i="10" s="1"/>
  <c r="C50" i="10"/>
  <c r="B50" i="10"/>
  <c r="D49" i="10"/>
  <c r="E49" i="10" s="1"/>
  <c r="C49" i="10"/>
  <c r="B49" i="10"/>
  <c r="D48" i="10"/>
  <c r="E48" i="10" s="1"/>
  <c r="C48" i="10"/>
  <c r="B48" i="10"/>
  <c r="D47" i="10"/>
  <c r="E47" i="10" s="1"/>
  <c r="C47" i="10"/>
  <c r="B47" i="10"/>
  <c r="D46" i="10"/>
  <c r="E46" i="10" s="1"/>
  <c r="C46" i="10"/>
  <c r="B46" i="10"/>
  <c r="D45" i="10"/>
  <c r="E45" i="10" s="1"/>
  <c r="C45" i="10"/>
  <c r="B45" i="10"/>
  <c r="D44" i="10"/>
  <c r="E44" i="10" s="1"/>
  <c r="C44" i="10"/>
  <c r="B44" i="10"/>
  <c r="D43" i="10"/>
  <c r="E43" i="10" s="1"/>
  <c r="C43" i="10"/>
  <c r="B43" i="10"/>
  <c r="D42" i="10"/>
  <c r="E42" i="10" s="1"/>
  <c r="C42" i="10"/>
  <c r="B42" i="10"/>
  <c r="D41" i="10"/>
  <c r="E41" i="10" s="1"/>
  <c r="C41" i="10"/>
  <c r="B41" i="10"/>
  <c r="D40" i="10"/>
  <c r="E40" i="10" s="1"/>
  <c r="C40" i="10"/>
  <c r="B40" i="10"/>
  <c r="D39" i="10"/>
  <c r="E39" i="10" s="1"/>
  <c r="C39" i="10"/>
  <c r="B39" i="10"/>
  <c r="D38" i="10"/>
  <c r="E38" i="10" s="1"/>
  <c r="C38" i="10"/>
  <c r="B38" i="10"/>
  <c r="D37" i="10"/>
  <c r="E37" i="10" s="1"/>
  <c r="C37" i="10"/>
  <c r="B37" i="10"/>
  <c r="D36" i="10"/>
  <c r="E36" i="10" s="1"/>
  <c r="C36" i="10"/>
  <c r="B36" i="10"/>
  <c r="D35" i="10"/>
  <c r="E35" i="10" s="1"/>
  <c r="C35" i="10"/>
  <c r="B35" i="10"/>
  <c r="D34" i="10"/>
  <c r="E34" i="10" s="1"/>
  <c r="C34" i="10"/>
  <c r="B34" i="10"/>
  <c r="D33" i="10"/>
  <c r="E33" i="10" s="1"/>
  <c r="C33" i="10"/>
  <c r="B33" i="10"/>
  <c r="D32" i="10"/>
  <c r="E32" i="10" s="1"/>
  <c r="C32" i="10"/>
  <c r="B32" i="10"/>
  <c r="D31" i="10"/>
  <c r="E31" i="10" s="1"/>
  <c r="C31" i="10"/>
  <c r="B31" i="10"/>
  <c r="D30" i="10"/>
  <c r="E30" i="10" s="1"/>
  <c r="C30" i="10"/>
  <c r="B30" i="10"/>
  <c r="D29" i="10"/>
  <c r="E29" i="10" s="1"/>
  <c r="C29" i="10"/>
  <c r="B29" i="10"/>
  <c r="D28" i="10"/>
  <c r="E28" i="10" s="1"/>
  <c r="C28" i="10"/>
  <c r="B28" i="10"/>
  <c r="D27" i="10"/>
  <c r="E27" i="10" s="1"/>
  <c r="C27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C3" i="10"/>
  <c r="D3" i="10"/>
  <c r="E3" i="10" s="1"/>
  <c r="C4" i="10"/>
  <c r="D4" i="10"/>
  <c r="E4" i="10" s="1"/>
  <c r="C5" i="10"/>
  <c r="D5" i="10"/>
  <c r="E5" i="10" s="1"/>
  <c r="C6" i="10"/>
  <c r="D6" i="10"/>
  <c r="E6" i="10" s="1"/>
  <c r="C7" i="10"/>
  <c r="D7" i="10"/>
  <c r="E7" i="10" s="1"/>
  <c r="C8" i="10"/>
  <c r="D8" i="10"/>
  <c r="E8" i="10" s="1"/>
  <c r="C9" i="10"/>
  <c r="D9" i="10"/>
  <c r="E9" i="10" s="1"/>
  <c r="C10" i="10"/>
  <c r="D10" i="10"/>
  <c r="E10" i="10" s="1"/>
  <c r="C11" i="10"/>
  <c r="D11" i="10"/>
  <c r="E11" i="10" s="1"/>
  <c r="C12" i="10"/>
  <c r="D12" i="10"/>
  <c r="E12" i="10" s="1"/>
  <c r="C13" i="10"/>
  <c r="D13" i="10"/>
  <c r="E13" i="10" s="1"/>
  <c r="C14" i="10"/>
  <c r="D14" i="10"/>
  <c r="E14" i="10" s="1"/>
  <c r="C15" i="10"/>
  <c r="D15" i="10"/>
  <c r="E15" i="10" s="1"/>
  <c r="C16" i="10"/>
  <c r="D16" i="10"/>
  <c r="E16" i="10" s="1"/>
  <c r="C17" i="10"/>
  <c r="D17" i="10"/>
  <c r="E17" i="10" s="1"/>
  <c r="C18" i="10"/>
  <c r="D18" i="10"/>
  <c r="E18" i="10" s="1"/>
  <c r="C19" i="10"/>
  <c r="D19" i="10"/>
  <c r="E19" i="10" s="1"/>
  <c r="C20" i="10"/>
  <c r="D20" i="10"/>
  <c r="E20" i="10" s="1"/>
  <c r="C21" i="10"/>
  <c r="D21" i="10"/>
  <c r="E21" i="10" s="1"/>
  <c r="C22" i="10"/>
  <c r="D22" i="10"/>
  <c r="E22" i="10" s="1"/>
  <c r="C23" i="10"/>
  <c r="D23" i="10"/>
  <c r="E23" i="10" s="1"/>
  <c r="C24" i="10"/>
  <c r="D24" i="10"/>
  <c r="E24" i="10" s="1"/>
  <c r="C25" i="10"/>
  <c r="D25" i="10"/>
  <c r="E25" i="10" s="1"/>
  <c r="C26" i="10"/>
  <c r="D26" i="10"/>
  <c r="E26" i="10" s="1"/>
  <c r="C5" i="1"/>
  <c r="D5" i="1"/>
  <c r="E5" i="1" s="1"/>
  <c r="G5" i="1"/>
  <c r="H5" i="1" s="1"/>
  <c r="C6" i="1"/>
  <c r="D6" i="1"/>
  <c r="E6" i="1" s="1"/>
  <c r="G6" i="1"/>
  <c r="C7" i="1"/>
  <c r="D7" i="1"/>
  <c r="E7" i="1" s="1"/>
  <c r="G7" i="1"/>
  <c r="H7" i="1" s="1"/>
  <c r="C8" i="1"/>
  <c r="D8" i="1"/>
  <c r="E8" i="1" s="1"/>
  <c r="G8" i="1"/>
  <c r="C9" i="1"/>
  <c r="D9" i="1"/>
  <c r="E9" i="1" s="1"/>
  <c r="G9" i="1"/>
  <c r="C10" i="1"/>
  <c r="D10" i="1"/>
  <c r="E10" i="1" s="1"/>
  <c r="G10" i="1"/>
  <c r="C11" i="1"/>
  <c r="D11" i="1"/>
  <c r="E11" i="1" s="1"/>
  <c r="G11" i="1"/>
  <c r="C12" i="1"/>
  <c r="D12" i="1"/>
  <c r="E12" i="1" s="1"/>
  <c r="G12" i="1"/>
  <c r="H12" i="1" s="1"/>
  <c r="C13" i="1"/>
  <c r="D13" i="1"/>
  <c r="E13" i="1" s="1"/>
  <c r="G13" i="1"/>
  <c r="C14" i="1"/>
  <c r="D14" i="1"/>
  <c r="E14" i="1" s="1"/>
  <c r="G14" i="1"/>
  <c r="H14" i="1" s="1"/>
  <c r="C15" i="1"/>
  <c r="D15" i="1"/>
  <c r="E15" i="1" s="1"/>
  <c r="G15" i="1"/>
  <c r="C16" i="1"/>
  <c r="D16" i="1"/>
  <c r="E16" i="1" s="1"/>
  <c r="G16" i="1"/>
  <c r="H16" i="1" s="1"/>
  <c r="C17" i="1"/>
  <c r="D17" i="1"/>
  <c r="E17" i="1" s="1"/>
  <c r="G17" i="1"/>
  <c r="C18" i="1"/>
  <c r="D18" i="1"/>
  <c r="E18" i="1" s="1"/>
  <c r="G18" i="1"/>
  <c r="H18" i="1" s="1"/>
  <c r="C19" i="1"/>
  <c r="D19" i="1"/>
  <c r="E19" i="1" s="1"/>
  <c r="G19" i="1"/>
  <c r="C20" i="1"/>
  <c r="D20" i="1"/>
  <c r="E20" i="1" s="1"/>
  <c r="G20" i="1"/>
  <c r="C21" i="1"/>
  <c r="D21" i="1"/>
  <c r="E21" i="1" s="1"/>
  <c r="G21" i="1"/>
  <c r="C22" i="1"/>
  <c r="D22" i="1"/>
  <c r="E22" i="1" s="1"/>
  <c r="G22" i="1"/>
  <c r="H22" i="1" s="1"/>
  <c r="C23" i="1"/>
  <c r="D23" i="1"/>
  <c r="E23" i="1" s="1"/>
  <c r="G23" i="1"/>
  <c r="C24" i="1"/>
  <c r="D24" i="1"/>
  <c r="E24" i="1" s="1"/>
  <c r="G24" i="1"/>
  <c r="H24" i="1" s="1"/>
  <c r="C25" i="1"/>
  <c r="D25" i="1"/>
  <c r="E25" i="1" s="1"/>
  <c r="G25" i="1"/>
  <c r="C26" i="1"/>
  <c r="D26" i="1"/>
  <c r="E26" i="1" s="1"/>
  <c r="G26" i="1"/>
  <c r="H26" i="1" s="1"/>
  <c r="C27" i="1"/>
  <c r="D27" i="1"/>
  <c r="E27" i="1" s="1"/>
  <c r="G27" i="1"/>
  <c r="C28" i="1"/>
  <c r="D28" i="1"/>
  <c r="E28" i="1" s="1"/>
  <c r="G28" i="1"/>
  <c r="C29" i="1"/>
  <c r="D29" i="1"/>
  <c r="E29" i="1" s="1"/>
  <c r="G29" i="1"/>
  <c r="C30" i="1"/>
  <c r="D30" i="1"/>
  <c r="E30" i="1" s="1"/>
  <c r="G30" i="1"/>
  <c r="C31" i="1"/>
  <c r="D31" i="1"/>
  <c r="E31" i="1" s="1"/>
  <c r="G31" i="1"/>
  <c r="C32" i="1"/>
  <c r="D32" i="1"/>
  <c r="E32" i="1" s="1"/>
  <c r="G32" i="1"/>
  <c r="C33" i="1"/>
  <c r="D33" i="1"/>
  <c r="E33" i="1" s="1"/>
  <c r="G33" i="1"/>
  <c r="C34" i="1"/>
  <c r="D34" i="1"/>
  <c r="E34" i="1" s="1"/>
  <c r="G34" i="1"/>
  <c r="C35" i="1"/>
  <c r="D35" i="1"/>
  <c r="E35" i="1" s="1"/>
  <c r="G35" i="1"/>
  <c r="C36" i="1"/>
  <c r="D36" i="1"/>
  <c r="E36" i="1" s="1"/>
  <c r="G36" i="1"/>
  <c r="C37" i="1"/>
  <c r="D37" i="1"/>
  <c r="E37" i="1" s="1"/>
  <c r="G37" i="1"/>
  <c r="C38" i="1"/>
  <c r="D38" i="1"/>
  <c r="E38" i="1" s="1"/>
  <c r="G38" i="1"/>
  <c r="C39" i="1"/>
  <c r="D39" i="1"/>
  <c r="E39" i="1" s="1"/>
  <c r="G39" i="1"/>
  <c r="H39" i="1" s="1"/>
  <c r="C40" i="1"/>
  <c r="D40" i="1"/>
  <c r="E40" i="1" s="1"/>
  <c r="G40" i="1"/>
  <c r="C41" i="1"/>
  <c r="D41" i="1"/>
  <c r="E41" i="1" s="1"/>
  <c r="G41" i="1"/>
  <c r="C42" i="1"/>
  <c r="D42" i="1"/>
  <c r="E42" i="1" s="1"/>
  <c r="G42" i="1"/>
  <c r="C43" i="1"/>
  <c r="D43" i="1"/>
  <c r="E43" i="1" s="1"/>
  <c r="G43" i="1"/>
  <c r="C44" i="1"/>
  <c r="D44" i="1"/>
  <c r="E44" i="1" s="1"/>
  <c r="G44" i="1"/>
  <c r="H44" i="1" s="1"/>
  <c r="C45" i="1"/>
  <c r="D45" i="1"/>
  <c r="E45" i="1" s="1"/>
  <c r="G45" i="1"/>
  <c r="H45" i="1" s="1"/>
  <c r="C46" i="1"/>
  <c r="D46" i="1"/>
  <c r="E46" i="1" s="1"/>
  <c r="G46" i="1"/>
  <c r="C47" i="1"/>
  <c r="D47" i="1"/>
  <c r="E47" i="1" s="1"/>
  <c r="G47" i="1"/>
  <c r="C48" i="1"/>
  <c r="D48" i="1"/>
  <c r="E48" i="1" s="1"/>
  <c r="G48" i="1"/>
  <c r="C49" i="1"/>
  <c r="D49" i="1"/>
  <c r="E49" i="1" s="1"/>
  <c r="G49" i="1"/>
  <c r="C50" i="1"/>
  <c r="D50" i="1"/>
  <c r="E50" i="1" s="1"/>
  <c r="G50" i="1"/>
  <c r="C51" i="1"/>
  <c r="D51" i="1"/>
  <c r="E51" i="1" s="1"/>
  <c r="G51" i="1"/>
  <c r="H51" i="1" s="1"/>
  <c r="C52" i="1"/>
  <c r="D52" i="1"/>
  <c r="E52" i="1" s="1"/>
  <c r="G52" i="1"/>
  <c r="H52" i="1" s="1"/>
  <c r="C53" i="1"/>
  <c r="D53" i="1"/>
  <c r="E53" i="1" s="1"/>
  <c r="G53" i="1"/>
  <c r="C54" i="1"/>
  <c r="D54" i="1"/>
  <c r="E54" i="1" s="1"/>
  <c r="G54" i="1"/>
  <c r="C55" i="1"/>
  <c r="D55" i="1"/>
  <c r="E55" i="1" s="1"/>
  <c r="G55" i="1"/>
  <c r="C56" i="1"/>
  <c r="D56" i="1"/>
  <c r="E56" i="1" s="1"/>
  <c r="G56" i="1"/>
  <c r="C57" i="1"/>
  <c r="D57" i="1"/>
  <c r="E57" i="1" s="1"/>
  <c r="G57" i="1"/>
  <c r="C58" i="1"/>
  <c r="D58" i="1"/>
  <c r="E58" i="1" s="1"/>
  <c r="G58" i="1"/>
  <c r="C59" i="1"/>
  <c r="D59" i="1"/>
  <c r="E59" i="1" s="1"/>
  <c r="G59" i="1"/>
  <c r="C60" i="1"/>
  <c r="D60" i="1"/>
  <c r="E60" i="1" s="1"/>
  <c r="G60" i="1"/>
  <c r="C61" i="1"/>
  <c r="D61" i="1"/>
  <c r="E61" i="1" s="1"/>
  <c r="G61" i="1"/>
  <c r="C62" i="1"/>
  <c r="D62" i="1"/>
  <c r="E62" i="1" s="1"/>
  <c r="G62" i="1"/>
  <c r="H62" i="1" s="1"/>
  <c r="C63" i="1"/>
  <c r="D63" i="1"/>
  <c r="E63" i="1" s="1"/>
  <c r="G63" i="1"/>
  <c r="C64" i="1"/>
  <c r="D64" i="1"/>
  <c r="E64" i="1" s="1"/>
  <c r="G64" i="1"/>
  <c r="C65" i="1"/>
  <c r="D65" i="1"/>
  <c r="E65" i="1" s="1"/>
  <c r="G65" i="1"/>
  <c r="C66" i="1"/>
  <c r="D66" i="1"/>
  <c r="E66" i="1" s="1"/>
  <c r="G66" i="1"/>
  <c r="C67" i="1"/>
  <c r="D67" i="1"/>
  <c r="E67" i="1" s="1"/>
  <c r="G67" i="1"/>
  <c r="C68" i="1"/>
  <c r="D68" i="1"/>
  <c r="E68" i="1" s="1"/>
  <c r="G68" i="1"/>
  <c r="C69" i="1"/>
  <c r="D69" i="1"/>
  <c r="E69" i="1" s="1"/>
  <c r="G69" i="1"/>
  <c r="C70" i="1"/>
  <c r="D70" i="1"/>
  <c r="E70" i="1" s="1"/>
  <c r="G70" i="1"/>
  <c r="C71" i="1"/>
  <c r="D71" i="1"/>
  <c r="E71" i="1" s="1"/>
  <c r="G71" i="1"/>
  <c r="C72" i="1"/>
  <c r="D72" i="1"/>
  <c r="E72" i="1" s="1"/>
  <c r="G72" i="1"/>
  <c r="C73" i="1"/>
  <c r="D73" i="1"/>
  <c r="E73" i="1" s="1"/>
  <c r="G73" i="1"/>
  <c r="C74" i="1"/>
  <c r="D74" i="1"/>
  <c r="E74" i="1" s="1"/>
  <c r="G74" i="1"/>
  <c r="C75" i="1"/>
  <c r="D75" i="1"/>
  <c r="E75" i="1" s="1"/>
  <c r="G75" i="1"/>
  <c r="H75" i="1" s="1"/>
  <c r="C76" i="1"/>
  <c r="D76" i="1"/>
  <c r="E76" i="1" s="1"/>
  <c r="G76" i="1"/>
  <c r="C77" i="1"/>
  <c r="D77" i="1"/>
  <c r="E77" i="1" s="1"/>
  <c r="G77" i="1"/>
  <c r="C78" i="1"/>
  <c r="D78" i="1"/>
  <c r="E78" i="1" s="1"/>
  <c r="G78" i="1"/>
  <c r="C79" i="1"/>
  <c r="D79" i="1"/>
  <c r="E79" i="1" s="1"/>
  <c r="G79" i="1"/>
  <c r="C80" i="1"/>
  <c r="D80" i="1"/>
  <c r="E80" i="1" s="1"/>
  <c r="G80" i="1"/>
  <c r="C81" i="1"/>
  <c r="D81" i="1"/>
  <c r="E81" i="1" s="1"/>
  <c r="G81" i="1"/>
  <c r="H81" i="1" s="1"/>
  <c r="C82" i="1"/>
  <c r="D82" i="1"/>
  <c r="E82" i="1" s="1"/>
  <c r="G82" i="1"/>
  <c r="H82" i="1" s="1"/>
  <c r="C83" i="1"/>
  <c r="D83" i="1"/>
  <c r="E83" i="1" s="1"/>
  <c r="G83" i="1"/>
  <c r="C84" i="1"/>
  <c r="D84" i="1"/>
  <c r="E84" i="1" s="1"/>
  <c r="G84" i="1"/>
  <c r="C85" i="1"/>
  <c r="D85" i="1"/>
  <c r="E85" i="1" s="1"/>
  <c r="G85" i="1"/>
  <c r="H85" i="1" s="1"/>
  <c r="C86" i="1"/>
  <c r="D86" i="1"/>
  <c r="E86" i="1" s="1"/>
  <c r="G86" i="1"/>
  <c r="H86" i="1" s="1"/>
  <c r="C87" i="1"/>
  <c r="D87" i="1"/>
  <c r="E87" i="1" s="1"/>
  <c r="G87" i="1"/>
  <c r="C88" i="1"/>
  <c r="D88" i="1"/>
  <c r="E88" i="1" s="1"/>
  <c r="G88" i="1"/>
  <c r="C89" i="1"/>
  <c r="D89" i="1"/>
  <c r="E89" i="1" s="1"/>
  <c r="G89" i="1"/>
  <c r="C90" i="1"/>
  <c r="D90" i="1"/>
  <c r="E90" i="1" s="1"/>
  <c r="G90" i="1"/>
  <c r="C91" i="1"/>
  <c r="D91" i="1"/>
  <c r="E91" i="1" s="1"/>
  <c r="G91" i="1"/>
  <c r="C92" i="1"/>
  <c r="D92" i="1"/>
  <c r="E92" i="1" s="1"/>
  <c r="G92" i="1"/>
  <c r="C93" i="1"/>
  <c r="D93" i="1"/>
  <c r="E93" i="1" s="1"/>
  <c r="G93" i="1"/>
  <c r="C94" i="1"/>
  <c r="D94" i="1"/>
  <c r="E94" i="1" s="1"/>
  <c r="G94" i="1"/>
  <c r="H94" i="1" s="1"/>
  <c r="C95" i="1"/>
  <c r="D95" i="1"/>
  <c r="E95" i="1" s="1"/>
  <c r="G95" i="1"/>
  <c r="C96" i="1"/>
  <c r="D96" i="1"/>
  <c r="E96" i="1" s="1"/>
  <c r="G96" i="1"/>
  <c r="C97" i="1"/>
  <c r="D97" i="1"/>
  <c r="E97" i="1" s="1"/>
  <c r="G97" i="1"/>
  <c r="C98" i="1"/>
  <c r="D98" i="1"/>
  <c r="E98" i="1" s="1"/>
  <c r="G98" i="1"/>
  <c r="C99" i="1"/>
  <c r="D99" i="1"/>
  <c r="E99" i="1" s="1"/>
  <c r="G99" i="1"/>
  <c r="C100" i="1"/>
  <c r="D100" i="1"/>
  <c r="E100" i="1" s="1"/>
  <c r="G100" i="1"/>
  <c r="A2" i="8"/>
  <c r="C4" i="1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D4" i="1"/>
  <c r="E4" i="1" s="1"/>
  <c r="B4" i="1"/>
  <c r="G4" i="1"/>
  <c r="H4" i="1" s="1"/>
  <c r="H100" i="1" l="1"/>
  <c r="D98" i="9" s="1"/>
  <c r="H98" i="1"/>
  <c r="B96" i="9" s="1"/>
  <c r="H96" i="1"/>
  <c r="H95" i="1"/>
  <c r="E93" i="9" s="1"/>
  <c r="H92" i="1"/>
  <c r="D90" i="9" s="1"/>
  <c r="H90" i="1"/>
  <c r="H84" i="1"/>
  <c r="H80" i="1"/>
  <c r="H78" i="1"/>
  <c r="A76" i="9" s="1"/>
  <c r="H76" i="1"/>
  <c r="F74" i="9" s="1"/>
  <c r="H74" i="1"/>
  <c r="H71" i="1"/>
  <c r="B69" i="9" s="1"/>
  <c r="H67" i="1"/>
  <c r="A65" i="9" s="1"/>
  <c r="H63" i="1"/>
  <c r="D61" i="9" s="1"/>
  <c r="H59" i="1"/>
  <c r="H42" i="1"/>
  <c r="G40" i="9" s="1"/>
  <c r="H40" i="1"/>
  <c r="D38" i="9" s="1"/>
  <c r="H35" i="1"/>
  <c r="A33" i="9" s="1"/>
  <c r="H31" i="1"/>
  <c r="H21" i="1"/>
  <c r="C19" i="9" s="1"/>
  <c r="H13" i="1"/>
  <c r="F11" i="9" s="1"/>
  <c r="H10" i="1"/>
  <c r="E8" i="9" s="1"/>
  <c r="H17" i="1"/>
  <c r="H15" i="1"/>
  <c r="B13" i="9" s="1"/>
  <c r="H9" i="1"/>
  <c r="B7" i="9" s="1"/>
  <c r="H8" i="1"/>
  <c r="F6" i="9" s="1"/>
  <c r="H6" i="1"/>
  <c r="H99" i="1"/>
  <c r="E97" i="9" s="1"/>
  <c r="H97" i="1"/>
  <c r="A95" i="9" s="1"/>
  <c r="H93" i="1"/>
  <c r="G91" i="9" s="1"/>
  <c r="H91" i="1"/>
  <c r="H89" i="1"/>
  <c r="A87" i="9" s="1"/>
  <c r="H88" i="1"/>
  <c r="F86" i="9" s="1"/>
  <c r="H87" i="1"/>
  <c r="G85" i="9" s="1"/>
  <c r="H83" i="1"/>
  <c r="H79" i="1"/>
  <c r="H77" i="9" s="1"/>
  <c r="H77" i="1"/>
  <c r="E75" i="9" s="1"/>
  <c r="H73" i="1"/>
  <c r="H72" i="1"/>
  <c r="H70" i="1"/>
  <c r="F68" i="9" s="1"/>
  <c r="H69" i="1"/>
  <c r="H67" i="9" s="1"/>
  <c r="H68" i="1"/>
  <c r="A66" i="9" s="1"/>
  <c r="H66" i="1"/>
  <c r="H65" i="1"/>
  <c r="H64" i="1"/>
  <c r="B62" i="9" s="1"/>
  <c r="H61" i="1"/>
  <c r="D59" i="9" s="1"/>
  <c r="H60" i="1"/>
  <c r="H58" i="1"/>
  <c r="B56" i="9" s="1"/>
  <c r="H57" i="1"/>
  <c r="F55" i="9" s="1"/>
  <c r="H56" i="1"/>
  <c r="F54" i="9" s="1"/>
  <c r="H55" i="1"/>
  <c r="H54" i="1"/>
  <c r="D52" i="9" s="1"/>
  <c r="H53" i="1"/>
  <c r="B51" i="9" s="1"/>
  <c r="H50" i="1"/>
  <c r="G48" i="9" s="1"/>
  <c r="H49" i="1"/>
  <c r="H48" i="1"/>
  <c r="C46" i="9" s="1"/>
  <c r="H47" i="1"/>
  <c r="F45" i="9" s="1"/>
  <c r="H46" i="1"/>
  <c r="H43" i="1"/>
  <c r="H41" i="1"/>
  <c r="D39" i="9" s="1"/>
  <c r="H38" i="1"/>
  <c r="E36" i="9" s="1"/>
  <c r="H37" i="1"/>
  <c r="A35" i="9" s="1"/>
  <c r="H36" i="1"/>
  <c r="H34" i="1"/>
  <c r="G32" i="9" s="1"/>
  <c r="H33" i="1"/>
  <c r="A31" i="9" s="1"/>
  <c r="H32" i="1"/>
  <c r="F30" i="9" s="1"/>
  <c r="H30" i="1"/>
  <c r="H29" i="1"/>
  <c r="E27" i="9" s="1"/>
  <c r="H28" i="1"/>
  <c r="G26" i="9" s="1"/>
  <c r="H27" i="1"/>
  <c r="B25" i="9" s="1"/>
  <c r="H25" i="1"/>
  <c r="H23" i="1"/>
  <c r="D21" i="9" s="1"/>
  <c r="H20" i="1"/>
  <c r="H18" i="9" s="1"/>
  <c r="H19" i="1"/>
  <c r="E17" i="9" s="1"/>
  <c r="H11" i="1"/>
  <c r="F8" i="9"/>
  <c r="D3" i="1"/>
  <c r="D33" i="9"/>
  <c r="F58" i="9"/>
  <c r="E88" i="9"/>
  <c r="D65" i="9"/>
  <c r="E38" i="9"/>
  <c r="G95" i="9"/>
  <c r="F95" i="9"/>
  <c r="E95" i="9"/>
  <c r="B95" i="9"/>
  <c r="A86" i="9"/>
  <c r="B86" i="9"/>
  <c r="H86" i="9"/>
  <c r="E66" i="9"/>
  <c r="C60" i="9"/>
  <c r="E60" i="9"/>
  <c r="F60" i="9"/>
  <c r="B60" i="9"/>
  <c r="A60" i="9"/>
  <c r="G60" i="9"/>
  <c r="A57" i="9"/>
  <c r="C38" i="9"/>
  <c r="G38" i="9"/>
  <c r="A29" i="9"/>
  <c r="G8" i="9"/>
  <c r="H7" i="9"/>
  <c r="G7" i="9"/>
  <c r="F7" i="9"/>
  <c r="E7" i="9"/>
  <c r="F65" i="9"/>
  <c r="C65" i="9"/>
  <c r="E65" i="9"/>
  <c r="A90" i="9"/>
  <c r="F90" i="9"/>
  <c r="G90" i="9"/>
  <c r="H90" i="9"/>
  <c r="F88" i="9"/>
  <c r="C88" i="9"/>
  <c r="A81" i="9"/>
  <c r="C71" i="9"/>
  <c r="H71" i="9"/>
  <c r="F67" i="9"/>
  <c r="A67" i="9"/>
  <c r="C67" i="9"/>
  <c r="C37" i="9"/>
  <c r="G37" i="9"/>
  <c r="B37" i="9"/>
  <c r="H37" i="9"/>
  <c r="C33" i="9"/>
  <c r="E67" i="9"/>
  <c r="F62" i="9"/>
  <c r="C25" i="9"/>
  <c r="D88" i="9"/>
  <c r="G31" i="9"/>
  <c r="C86" i="9"/>
  <c r="D7" i="9"/>
  <c r="F31" i="9"/>
  <c r="A74" i="9"/>
  <c r="C62" i="9"/>
  <c r="E86" i="9"/>
  <c r="D37" i="9"/>
  <c r="E44" i="9"/>
  <c r="E90" i="9"/>
  <c r="F38" i="9"/>
  <c r="D44" i="9"/>
  <c r="D67" i="9"/>
  <c r="H65" i="9"/>
  <c r="G44" i="9"/>
  <c r="B88" i="9"/>
  <c r="B65" i="9"/>
  <c r="G65" i="9"/>
  <c r="H60" i="9"/>
  <c r="D86" i="9"/>
  <c r="D60" i="9"/>
  <c r="A7" i="9"/>
  <c r="G62" i="9"/>
  <c r="H74" i="9"/>
  <c r="B81" i="9"/>
  <c r="F37" i="9"/>
  <c r="G18" i="9"/>
  <c r="B67" i="9"/>
  <c r="E18" i="9"/>
  <c r="B38" i="9"/>
  <c r="B82" i="9"/>
  <c r="B90" i="9"/>
  <c r="C90" i="9"/>
  <c r="D70" i="9"/>
  <c r="H38" i="9"/>
  <c r="A38" i="9"/>
  <c r="B31" i="9"/>
  <c r="H31" i="9"/>
  <c r="B18" i="9"/>
  <c r="A18" i="9"/>
  <c r="F9" i="9"/>
  <c r="F85" i="9"/>
  <c r="F64" i="9"/>
  <c r="C48" i="9"/>
  <c r="D17" i="9"/>
  <c r="F17" i="9"/>
  <c r="G4" i="9"/>
  <c r="B59" i="9"/>
  <c r="G59" i="9"/>
  <c r="F59" i="9"/>
  <c r="F26" i="9"/>
  <c r="C26" i="9"/>
  <c r="E14" i="9"/>
  <c r="A14" i="9"/>
  <c r="C85" i="9"/>
  <c r="E37" i="9"/>
  <c r="A37" i="9"/>
  <c r="C84" i="9"/>
  <c r="G84" i="9"/>
  <c r="F84" i="9"/>
  <c r="B84" i="9"/>
  <c r="E84" i="9"/>
  <c r="D84" i="9"/>
  <c r="A79" i="9"/>
  <c r="B79" i="9"/>
  <c r="C79" i="9"/>
  <c r="F79" i="9"/>
  <c r="D79" i="9"/>
  <c r="G79" i="9"/>
  <c r="E79" i="9"/>
  <c r="H79" i="9"/>
  <c r="D73" i="9"/>
  <c r="G73" i="9"/>
  <c r="E73" i="9"/>
  <c r="C58" i="9"/>
  <c r="A51" i="9"/>
  <c r="G51" i="9"/>
  <c r="H51" i="9"/>
  <c r="F51" i="9"/>
  <c r="D51" i="9"/>
  <c r="G43" i="9"/>
  <c r="E43" i="9"/>
  <c r="A43" i="9"/>
  <c r="B43" i="9"/>
  <c r="H43" i="9"/>
  <c r="C43" i="9"/>
  <c r="B36" i="9"/>
  <c r="A36" i="9"/>
  <c r="C36" i="9"/>
  <c r="D36" i="9"/>
  <c r="G36" i="9"/>
  <c r="H36" i="9"/>
  <c r="A28" i="9"/>
  <c r="C24" i="9"/>
  <c r="B24" i="9"/>
  <c r="D24" i="9"/>
  <c r="E24" i="9"/>
  <c r="H24" i="9"/>
  <c r="G24" i="9"/>
  <c r="F24" i="9"/>
  <c r="A24" i="9"/>
  <c r="C22" i="9"/>
  <c r="F22" i="9"/>
  <c r="G22" i="9"/>
  <c r="H22" i="9"/>
  <c r="A22" i="9"/>
  <c r="D22" i="9"/>
  <c r="F12" i="9"/>
  <c r="G12" i="9"/>
  <c r="C12" i="9"/>
  <c r="H12" i="9"/>
  <c r="E12" i="9"/>
  <c r="B12" i="9"/>
  <c r="A12" i="9"/>
  <c r="F98" i="9"/>
  <c r="E98" i="9"/>
  <c r="D96" i="9"/>
  <c r="G92" i="9"/>
  <c r="F92" i="9"/>
  <c r="B92" i="9"/>
  <c r="C92" i="9"/>
  <c r="E92" i="9"/>
  <c r="A92" i="9"/>
  <c r="G83" i="9"/>
  <c r="H83" i="9"/>
  <c r="F83" i="9"/>
  <c r="A83" i="9"/>
  <c r="C83" i="9"/>
  <c r="D83" i="9"/>
  <c r="A80" i="9"/>
  <c r="F80" i="9"/>
  <c r="D80" i="9"/>
  <c r="H80" i="9"/>
  <c r="B80" i="9"/>
  <c r="G80" i="9"/>
  <c r="C80" i="9"/>
  <c r="B75" i="9"/>
  <c r="G75" i="9"/>
  <c r="H75" i="9"/>
  <c r="C75" i="9"/>
  <c r="A75" i="9"/>
  <c r="D75" i="9"/>
  <c r="A72" i="9"/>
  <c r="H61" i="9"/>
  <c r="C61" i="9"/>
  <c r="F53" i="9"/>
  <c r="E50" i="9"/>
  <c r="D50" i="9"/>
  <c r="A50" i="9"/>
  <c r="F50" i="9"/>
  <c r="G50" i="9"/>
  <c r="A47" i="9"/>
  <c r="C45" i="9"/>
  <c r="E45" i="9"/>
  <c r="B45" i="9"/>
  <c r="H45" i="9"/>
  <c r="A45" i="9"/>
  <c r="G45" i="9"/>
  <c r="H35" i="9"/>
  <c r="C35" i="9"/>
  <c r="B35" i="9"/>
  <c r="E35" i="9"/>
  <c r="F16" i="9"/>
  <c r="A16" i="9"/>
  <c r="D16" i="9"/>
  <c r="G16" i="9"/>
  <c r="E16" i="9"/>
  <c r="H16" i="9"/>
  <c r="G14" i="9"/>
  <c r="C14" i="9"/>
  <c r="D14" i="9"/>
  <c r="B14" i="9"/>
  <c r="H14" i="9"/>
  <c r="C10" i="9"/>
  <c r="E10" i="9"/>
  <c r="A6" i="9"/>
  <c r="C6" i="9"/>
  <c r="G6" i="9"/>
  <c r="D3" i="9"/>
  <c r="A3" i="9"/>
  <c r="G3" i="9"/>
  <c r="F3" i="9"/>
  <c r="H3" i="9"/>
  <c r="C3" i="9"/>
  <c r="G54" i="9"/>
  <c r="A54" i="9"/>
  <c r="G98" i="9"/>
  <c r="H98" i="9"/>
  <c r="A96" i="9"/>
  <c r="E51" i="9"/>
  <c r="A25" i="9"/>
  <c r="H10" i="9"/>
  <c r="C50" i="9"/>
  <c r="D12" i="9"/>
  <c r="F36" i="9"/>
  <c r="E83" i="9"/>
  <c r="E80" i="9"/>
  <c r="C16" i="9"/>
  <c r="H84" i="9"/>
  <c r="F43" i="9"/>
  <c r="B22" i="9"/>
  <c r="H92" i="9"/>
  <c r="F14" i="9"/>
  <c r="C98" i="9"/>
  <c r="H54" i="9"/>
  <c r="A91" i="9"/>
  <c r="B91" i="9"/>
  <c r="E91" i="9"/>
  <c r="F91" i="9"/>
  <c r="C76" i="9"/>
  <c r="H76" i="9"/>
  <c r="D76" i="9"/>
  <c r="G76" i="9"/>
  <c r="B76" i="9"/>
  <c r="F76" i="9"/>
  <c r="E76" i="9"/>
  <c r="C55" i="9"/>
  <c r="H55" i="9"/>
  <c r="A55" i="9"/>
  <c r="B55" i="9"/>
  <c r="G55" i="9"/>
  <c r="G49" i="9"/>
  <c r="B49" i="9"/>
  <c r="F49" i="9"/>
  <c r="E49" i="9"/>
  <c r="H49" i="9"/>
  <c r="C49" i="9"/>
  <c r="D42" i="9"/>
  <c r="A42" i="9"/>
  <c r="F42" i="9"/>
  <c r="G42" i="9"/>
  <c r="E42" i="9"/>
  <c r="C42" i="9"/>
  <c r="H42" i="9"/>
  <c r="A30" i="9"/>
  <c r="H30" i="9"/>
  <c r="C30" i="9"/>
  <c r="F20" i="9"/>
  <c r="D20" i="9"/>
  <c r="B20" i="9"/>
  <c r="C20" i="9"/>
  <c r="G20" i="9"/>
  <c r="H20" i="9"/>
  <c r="E20" i="9"/>
  <c r="A20" i="9"/>
  <c r="D11" i="9"/>
  <c r="C11" i="9"/>
  <c r="A11" i="9"/>
  <c r="B11" i="9"/>
  <c r="H11" i="9"/>
  <c r="E5" i="9"/>
  <c r="B5" i="9"/>
  <c r="H5" i="9"/>
  <c r="F5" i="9"/>
  <c r="D5" i="9"/>
  <c r="G5" i="9"/>
  <c r="A5" i="9"/>
  <c r="B54" i="9"/>
  <c r="B98" i="9"/>
  <c r="G10" i="9"/>
  <c r="C73" i="9"/>
  <c r="D10" i="9"/>
  <c r="B73" i="9"/>
  <c r="F73" i="9"/>
  <c r="F10" i="9"/>
  <c r="H73" i="9"/>
  <c r="A10" i="9"/>
  <c r="F96" i="9"/>
  <c r="A49" i="9"/>
  <c r="B50" i="9"/>
  <c r="D55" i="9"/>
  <c r="B42" i="9"/>
  <c r="H50" i="9"/>
  <c r="B83" i="9"/>
  <c r="B16" i="9"/>
  <c r="F75" i="9"/>
  <c r="A84" i="9"/>
  <c r="D43" i="9"/>
  <c r="D92" i="9"/>
  <c r="D91" i="9"/>
  <c r="D54" i="9"/>
  <c r="A98" i="9"/>
  <c r="C51" i="9"/>
  <c r="B10" i="9"/>
  <c r="E25" i="9"/>
  <c r="A73" i="9"/>
  <c r="C5" i="9"/>
  <c r="D49" i="9"/>
  <c r="D45" i="9"/>
  <c r="E55" i="9"/>
  <c r="G11" i="9"/>
  <c r="B3" i="9"/>
  <c r="E3" i="9"/>
  <c r="E22" i="9"/>
  <c r="B2" i="9"/>
  <c r="D2" i="9"/>
  <c r="F2" i="9"/>
  <c r="C2" i="9"/>
  <c r="G2" i="9"/>
  <c r="A2" i="9"/>
  <c r="H2" i="9"/>
  <c r="E2" i="9"/>
  <c r="E26" i="9" l="1"/>
  <c r="H26" i="9"/>
  <c r="H48" i="9"/>
  <c r="D62" i="9"/>
  <c r="G77" i="9"/>
  <c r="F18" i="9"/>
  <c r="A26" i="9"/>
  <c r="G9" i="9"/>
  <c r="D9" i="9"/>
  <c r="B9" i="9"/>
  <c r="E23" i="9"/>
  <c r="G23" i="9"/>
  <c r="A23" i="9"/>
  <c r="D28" i="9"/>
  <c r="E28" i="9"/>
  <c r="B28" i="9"/>
  <c r="F34" i="9"/>
  <c r="C34" i="9"/>
  <c r="A34" i="9"/>
  <c r="H41" i="9"/>
  <c r="G41" i="9"/>
  <c r="C41" i="9"/>
  <c r="G47" i="9"/>
  <c r="C47" i="9"/>
  <c r="H47" i="9"/>
  <c r="B47" i="9"/>
  <c r="D47" i="9"/>
  <c r="E47" i="9"/>
  <c r="C53" i="9"/>
  <c r="G53" i="9"/>
  <c r="B53" i="9"/>
  <c r="D53" i="9"/>
  <c r="E58" i="9"/>
  <c r="G58" i="9"/>
  <c r="H58" i="9"/>
  <c r="D58" i="9"/>
  <c r="E64" i="9"/>
  <c r="C64" i="9"/>
  <c r="A64" i="9"/>
  <c r="G64" i="9"/>
  <c r="H70" i="9"/>
  <c r="C70" i="9"/>
  <c r="E81" i="9"/>
  <c r="D81" i="9"/>
  <c r="F81" i="9"/>
  <c r="C81" i="9"/>
  <c r="H81" i="9"/>
  <c r="A89" i="9"/>
  <c r="D89" i="9"/>
  <c r="H89" i="9"/>
  <c r="C89" i="9"/>
  <c r="G89" i="9"/>
  <c r="C4" i="9"/>
  <c r="F4" i="9"/>
  <c r="E4" i="9"/>
  <c r="A4" i="9"/>
  <c r="H4" i="9"/>
  <c r="H15" i="9"/>
  <c r="D15" i="9"/>
  <c r="A15" i="9"/>
  <c r="F15" i="9"/>
  <c r="E15" i="9"/>
  <c r="C29" i="9"/>
  <c r="D29" i="9"/>
  <c r="B29" i="9"/>
  <c r="H29" i="9"/>
  <c r="E29" i="9"/>
  <c r="D57" i="9"/>
  <c r="F57" i="9"/>
  <c r="E57" i="9"/>
  <c r="B57" i="9"/>
  <c r="F72" i="9"/>
  <c r="B72" i="9"/>
  <c r="D72" i="9"/>
  <c r="G72" i="9"/>
  <c r="C72" i="9"/>
  <c r="F82" i="9"/>
  <c r="D82" i="9"/>
  <c r="E82" i="9"/>
  <c r="A82" i="9"/>
  <c r="H82" i="9"/>
  <c r="G82" i="9"/>
  <c r="B94" i="9"/>
  <c r="F94" i="9"/>
  <c r="A94" i="9"/>
  <c r="D94" i="9"/>
  <c r="E94" i="9"/>
  <c r="C94" i="9"/>
  <c r="H53" i="9"/>
  <c r="F47" i="9"/>
  <c r="A53" i="9"/>
  <c r="E72" i="9"/>
  <c r="F28" i="9"/>
  <c r="B4" i="9"/>
  <c r="D64" i="9"/>
  <c r="A70" i="9"/>
  <c r="F89" i="9"/>
  <c r="B89" i="9"/>
  <c r="E34" i="9"/>
  <c r="G81" i="9"/>
  <c r="A9" i="9"/>
  <c r="H23" i="9"/>
  <c r="F29" i="9"/>
  <c r="E41" i="9"/>
  <c r="G70" i="9"/>
  <c r="G34" i="9"/>
  <c r="B58" i="9"/>
  <c r="H94" i="9"/>
  <c r="G94" i="9"/>
  <c r="G28" i="9"/>
  <c r="H72" i="9"/>
  <c r="D4" i="9"/>
  <c r="H64" i="9"/>
  <c r="E70" i="9"/>
  <c r="B41" i="9"/>
  <c r="G15" i="9"/>
  <c r="B34" i="9"/>
  <c r="C15" i="9"/>
  <c r="B23" i="9"/>
  <c r="G29" i="9"/>
  <c r="C82" i="9"/>
  <c r="H28" i="9"/>
  <c r="E53" i="9"/>
  <c r="A58" i="9"/>
  <c r="B64" i="9"/>
  <c r="C9" i="9"/>
  <c r="D41" i="9"/>
  <c r="D34" i="9"/>
  <c r="E89" i="9"/>
  <c r="B15" i="9"/>
  <c r="H57" i="9"/>
  <c r="C57" i="9"/>
  <c r="G57" i="9"/>
  <c r="C63" i="9"/>
  <c r="G63" i="9"/>
  <c r="G96" i="9"/>
  <c r="D6" i="9"/>
  <c r="D25" i="9"/>
  <c r="G30" i="9"/>
  <c r="G35" i="9"/>
  <c r="D48" i="9"/>
  <c r="F33" i="9"/>
  <c r="A41" i="9"/>
  <c r="F23" i="9"/>
  <c r="A62" i="9"/>
  <c r="B70" i="9"/>
  <c r="D95" i="9"/>
  <c r="F70" i="9"/>
  <c r="H34" i="9"/>
  <c r="E11" i="9"/>
  <c r="C28" i="9"/>
  <c r="C23" i="9"/>
  <c r="H9" i="9"/>
  <c r="D18" i="9"/>
  <c r="D23" i="9"/>
  <c r="D31" i="9"/>
  <c r="F41" i="9"/>
  <c r="G86" i="9"/>
  <c r="H95" i="9"/>
  <c r="C95" i="9"/>
  <c r="C7" i="9"/>
  <c r="G52" i="9"/>
  <c r="B40" i="9"/>
  <c r="G27" i="9"/>
  <c r="H97" i="9"/>
  <c r="D68" i="9"/>
  <c r="H19" i="9"/>
  <c r="B87" i="9"/>
  <c r="C39" i="9"/>
  <c r="C18" i="9"/>
  <c r="B26" i="9"/>
  <c r="E31" i="9"/>
  <c r="H62" i="9"/>
  <c r="G67" i="9"/>
  <c r="E21" i="9"/>
  <c r="D26" i="9"/>
  <c r="C31" i="9"/>
  <c r="E62" i="9"/>
  <c r="C40" i="9"/>
  <c r="B78" i="9"/>
  <c r="D78" i="9"/>
  <c r="C78" i="9"/>
  <c r="A78" i="9"/>
  <c r="H78" i="9"/>
  <c r="B97" i="9"/>
  <c r="F97" i="9"/>
  <c r="D69" i="9"/>
  <c r="F32" i="9"/>
  <c r="C69" i="9"/>
  <c r="F78" i="9"/>
  <c r="B17" i="9"/>
  <c r="G17" i="9"/>
  <c r="A17" i="9"/>
  <c r="H17" i="9"/>
  <c r="C17" i="9"/>
  <c r="H25" i="9"/>
  <c r="F25" i="9"/>
  <c r="G25" i="9"/>
  <c r="D30" i="9"/>
  <c r="B30" i="9"/>
  <c r="E30" i="9"/>
  <c r="F35" i="9"/>
  <c r="D35" i="9"/>
  <c r="F44" i="9"/>
  <c r="C44" i="9"/>
  <c r="H44" i="9"/>
  <c r="B44" i="9"/>
  <c r="A44" i="9"/>
  <c r="E48" i="9"/>
  <c r="B48" i="9"/>
  <c r="F48" i="9"/>
  <c r="A48" i="9"/>
  <c r="C54" i="9"/>
  <c r="E54" i="9"/>
  <c r="A59" i="9"/>
  <c r="C59" i="9"/>
  <c r="E59" i="9"/>
  <c r="H59" i="9"/>
  <c r="H66" i="9"/>
  <c r="G66" i="9"/>
  <c r="F66" i="9"/>
  <c r="D66" i="9"/>
  <c r="C66" i="9"/>
  <c r="B66" i="9"/>
  <c r="F71" i="9"/>
  <c r="G71" i="9"/>
  <c r="A71" i="9"/>
  <c r="D71" i="9"/>
  <c r="B71" i="9"/>
  <c r="E71" i="9"/>
  <c r="A85" i="9"/>
  <c r="B85" i="9"/>
  <c r="H85" i="9"/>
  <c r="E85" i="9"/>
  <c r="D85" i="9"/>
  <c r="H91" i="9"/>
  <c r="C91" i="9"/>
  <c r="B6" i="9"/>
  <c r="E6" i="9"/>
  <c r="H6" i="9"/>
  <c r="C8" i="9"/>
  <c r="A8" i="9"/>
  <c r="D8" i="9"/>
  <c r="B8" i="9"/>
  <c r="H8" i="9"/>
  <c r="H33" i="9"/>
  <c r="G33" i="9"/>
  <c r="E33" i="9"/>
  <c r="B33" i="9"/>
  <c r="B61" i="9"/>
  <c r="G61" i="9"/>
  <c r="F61" i="9"/>
  <c r="A61" i="9"/>
  <c r="E61" i="9"/>
  <c r="D74" i="9"/>
  <c r="B74" i="9"/>
  <c r="E74" i="9"/>
  <c r="C74" i="9"/>
  <c r="G74" i="9"/>
  <c r="A88" i="9"/>
  <c r="H88" i="9"/>
  <c r="G88" i="9"/>
  <c r="H96" i="9"/>
  <c r="E96" i="9"/>
  <c r="C96" i="9"/>
  <c r="G78" i="9"/>
  <c r="F21" i="9"/>
  <c r="A21" i="9"/>
  <c r="H21" i="9"/>
  <c r="C27" i="9"/>
  <c r="F27" i="9"/>
  <c r="B27" i="9"/>
  <c r="E32" i="9"/>
  <c r="D32" i="9"/>
  <c r="A32" i="9"/>
  <c r="C32" i="9"/>
  <c r="B39" i="9"/>
  <c r="G39" i="9"/>
  <c r="F39" i="9"/>
  <c r="E39" i="9"/>
  <c r="A39" i="9"/>
  <c r="E46" i="9"/>
  <c r="F46" i="9"/>
  <c r="G46" i="9"/>
  <c r="A46" i="9"/>
  <c r="D46" i="9"/>
  <c r="B52" i="9"/>
  <c r="H52" i="9"/>
  <c r="C52" i="9"/>
  <c r="F52" i="9"/>
  <c r="G56" i="9"/>
  <c r="C56" i="9"/>
  <c r="E63" i="9"/>
  <c r="D63" i="9"/>
  <c r="H63" i="9"/>
  <c r="A63" i="9"/>
  <c r="A68" i="9"/>
  <c r="G68" i="9"/>
  <c r="E68" i="9"/>
  <c r="C68" i="9"/>
  <c r="H68" i="9"/>
  <c r="E77" i="9"/>
  <c r="A77" i="9"/>
  <c r="F77" i="9"/>
  <c r="C77" i="9"/>
  <c r="B77" i="9"/>
  <c r="G87" i="9"/>
  <c r="D87" i="9"/>
  <c r="C87" i="9"/>
  <c r="H87" i="9"/>
  <c r="G97" i="9"/>
  <c r="A97" i="9"/>
  <c r="C97" i="9"/>
  <c r="H13" i="9"/>
  <c r="E13" i="9"/>
  <c r="F13" i="9"/>
  <c r="G13" i="9"/>
  <c r="D19" i="9"/>
  <c r="A19" i="9"/>
  <c r="B19" i="9"/>
  <c r="F19" i="9"/>
  <c r="A40" i="9"/>
  <c r="H40" i="9"/>
  <c r="D40" i="9"/>
  <c r="F40" i="9"/>
  <c r="E69" i="9"/>
  <c r="A69" i="9"/>
  <c r="F69" i="9"/>
  <c r="H69" i="9"/>
  <c r="G69" i="9"/>
  <c r="G93" i="9"/>
  <c r="B93" i="9"/>
  <c r="C93" i="9"/>
  <c r="D93" i="9"/>
  <c r="H93" i="9"/>
  <c r="A93" i="9"/>
  <c r="E19" i="9"/>
  <c r="H27" i="9"/>
  <c r="E52" i="9"/>
  <c r="F56" i="9"/>
  <c r="B63" i="9"/>
  <c r="B46" i="9"/>
  <c r="E40" i="9"/>
  <c r="B68" i="9"/>
  <c r="E78" i="9"/>
  <c r="C21" i="9"/>
  <c r="A56" i="9"/>
  <c r="D13" i="9"/>
  <c r="E87" i="9"/>
  <c r="D27" i="9"/>
  <c r="G19" i="9"/>
  <c r="G21" i="9"/>
  <c r="A27" i="9"/>
  <c r="A52" i="9"/>
  <c r="H56" i="9"/>
  <c r="B21" i="9"/>
  <c r="D56" i="9"/>
  <c r="E56" i="9"/>
  <c r="F63" i="9"/>
  <c r="F87" i="9"/>
  <c r="A13" i="9"/>
  <c r="H39" i="9"/>
  <c r="B32" i="9"/>
  <c r="D77" i="9"/>
  <c r="H32" i="9"/>
  <c r="H46" i="9"/>
  <c r="C13" i="9"/>
  <c r="F93" i="9"/>
  <c r="D97" i="9"/>
  <c r="E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ssuzuki</author>
  </authors>
  <commentList>
    <comment ref="C2" authorId="0" shapeId="0" xr:uid="{00000000-0006-0000-0000-000001000000}">
      <text>
        <r>
          <rPr>
            <b/>
            <sz val="14"/>
            <color indexed="81"/>
            <rFont val="ＭＳ ゴシック"/>
            <family val="3"/>
            <charset val="128"/>
          </rPr>
          <t>氏名を入力する（全角５文字に統一）
例）
平　　一郎　（間に全角スペース２個）
磐城　二郎　（間に全角スペース１個）
四倉三四郎　（５文字以上の場合はスペース無し）
勿来関三四郎（５文字以上の場合はスペース無し）</t>
        </r>
      </text>
    </comment>
    <comment ref="D2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半角ｶﾀｶﾅで，性と名の間は半角スペース一つ空ける
例）ｲﾜｷ ﾀﾛｳ</t>
        </r>
      </text>
    </comment>
    <comment ref="E2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F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G2" authorId="0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ドロップダウンリストから選択してください
</t>
        </r>
        <r>
          <rPr>
            <b/>
            <sz val="18"/>
            <color indexed="10"/>
            <rFont val="ＭＳ Ｐゴシック"/>
            <family val="3"/>
            <charset val="128"/>
          </rPr>
          <t>クラブチームのみC1,C2,C3を選択</t>
        </r>
      </text>
    </comment>
  </commentList>
</comments>
</file>

<file path=xl/sharedStrings.xml><?xml version="1.0" encoding="utf-8"?>
<sst xmlns="http://schemas.openxmlformats.org/spreadsheetml/2006/main" count="538" uniqueCount="401">
  <si>
    <t>DB</t>
    <phoneticPr fontId="1"/>
  </si>
  <si>
    <t>N1</t>
    <phoneticPr fontId="1"/>
  </si>
  <si>
    <t>N2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</si>
  <si>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</si>
  <si>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</si>
  <si>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</si>
  <si>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</si>
  <si>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磐城桜が丘高</t>
  </si>
  <si>
    <t>K1</t>
    <phoneticPr fontId="1"/>
  </si>
  <si>
    <t>いわき総合高</t>
  </si>
  <si>
    <t>いわき光洋高</t>
  </si>
  <si>
    <t>07</t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</si>
  <si>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</si>
  <si>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</si>
  <si>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</si>
  <si>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</si>
  <si>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</si>
  <si>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</si>
  <si>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</si>
  <si>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男子</t>
    <rPh sb="0" eb="2">
      <t>ダンシ</t>
    </rPh>
    <phoneticPr fontId="1"/>
  </si>
  <si>
    <t>出場種目</t>
    <rPh sb="0" eb="2">
      <t>シュツジョウ</t>
    </rPh>
    <rPh sb="2" eb="4">
      <t>シュモク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</si>
  <si>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</si>
  <si>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</si>
  <si>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S1</t>
    <phoneticPr fontId="1"/>
  </si>
  <si>
    <t>女子</t>
    <rPh sb="0" eb="2">
      <t>ジョシ</t>
    </rPh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</si>
  <si>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</si>
  <si>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</si>
  <si>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</si>
  <si>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</si>
  <si>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</si>
  <si>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</si>
  <si>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</si>
  <si>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</si>
  <si>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</si>
  <si>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</si>
  <si>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混成競技</t>
    <rPh sb="0" eb="2">
      <t>コンセイ</t>
    </rPh>
    <rPh sb="2" eb="4">
      <t>キョウギ</t>
    </rPh>
    <phoneticPr fontId="1"/>
  </si>
  <si>
    <t>7152点</t>
    <rPh sb="4" eb="5">
      <t>テン</t>
    </rPh>
    <phoneticPr fontId="1"/>
  </si>
  <si>
    <t>07152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</si>
  <si>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</si>
  <si>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</si>
  <si>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</si>
  <si>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総合得点5桁</t>
    <rPh sb="0" eb="2">
      <t>ソウゴウ</t>
    </rPh>
    <rPh sb="2" eb="4">
      <t>トクテン</t>
    </rPh>
    <rPh sb="5" eb="6">
      <t>ケタ</t>
    </rPh>
    <phoneticPr fontId="1"/>
  </si>
  <si>
    <t>競走種目</t>
    <rPh sb="0" eb="2">
      <t>キョウソウ</t>
    </rPh>
    <rPh sb="2" eb="4">
      <t>シュモク</t>
    </rPh>
    <phoneticPr fontId="1"/>
  </si>
  <si>
    <t>リストから選択</t>
    <rPh sb="5" eb="7">
      <t>センタク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</si>
  <si>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</si>
  <si>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</si>
  <si>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</si>
  <si>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</si>
  <si>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　・出場種目をリストから選択し，登録番号と記録を半角数字で入力してください</t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</si>
  <si>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磐城高</t>
  </si>
  <si>
    <t>四倉高</t>
  </si>
  <si>
    <t>東日大昌平高</t>
  </si>
  <si>
    <t>いわき秀英高</t>
  </si>
  <si>
    <t>学校名</t>
    <rPh sb="0" eb="2">
      <t>ガッコウ</t>
    </rPh>
    <rPh sb="2" eb="3">
      <t>メイ</t>
    </rPh>
    <phoneticPr fontId="3"/>
  </si>
  <si>
    <t>春季記録会種別コード</t>
    <rPh sb="0" eb="2">
      <t>シュンキ</t>
    </rPh>
    <rPh sb="2" eb="4">
      <t>キロク</t>
    </rPh>
    <rPh sb="4" eb="5">
      <t>カイ</t>
    </rPh>
    <rPh sb="5" eb="7">
      <t>シュベツ</t>
    </rPh>
    <phoneticPr fontId="1"/>
  </si>
  <si>
    <t>番号</t>
    <rPh sb="0" eb="2">
      <t>バンゴウ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</si>
  <si>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</si>
  <si>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</si>
  <si>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</si>
  <si>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</si>
  <si>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陸協仮番号</t>
    <rPh sb="0" eb="2">
      <t>リッキョウ</t>
    </rPh>
    <rPh sb="2" eb="3">
      <t>カリ</t>
    </rPh>
    <rPh sb="3" eb="5">
      <t>バンゴウ</t>
    </rPh>
    <phoneticPr fontId="3"/>
  </si>
  <si>
    <t>仮番号</t>
    <rPh sb="0" eb="1">
      <t>カリ</t>
    </rPh>
    <rPh sb="1" eb="3">
      <t>バンゴウ</t>
    </rPh>
    <phoneticPr fontId="1"/>
  </si>
  <si>
    <t>入力</t>
    <rPh sb="0" eb="2">
      <t>ニュウリョク</t>
    </rPh>
    <phoneticPr fontId="1"/>
  </si>
  <si>
    <t>入力時の注意</t>
    <rPh sb="0" eb="2">
      <t>ニュウリョク</t>
    </rPh>
    <rPh sb="2" eb="3">
      <t>ジ</t>
    </rPh>
    <rPh sb="4" eb="6">
      <t>チュウイ</t>
    </rPh>
    <phoneticPr fontId="3"/>
  </si>
  <si>
    <t>名前は正確に入力してください</t>
    <rPh sb="0" eb="2">
      <t>ナマエ</t>
    </rPh>
    <rPh sb="3" eb="5">
      <t>セイカク</t>
    </rPh>
    <rPh sb="6" eb="8">
      <t>ニュウリョク</t>
    </rPh>
    <phoneticPr fontId="3"/>
  </si>
  <si>
    <t>性別，所属，学年は一つずつ選択するか</t>
    <rPh sb="0" eb="2">
      <t>セイベツ</t>
    </rPh>
    <rPh sb="3" eb="5">
      <t>ショゾク</t>
    </rPh>
    <rPh sb="6" eb="8">
      <t>ガクネン</t>
    </rPh>
    <rPh sb="9" eb="10">
      <t>ヒト</t>
    </rPh>
    <rPh sb="13" eb="15">
      <t>センタク</t>
    </rPh>
    <phoneticPr fontId="3"/>
  </si>
  <si>
    <t>コピー＆ペーストで入力してください</t>
    <rPh sb="9" eb="11">
      <t>ニュウリョク</t>
    </rPh>
    <phoneticPr fontId="3"/>
  </si>
  <si>
    <t>間違えた場合はキーボードのDELETEで消して下さい</t>
    <rPh sb="0" eb="2">
      <t>マチガ</t>
    </rPh>
    <rPh sb="4" eb="6">
      <t>バアイ</t>
    </rPh>
    <rPh sb="20" eb="21">
      <t>ケ</t>
    </rPh>
    <rPh sb="23" eb="24">
      <t>クダ</t>
    </rPh>
    <phoneticPr fontId="3"/>
  </si>
  <si>
    <t>入力できる場所以外は選択することができません</t>
    <rPh sb="0" eb="2">
      <t>ニュウリョク</t>
    </rPh>
    <rPh sb="5" eb="7">
      <t>バショ</t>
    </rPh>
    <rPh sb="7" eb="9">
      <t>イガイ</t>
    </rPh>
    <rPh sb="10" eb="12">
      <t>センタク</t>
    </rPh>
    <phoneticPr fontId="3"/>
  </si>
  <si>
    <t>SX</t>
    <phoneticPr fontId="1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</si>
  <si>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</si>
  <si>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</si>
  <si>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</si>
  <si>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</si>
  <si>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</si>
  <si>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</si>
  <si>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</si>
  <si>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</si>
  <si>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</si>
  <si>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</si>
  <si>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</si>
  <si>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</si>
  <si>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</si>
  <si>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</si>
  <si>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</si>
  <si>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</si>
  <si>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</si>
  <si>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</si>
  <si>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</si>
  <si>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</si>
  <si>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</si>
  <si>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</si>
  <si>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</si>
  <si>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</si>
  <si>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</si>
  <si>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</si>
  <si>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</si>
  <si>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</si>
  <si>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</si>
  <si>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</si>
  <si>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</si>
  <si>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</si>
  <si>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</si>
  <si>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</si>
  <si>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</si>
  <si>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</si>
  <si>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</si>
  <si>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</si>
  <si>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</si>
  <si>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</si>
  <si>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</si>
  <si>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</si>
  <si>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</si>
  <si>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</si>
  <si>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</si>
  <si>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</si>
  <si>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</si>
  <si>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</si>
  <si>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</si>
  <si>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</si>
  <si>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</si>
  <si>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</si>
  <si>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</si>
  <si>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</si>
  <si>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</si>
  <si>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</si>
  <si>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</si>
  <si>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</si>
  <si>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</si>
  <si>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</si>
  <si>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</si>
  <si>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</si>
  <si>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</si>
  <si>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</si>
  <si>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ﾌﾘｶﾞﾅ</t>
    <phoneticPr fontId="3"/>
  </si>
  <si>
    <t>漢字氏名の性と名の間は全角スペース１つ空けてください</t>
    <rPh sb="0" eb="2">
      <t>カンジ</t>
    </rPh>
    <rPh sb="2" eb="4">
      <t>シメイ</t>
    </rPh>
    <rPh sb="5" eb="6">
      <t>セイ</t>
    </rPh>
    <rPh sb="7" eb="8">
      <t>メイ</t>
    </rPh>
    <rPh sb="9" eb="10">
      <t>アイダ</t>
    </rPh>
    <rPh sb="11" eb="13">
      <t>ゼンカク</t>
    </rPh>
    <rPh sb="19" eb="20">
      <t>ア</t>
    </rPh>
    <phoneticPr fontId="3"/>
  </si>
  <si>
    <t>ﾌﾘｶﾞﾅの性と名の間は半角スペース１つ空けて下さい</t>
    <rPh sb="6" eb="7">
      <t>セイ</t>
    </rPh>
    <rPh sb="8" eb="9">
      <t>メイ</t>
    </rPh>
    <rPh sb="10" eb="11">
      <t>アイダ</t>
    </rPh>
    <rPh sb="12" eb="14">
      <t>ハンカク</t>
    </rPh>
    <rPh sb="20" eb="21">
      <t>ア</t>
    </rPh>
    <rPh sb="23" eb="24">
      <t>クダ</t>
    </rPh>
    <phoneticPr fontId="3"/>
  </si>
  <si>
    <t>所属を選択すると自動的に仮番号が割り当てられます</t>
    <rPh sb="0" eb="2">
      <t>ショゾク</t>
    </rPh>
    <rPh sb="3" eb="5">
      <t>センタク</t>
    </rPh>
    <rPh sb="8" eb="11">
      <t>ジドウテキ</t>
    </rPh>
    <rPh sb="12" eb="13">
      <t>カリ</t>
    </rPh>
    <rPh sb="13" eb="15">
      <t>バンゴウ</t>
    </rPh>
    <rPh sb="16" eb="17">
      <t>ワ</t>
    </rPh>
    <rPh sb="18" eb="19">
      <t>ア</t>
    </rPh>
    <phoneticPr fontId="3"/>
  </si>
  <si>
    <t>福島高専TC</t>
    <rPh sb="0" eb="2">
      <t>フクシマ</t>
    </rPh>
    <rPh sb="2" eb="4">
      <t>コウセン</t>
    </rPh>
    <phoneticPr fontId="3"/>
  </si>
  <si>
    <t>いわき陸協</t>
    <rPh sb="3" eb="5">
      <t>リッキョウ</t>
    </rPh>
    <phoneticPr fontId="3"/>
  </si>
  <si>
    <t>入力</t>
    <rPh sb="0" eb="2">
      <t>ニュウリョク</t>
    </rPh>
    <phoneticPr fontId="1"/>
  </si>
  <si>
    <t>選択</t>
    <rPh sb="0" eb="2">
      <t>センタク</t>
    </rPh>
    <phoneticPr fontId="1"/>
  </si>
  <si>
    <t>DBコード</t>
    <phoneticPr fontId="1"/>
  </si>
  <si>
    <t>名前</t>
    <rPh sb="0" eb="2">
      <t>ナマエ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</si>
  <si>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</si>
  <si>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</si>
  <si>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所属コード</t>
    <rPh sb="0" eb="2">
      <t>ショゾク</t>
    </rPh>
    <phoneticPr fontId="1"/>
  </si>
  <si>
    <t>登録番号</t>
    <rPh sb="0" eb="2">
      <t>トウロク</t>
    </rPh>
    <rPh sb="2" eb="4">
      <t>バンゴウ</t>
    </rPh>
    <phoneticPr fontId="1"/>
  </si>
  <si>
    <t>記録(半角)</t>
    <rPh sb="0" eb="2">
      <t>キロク</t>
    </rPh>
    <rPh sb="3" eb="5">
      <t>ハンカク</t>
    </rPh>
    <phoneticPr fontId="1"/>
  </si>
  <si>
    <t>4×100mR</t>
  </si>
  <si>
    <t>記録記入例</t>
    <rPh sb="0" eb="2">
      <t>キロク</t>
    </rPh>
    <rPh sb="2" eb="4">
      <t>キニュウ</t>
    </rPh>
    <rPh sb="4" eb="5">
      <t>レイ</t>
    </rPh>
    <phoneticPr fontId="1"/>
  </si>
  <si>
    <t>3分12秒45</t>
    <rPh sb="1" eb="2">
      <t>フン</t>
    </rPh>
    <rPh sb="4" eb="5">
      <t>ビョウ</t>
    </rPh>
    <phoneticPr fontId="1"/>
  </si>
  <si>
    <t>31245</t>
    <phoneticPr fontId="1"/>
  </si>
  <si>
    <t>4×400mR</t>
  </si>
  <si>
    <t>女子</t>
    <rPh sb="0" eb="2">
      <t>ジョシ</t>
    </rPh>
    <phoneticPr fontId="1"/>
  </si>
  <si>
    <t>東日大昌平中</t>
    <rPh sb="5" eb="6">
      <t>チュウ</t>
    </rPh>
    <phoneticPr fontId="3"/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</si>
  <si>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</si>
  <si>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</si>
  <si>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</si>
  <si>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</si>
  <si>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</si>
  <si>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</si>
  <si>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</si>
  <si>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</si>
  <si>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</si>
  <si>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</si>
  <si>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</si>
  <si>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</si>
  <si>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</si>
  <si>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</si>
  <si>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</si>
  <si>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</si>
  <si>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</si>
  <si>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</si>
  <si>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</si>
  <si>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</si>
  <si>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</si>
  <si>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</si>
  <si>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</si>
  <si>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</si>
  <si>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</si>
  <si>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</si>
  <si>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</si>
  <si>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</si>
  <si>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</si>
  <si>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</si>
  <si>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</si>
  <si>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</si>
  <si>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</si>
  <si>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</si>
  <si>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</si>
  <si>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</si>
  <si>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</si>
  <si>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</si>
  <si>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</si>
  <si>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</si>
  <si>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</si>
  <si>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</si>
  <si>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</si>
  <si>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</si>
  <si>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</si>
  <si>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</si>
  <si>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</si>
  <si>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</si>
  <si>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</si>
  <si>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</si>
  <si>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</si>
  <si>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</si>
  <si>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</si>
  <si>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</si>
  <si>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</si>
  <si>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</si>
  <si>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</si>
  <si>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</si>
  <si>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</si>
  <si>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</si>
  <si>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いわき秀英中</t>
    <rPh sb="3" eb="5">
      <t>シュウエイ</t>
    </rPh>
    <rPh sb="5" eb="6">
      <t>チュウ</t>
    </rPh>
    <phoneticPr fontId="3"/>
  </si>
  <si>
    <t>01100</t>
    <phoneticPr fontId="1"/>
  </si>
  <si>
    <t>01000</t>
    <phoneticPr fontId="1"/>
  </si>
  <si>
    <t>Ｂチーム</t>
    <phoneticPr fontId="5"/>
  </si>
  <si>
    <t>Ａチーム</t>
    <phoneticPr fontId="5"/>
  </si>
  <si>
    <t>Ｃチーム</t>
    <phoneticPr fontId="5"/>
  </si>
  <si>
    <t>Ｄチーム</t>
    <phoneticPr fontId="5"/>
  </si>
  <si>
    <t>Ｅチーム</t>
    <phoneticPr fontId="5"/>
  </si>
  <si>
    <t>中央台北中</t>
  </si>
  <si>
    <t>中央台南中</t>
  </si>
  <si>
    <t>赤井中</t>
  </si>
  <si>
    <t>四倉中</t>
  </si>
  <si>
    <t>久之浜中</t>
  </si>
  <si>
    <t>小川中</t>
  </si>
  <si>
    <t>川前中</t>
  </si>
  <si>
    <t>桶売中</t>
  </si>
  <si>
    <t>小白井中</t>
  </si>
  <si>
    <t>好間中</t>
  </si>
  <si>
    <t>三和中</t>
  </si>
  <si>
    <t>江名中</t>
  </si>
  <si>
    <t>磐崎中</t>
  </si>
  <si>
    <t>植田中</t>
  </si>
  <si>
    <t>植田東中</t>
  </si>
  <si>
    <t>錦中</t>
  </si>
  <si>
    <t>川部中</t>
  </si>
  <si>
    <t>上遠野中</t>
  </si>
  <si>
    <t>入遠野中</t>
  </si>
  <si>
    <t xml:space="preserve">
※リレーだけにエントリーする選手は必ず②に仮番号を入力してください。種目選択は不要です。</t>
    <rPh sb="15" eb="17">
      <t>センシュ</t>
    </rPh>
    <rPh sb="18" eb="19">
      <t>カナラ</t>
    </rPh>
    <rPh sb="22" eb="23">
      <t>カリ</t>
    </rPh>
    <rPh sb="23" eb="25">
      <t>バンゴウ</t>
    </rPh>
    <rPh sb="26" eb="28">
      <t>ニュウリョク</t>
    </rPh>
    <rPh sb="35" eb="37">
      <t>シュモク</t>
    </rPh>
    <rPh sb="37" eb="39">
      <t>センタク</t>
    </rPh>
    <rPh sb="40" eb="42">
      <t>フヨウ</t>
    </rPh>
    <phoneticPr fontId="1"/>
  </si>
  <si>
    <t>00200</t>
    <phoneticPr fontId="1"/>
  </si>
  <si>
    <t>00800</t>
    <phoneticPr fontId="1"/>
  </si>
  <si>
    <t>平商高</t>
  </si>
  <si>
    <t>平工高</t>
  </si>
  <si>
    <t>いわき湯本高</t>
  </si>
  <si>
    <t>小名浜海星高</t>
    <rPh sb="0" eb="3">
      <t>オナハマ</t>
    </rPh>
    <phoneticPr fontId="4"/>
  </si>
  <si>
    <t>勿来工高</t>
  </si>
  <si>
    <t>いわき翠の杜高</t>
  </si>
  <si>
    <t>磐城学芸</t>
  </si>
  <si>
    <t>福島高専</t>
    <rPh sb="0" eb="2">
      <t>フクシマ</t>
    </rPh>
    <rPh sb="2" eb="4">
      <t>コウセン</t>
    </rPh>
    <phoneticPr fontId="4"/>
  </si>
  <si>
    <t>平一中</t>
  </si>
  <si>
    <t>平二中</t>
  </si>
  <si>
    <t>平三中</t>
  </si>
  <si>
    <t>豊間中</t>
    <rPh sb="0" eb="2">
      <t>トヨマ</t>
    </rPh>
    <rPh sb="2" eb="3">
      <t>チュウ</t>
    </rPh>
    <phoneticPr fontId="3"/>
  </si>
  <si>
    <t>藤間中</t>
    <rPh sb="0" eb="2">
      <t>フジマ</t>
    </rPh>
    <rPh sb="2" eb="3">
      <t>チュウ</t>
    </rPh>
    <phoneticPr fontId="3"/>
  </si>
  <si>
    <t>草野中</t>
    <rPh sb="0" eb="2">
      <t>クサノ</t>
    </rPh>
    <rPh sb="2" eb="3">
      <t>チュウ</t>
    </rPh>
    <phoneticPr fontId="3"/>
  </si>
  <si>
    <t>大野中</t>
    <rPh sb="0" eb="2">
      <t>オオノ</t>
    </rPh>
    <rPh sb="2" eb="3">
      <t>チュウ</t>
    </rPh>
    <phoneticPr fontId="3"/>
  </si>
  <si>
    <t>内郷一中</t>
  </si>
  <si>
    <t>内郷二中</t>
  </si>
  <si>
    <t>内郷三中</t>
  </si>
  <si>
    <t>小名浜一中</t>
  </si>
  <si>
    <t>小名浜二中</t>
  </si>
  <si>
    <t>いわき玉川中</t>
  </si>
  <si>
    <t>泉中</t>
  </si>
  <si>
    <t>湯本一中</t>
  </si>
  <si>
    <t>湯本二中</t>
  </si>
  <si>
    <t>湯本三中</t>
  </si>
  <si>
    <t>勿来一中</t>
  </si>
  <si>
    <t>勿来二中</t>
  </si>
  <si>
    <t>田人中</t>
    <rPh sb="0" eb="2">
      <t>タビト</t>
    </rPh>
    <rPh sb="2" eb="3">
      <t>チュウ</t>
    </rPh>
    <phoneticPr fontId="3"/>
  </si>
  <si>
    <t>医療創生大</t>
    <rPh sb="0" eb="2">
      <t>イリョウ</t>
    </rPh>
    <rPh sb="2" eb="4">
      <t>ソウセイ</t>
    </rPh>
    <rPh sb="4" eb="5">
      <t>ダイ</t>
    </rPh>
    <phoneticPr fontId="3"/>
  </si>
  <si>
    <t>g3</t>
  </si>
  <si>
    <t>水練</t>
    <rPh sb="0" eb="1">
      <t>ミズ</t>
    </rPh>
    <phoneticPr fontId="3"/>
  </si>
  <si>
    <t>昌平通信</t>
    <rPh sb="0" eb="2">
      <t>ショウヘイ</t>
    </rPh>
    <rPh sb="2" eb="4">
      <t>ツウシン</t>
    </rPh>
    <phoneticPr fontId="3"/>
  </si>
  <si>
    <t>水ラン</t>
    <rPh sb="0" eb="1">
      <t>ミズ</t>
    </rPh>
    <phoneticPr fontId="1"/>
  </si>
  <si>
    <t>Run Lab</t>
  </si>
  <si>
    <t>ザベリオ高</t>
    <rPh sb="4" eb="5">
      <t>コウ</t>
    </rPh>
    <phoneticPr fontId="3"/>
  </si>
  <si>
    <t>7500</t>
  </si>
  <si>
    <t>076500</t>
  </si>
  <si>
    <t>1000</t>
  </si>
  <si>
    <t>1100</t>
  </si>
  <si>
    <t>3000</t>
  </si>
  <si>
    <t>3100</t>
  </si>
  <si>
    <t>FA-JETS</t>
  </si>
  <si>
    <t>7600</t>
  </si>
  <si>
    <t>076600</t>
  </si>
  <si>
    <t>BEAT AC</t>
    <phoneticPr fontId="3"/>
  </si>
  <si>
    <t>7700</t>
  </si>
  <si>
    <t>076700</t>
  </si>
  <si>
    <t>選択してください</t>
    <rPh sb="0" eb="2">
      <t>センタク</t>
    </rPh>
    <phoneticPr fontId="1"/>
  </si>
  <si>
    <t>男女100m</t>
    <rPh sb="0" eb="2">
      <t>ダンジョ</t>
    </rPh>
    <phoneticPr fontId="1"/>
  </si>
  <si>
    <t>男女200m</t>
    <phoneticPr fontId="1"/>
  </si>
  <si>
    <t>00300</t>
    <phoneticPr fontId="1"/>
  </si>
  <si>
    <t>男女400m</t>
    <phoneticPr fontId="1"/>
  </si>
  <si>
    <t>00500</t>
    <phoneticPr fontId="1"/>
  </si>
  <si>
    <t>男女800m</t>
    <phoneticPr fontId="1"/>
  </si>
  <si>
    <t>00600</t>
    <phoneticPr fontId="1"/>
  </si>
  <si>
    <t>男女1500m</t>
    <phoneticPr fontId="1"/>
  </si>
  <si>
    <t>男子5000m</t>
    <phoneticPr fontId="1"/>
  </si>
  <si>
    <t>中男・高男1年3000m</t>
    <rPh sb="0" eb="1">
      <t>チュウ</t>
    </rPh>
    <rPh sb="1" eb="2">
      <t>オトコ</t>
    </rPh>
    <phoneticPr fontId="1"/>
  </si>
  <si>
    <t>01011</t>
    <phoneticPr fontId="1"/>
  </si>
  <si>
    <t>女子3000m</t>
    <rPh sb="0" eb="2">
      <t>ジョシ</t>
    </rPh>
    <phoneticPr fontId="1"/>
  </si>
  <si>
    <t>高校・一般</t>
    <rPh sb="0" eb="2">
      <t>コウコウ</t>
    </rPh>
    <rPh sb="3" eb="5">
      <t>イッパン</t>
    </rPh>
    <phoneticPr fontId="1"/>
  </si>
  <si>
    <t>00</t>
    <phoneticPr fontId="1"/>
  </si>
  <si>
    <t>中男女100m</t>
    <rPh sb="0" eb="1">
      <t>ナカ</t>
    </rPh>
    <rPh sb="1" eb="3">
      <t>ダンジョ</t>
    </rPh>
    <phoneticPr fontId="1"/>
  </si>
  <si>
    <t>00220</t>
    <phoneticPr fontId="1"/>
  </si>
  <si>
    <t>中学</t>
    <rPh sb="0" eb="2">
      <t>チュウガク</t>
    </rPh>
    <phoneticPr fontId="1"/>
  </si>
  <si>
    <t>20</t>
    <phoneticPr fontId="1"/>
  </si>
  <si>
    <t>中男女200m</t>
    <rPh sb="0" eb="1">
      <t>ナカ</t>
    </rPh>
    <rPh sb="1" eb="3">
      <t>ダンジョ</t>
    </rPh>
    <phoneticPr fontId="1"/>
  </si>
  <si>
    <t>00320</t>
    <phoneticPr fontId="1"/>
  </si>
  <si>
    <t>中学低学年</t>
    <rPh sb="0" eb="2">
      <t>チュウガク</t>
    </rPh>
    <rPh sb="2" eb="5">
      <t>テイガクネン</t>
    </rPh>
    <phoneticPr fontId="1"/>
  </si>
  <si>
    <t>30</t>
    <phoneticPr fontId="1"/>
  </si>
  <si>
    <t>中男400m</t>
    <rPh sb="0" eb="1">
      <t>ナカ</t>
    </rPh>
    <rPh sb="1" eb="2">
      <t>オトコ</t>
    </rPh>
    <phoneticPr fontId="1"/>
  </si>
  <si>
    <t>00520</t>
    <phoneticPr fontId="1"/>
  </si>
  <si>
    <t>高校</t>
    <rPh sb="0" eb="2">
      <t>コウコウ</t>
    </rPh>
    <phoneticPr fontId="1"/>
  </si>
  <si>
    <t>10</t>
    <phoneticPr fontId="1"/>
  </si>
  <si>
    <t>中男女800m</t>
    <rPh sb="0" eb="1">
      <t>ナカ</t>
    </rPh>
    <rPh sb="1" eb="3">
      <t>ダンジョ</t>
    </rPh>
    <phoneticPr fontId="1"/>
  </si>
  <si>
    <t>00620</t>
    <phoneticPr fontId="1"/>
  </si>
  <si>
    <t>高校１年・中学</t>
    <rPh sb="0" eb="2">
      <t>コウコウ</t>
    </rPh>
    <rPh sb="3" eb="4">
      <t>ネン</t>
    </rPh>
    <rPh sb="5" eb="7">
      <t>チュウガク</t>
    </rPh>
    <phoneticPr fontId="1"/>
  </si>
  <si>
    <t>11</t>
    <phoneticPr fontId="1"/>
  </si>
  <si>
    <t>中男女1500m</t>
    <rPh sb="0" eb="1">
      <t>ナカ</t>
    </rPh>
    <rPh sb="1" eb="3">
      <t>ダンジョ</t>
    </rPh>
    <phoneticPr fontId="1"/>
  </si>
  <si>
    <t>00820</t>
    <phoneticPr fontId="1"/>
  </si>
  <si>
    <t>一般高校女子100mH</t>
    <rPh sb="4" eb="6">
      <t>ジョシ</t>
    </rPh>
    <phoneticPr fontId="1"/>
  </si>
  <si>
    <t>04400</t>
    <phoneticPr fontId="1"/>
  </si>
  <si>
    <t>一般高校男子110mH</t>
    <rPh sb="4" eb="6">
      <t>ダンシ</t>
    </rPh>
    <phoneticPr fontId="1"/>
  </si>
  <si>
    <t>03400</t>
    <phoneticPr fontId="1"/>
  </si>
  <si>
    <t>中女100mH</t>
    <rPh sb="0" eb="1">
      <t>ナカ</t>
    </rPh>
    <rPh sb="1" eb="2">
      <t>オンナ</t>
    </rPh>
    <phoneticPr fontId="1"/>
  </si>
  <si>
    <t>04200</t>
    <phoneticPr fontId="1"/>
  </si>
  <si>
    <t>中男110mH</t>
    <rPh sb="0" eb="1">
      <t>ナカ</t>
    </rPh>
    <rPh sb="1" eb="2">
      <t>オトコ</t>
    </rPh>
    <phoneticPr fontId="1"/>
  </si>
  <si>
    <t>03200</t>
    <phoneticPr fontId="1"/>
  </si>
  <si>
    <t>一般高校男子400mH</t>
    <rPh sb="0" eb="2">
      <t>イッパン</t>
    </rPh>
    <rPh sb="4" eb="6">
      <t>ダンシ</t>
    </rPh>
    <phoneticPr fontId="1"/>
  </si>
  <si>
    <t>03700</t>
    <phoneticPr fontId="1"/>
  </si>
  <si>
    <t>一般高校女子400mH</t>
    <rPh sb="0" eb="2">
      <t>イッパン</t>
    </rPh>
    <rPh sb="4" eb="6">
      <t>ジョシ</t>
    </rPh>
    <phoneticPr fontId="1"/>
  </si>
  <si>
    <t>04600</t>
    <phoneticPr fontId="1"/>
  </si>
  <si>
    <t>男女5000mW</t>
    <rPh sb="0" eb="1">
      <t>ダン</t>
    </rPh>
    <rPh sb="1" eb="2">
      <t>ジョ</t>
    </rPh>
    <phoneticPr fontId="1"/>
  </si>
  <si>
    <t>06100</t>
    <phoneticPr fontId="1"/>
  </si>
  <si>
    <t>男女走高跳</t>
    <rPh sb="0" eb="1">
      <t>ダン</t>
    </rPh>
    <rPh sb="1" eb="2">
      <t>ジョ</t>
    </rPh>
    <phoneticPr fontId="1"/>
  </si>
  <si>
    <t>07100</t>
    <phoneticPr fontId="1"/>
  </si>
  <si>
    <t>男女棒高跳</t>
    <phoneticPr fontId="1"/>
  </si>
  <si>
    <t>07200</t>
    <phoneticPr fontId="1"/>
  </si>
  <si>
    <t>男女走幅跳</t>
    <phoneticPr fontId="1"/>
  </si>
  <si>
    <t>07300</t>
    <phoneticPr fontId="1"/>
  </si>
  <si>
    <t>男女三段跳</t>
    <phoneticPr fontId="1"/>
  </si>
  <si>
    <t>07400</t>
    <phoneticPr fontId="1"/>
  </si>
  <si>
    <t>中男女走高跳</t>
    <rPh sb="0" eb="1">
      <t>チュウ</t>
    </rPh>
    <rPh sb="1" eb="2">
      <t>ダン</t>
    </rPh>
    <rPh sb="2" eb="3">
      <t>ジョ</t>
    </rPh>
    <rPh sb="3" eb="4">
      <t>ハシ</t>
    </rPh>
    <rPh sb="4" eb="6">
      <t>タカトビ</t>
    </rPh>
    <phoneticPr fontId="1"/>
  </si>
  <si>
    <t>07120</t>
    <phoneticPr fontId="1"/>
  </si>
  <si>
    <t>中男女走幅跳</t>
    <rPh sb="0" eb="1">
      <t>チュウ</t>
    </rPh>
    <rPh sb="1" eb="2">
      <t>ダン</t>
    </rPh>
    <rPh sb="2" eb="3">
      <t>ジョ</t>
    </rPh>
    <rPh sb="3" eb="4">
      <t>ハシ</t>
    </rPh>
    <rPh sb="4" eb="6">
      <t>ハバト</t>
    </rPh>
    <phoneticPr fontId="1"/>
  </si>
  <si>
    <t>07320</t>
    <phoneticPr fontId="1"/>
  </si>
  <si>
    <t>中男棒高跳</t>
    <rPh sb="0" eb="1">
      <t>チュウ</t>
    </rPh>
    <rPh sb="1" eb="2">
      <t>ダン</t>
    </rPh>
    <rPh sb="2" eb="3">
      <t>ボウ</t>
    </rPh>
    <rPh sb="3" eb="4">
      <t>タカ</t>
    </rPh>
    <rPh sb="4" eb="5">
      <t>ハ</t>
    </rPh>
    <phoneticPr fontId="1"/>
  </si>
  <si>
    <t>07220</t>
    <phoneticPr fontId="1"/>
  </si>
  <si>
    <t>高校男子砲丸投(6.00kg)</t>
    <rPh sb="0" eb="2">
      <t>コウコウ</t>
    </rPh>
    <rPh sb="2" eb="4">
      <t>ダンシ</t>
    </rPh>
    <phoneticPr fontId="1"/>
  </si>
  <si>
    <t>08210</t>
    <phoneticPr fontId="1"/>
  </si>
  <si>
    <t>中学男子砲丸投(5.00kg)</t>
    <rPh sb="0" eb="2">
      <t>チュウガク</t>
    </rPh>
    <rPh sb="2" eb="4">
      <t>ダンシ</t>
    </rPh>
    <phoneticPr fontId="1"/>
  </si>
  <si>
    <t>08320</t>
    <phoneticPr fontId="1"/>
  </si>
  <si>
    <t>一般高校女子砲丸投(4.00kg)</t>
    <rPh sb="0" eb="2">
      <t>イッパン</t>
    </rPh>
    <rPh sb="2" eb="4">
      <t>コウコウ</t>
    </rPh>
    <rPh sb="4" eb="6">
      <t>ジョシ</t>
    </rPh>
    <rPh sb="6" eb="8">
      <t>ホウガン</t>
    </rPh>
    <rPh sb="8" eb="9">
      <t>ナ</t>
    </rPh>
    <phoneticPr fontId="1"/>
  </si>
  <si>
    <t>08400</t>
    <phoneticPr fontId="1"/>
  </si>
  <si>
    <t>中学女子砲丸投(2.721kg)</t>
    <rPh sb="0" eb="2">
      <t>チュウガク</t>
    </rPh>
    <rPh sb="2" eb="4">
      <t>ジョシ</t>
    </rPh>
    <rPh sb="4" eb="6">
      <t>ホウガン</t>
    </rPh>
    <rPh sb="6" eb="7">
      <t>ナ</t>
    </rPh>
    <phoneticPr fontId="1"/>
  </si>
  <si>
    <t>08520</t>
    <phoneticPr fontId="1"/>
  </si>
  <si>
    <t>高校男子円盤投(1.75kg)</t>
    <rPh sb="0" eb="2">
      <t>コウコウ</t>
    </rPh>
    <rPh sb="2" eb="4">
      <t>ダンシ</t>
    </rPh>
    <rPh sb="4" eb="7">
      <t>エンバンナゲ</t>
    </rPh>
    <phoneticPr fontId="1"/>
  </si>
  <si>
    <t>08710</t>
    <phoneticPr fontId="1"/>
  </si>
  <si>
    <t>中学男子円盤投(1.50kg)</t>
    <rPh sb="0" eb="2">
      <t>チュウガク</t>
    </rPh>
    <rPh sb="2" eb="4">
      <t>ダンシ</t>
    </rPh>
    <rPh sb="4" eb="7">
      <t>エンバンナゲ</t>
    </rPh>
    <phoneticPr fontId="1"/>
  </si>
  <si>
    <t>09620</t>
    <phoneticPr fontId="1"/>
  </si>
  <si>
    <t>一般高校中学女子円盤投(1.00kg)</t>
    <rPh sb="0" eb="2">
      <t>イッパン</t>
    </rPh>
    <rPh sb="2" eb="4">
      <t>コウコウ</t>
    </rPh>
    <rPh sb="4" eb="6">
      <t>チュウガク</t>
    </rPh>
    <rPh sb="6" eb="8">
      <t>ジョシ</t>
    </rPh>
    <rPh sb="8" eb="11">
      <t>エンバンナゲ</t>
    </rPh>
    <phoneticPr fontId="1"/>
  </si>
  <si>
    <t>08800</t>
    <phoneticPr fontId="1"/>
  </si>
  <si>
    <t>高校男子ハンマー投(6.00kg)</t>
    <rPh sb="0" eb="2">
      <t>コウコウ</t>
    </rPh>
    <rPh sb="2" eb="4">
      <t>ダンシ</t>
    </rPh>
    <phoneticPr fontId="1"/>
  </si>
  <si>
    <t>09110</t>
    <phoneticPr fontId="1"/>
  </si>
  <si>
    <t>一般高校女子ハンマー投(4.00kg)</t>
    <rPh sb="0" eb="2">
      <t>イッパン</t>
    </rPh>
    <rPh sb="2" eb="4">
      <t>コウコウ</t>
    </rPh>
    <rPh sb="4" eb="6">
      <t>ジョシ</t>
    </rPh>
    <phoneticPr fontId="1"/>
  </si>
  <si>
    <t>09400</t>
    <phoneticPr fontId="1"/>
  </si>
  <si>
    <t>男子やり投</t>
    <rPh sb="0" eb="2">
      <t>ダンシ</t>
    </rPh>
    <phoneticPr fontId="1"/>
  </si>
  <si>
    <t>09200</t>
    <phoneticPr fontId="1"/>
  </si>
  <si>
    <t>女子やり投</t>
    <rPh sb="0" eb="2">
      <t>ジョシ</t>
    </rPh>
    <phoneticPr fontId="1"/>
  </si>
  <si>
    <t>09300</t>
    <phoneticPr fontId="1"/>
  </si>
  <si>
    <t>ジャベリックスロー</t>
  </si>
  <si>
    <t>09920</t>
    <phoneticPr fontId="1"/>
  </si>
  <si>
    <t>一般</t>
    <rPh sb="0" eb="2">
      <t>イッパン</t>
    </rPh>
    <phoneticPr fontId="1"/>
  </si>
  <si>
    <t>40</t>
    <phoneticPr fontId="1"/>
  </si>
  <si>
    <t>08140</t>
    <phoneticPr fontId="1"/>
  </si>
  <si>
    <t>一般男子砲丸投(7.26kg)</t>
    <rPh sb="0" eb="2">
      <t>イッパン</t>
    </rPh>
    <rPh sb="2" eb="4">
      <t>ダンシ</t>
    </rPh>
    <rPh sb="3" eb="4">
      <t>シゲオ</t>
    </rPh>
    <phoneticPr fontId="1"/>
  </si>
  <si>
    <t>08640</t>
    <phoneticPr fontId="1"/>
  </si>
  <si>
    <t>一般男子円盤投(2.00kg)</t>
    <rPh sb="2" eb="4">
      <t>ダンシ</t>
    </rPh>
    <phoneticPr fontId="1"/>
  </si>
  <si>
    <t>一般男子ハンマー投(7.26kg)</t>
    <rPh sb="2" eb="4">
      <t>ダンシ</t>
    </rPh>
    <phoneticPr fontId="1"/>
  </si>
  <si>
    <t>08940</t>
    <phoneticPr fontId="1"/>
  </si>
  <si>
    <t>C1</t>
    <phoneticPr fontId="1"/>
  </si>
  <si>
    <t>クラブチーム中学１年</t>
    <rPh sb="6" eb="8">
      <t>チュウガク</t>
    </rPh>
    <rPh sb="9" eb="10">
      <t>ネン</t>
    </rPh>
    <phoneticPr fontId="1"/>
  </si>
  <si>
    <t>C2</t>
    <phoneticPr fontId="1"/>
  </si>
  <si>
    <t>クラブチーム中学２年</t>
    <rPh sb="6" eb="8">
      <t>チュウガク</t>
    </rPh>
    <rPh sb="9" eb="10">
      <t>ネン</t>
    </rPh>
    <phoneticPr fontId="1"/>
  </si>
  <si>
    <t>C3</t>
    <phoneticPr fontId="1"/>
  </si>
  <si>
    <t>クラブチーム中学３年</t>
    <rPh sb="6" eb="8">
      <t>チュウガク</t>
    </rPh>
    <rPh sb="9" eb="10">
      <t>ネン</t>
    </rPh>
    <phoneticPr fontId="1"/>
  </si>
  <si>
    <t>専攻科１年</t>
    <rPh sb="0" eb="3">
      <t>センコウカ</t>
    </rPh>
    <rPh sb="4" eb="5">
      <t>ネン</t>
    </rPh>
    <phoneticPr fontId="1"/>
  </si>
  <si>
    <t>S2</t>
    <phoneticPr fontId="1"/>
  </si>
  <si>
    <t>専攻科２年</t>
    <rPh sb="0" eb="3">
      <t>センコウカ</t>
    </rPh>
    <rPh sb="4" eb="5">
      <t>ネン</t>
    </rPh>
    <phoneticPr fontId="1"/>
  </si>
  <si>
    <t>高専</t>
    <rPh sb="0" eb="2">
      <t>コウセン</t>
    </rPh>
    <phoneticPr fontId="3"/>
  </si>
  <si>
    <t>仙台大</t>
    <rPh sb="0" eb="2">
      <t>センダイ</t>
    </rPh>
    <rPh sb="2" eb="3">
      <t>ダイ</t>
    </rPh>
    <phoneticPr fontId="3"/>
  </si>
  <si>
    <t>7800</t>
  </si>
  <si>
    <t>076800</t>
  </si>
  <si>
    <t>中学・高校・高専・大学</t>
    <rPh sb="0" eb="2">
      <t>チュウガク</t>
    </rPh>
    <rPh sb="3" eb="5">
      <t>コウコウ</t>
    </rPh>
    <rPh sb="6" eb="8">
      <t>コウセン</t>
    </rPh>
    <rPh sb="9" eb="11">
      <t>ダイガク</t>
    </rPh>
    <phoneticPr fontId="3"/>
  </si>
  <si>
    <t>高専・大学</t>
    <rPh sb="0" eb="2">
      <t>コウセン</t>
    </rPh>
    <rPh sb="3" eb="5">
      <t>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</si>
</sst>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b/>
      <sz val="14"/>
      <color indexed="8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8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6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4" xfId="0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49" fontId="9" fillId="0" borderId="6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2" borderId="1" xfId="0" applyNumberFormat="1" applyFill="1" applyBorder="1" applyProtection="1">
      <alignment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3" borderId="1" xfId="0" applyFill="1" applyBorder="1" applyProtection="1">
      <alignment vertical="center"/>
      <protection locked="0"/>
    </xf>
    <xf numFmtId="0" fontId="0" fillId="0" borderId="1" xfId="0" applyBorder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3" borderId="8" xfId="0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Protection="1">
      <alignment vertical="center"/>
      <protection locked="0"/>
    </xf>
    <xf numFmtId="0" fontId="7" fillId="2" borderId="1" xfId="0" applyFont="1" applyFill="1" applyBorder="1">
      <alignment vertical="center"/>
    </xf>
    <xf numFmtId="49" fontId="7" fillId="2" borderId="1" xfId="0" applyNumberFormat="1" applyFont="1" applyFill="1" applyBorder="1">
      <alignment vertical="center"/>
    </xf>
    <xf numFmtId="0" fontId="0" fillId="0" borderId="9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>
      <alignment vertical="center"/>
    </xf>
    <xf numFmtId="0" fontId="0" fillId="2" borderId="9" xfId="0" applyFill="1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 applyProtection="1">
      <alignment vertical="center"/>
      <protection locked="0"/>
    </xf>
    <xf numFmtId="49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0" fillId="0" borderId="11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>
      <alignment vertical="center"/>
    </xf>
    <xf numFmtId="0" fontId="0" fillId="2" borderId="11" xfId="0" applyFill="1" applyBorder="1" applyProtection="1">
      <alignment vertical="center"/>
      <protection locked="0"/>
    </xf>
    <xf numFmtId="0" fontId="0" fillId="0" borderId="12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2" xfId="0" applyBorder="1">
      <alignment vertical="center"/>
    </xf>
    <xf numFmtId="0" fontId="0" fillId="2" borderId="12" xfId="0" applyFill="1" applyBorder="1" applyProtection="1">
      <alignment vertical="center"/>
      <protection locked="0"/>
    </xf>
    <xf numFmtId="0" fontId="0" fillId="0" borderId="13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>
      <alignment vertical="center"/>
    </xf>
    <xf numFmtId="0" fontId="0" fillId="2" borderId="13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1" xfId="0" applyFill="1" applyBorder="1" applyProtection="1">
      <alignment vertical="center"/>
    </xf>
    <xf numFmtId="49" fontId="0" fillId="2" borderId="1" xfId="0" applyNumberForma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4" fillId="2" borderId="1" xfId="0" applyFont="1" applyFill="1" applyBorder="1" applyProtection="1">
      <alignment vertical="center"/>
    </xf>
    <xf numFmtId="0" fontId="14" fillId="6" borderId="1" xfId="0" applyFont="1" applyFill="1" applyBorder="1" applyProtection="1">
      <alignment vertical="center"/>
    </xf>
    <xf numFmtId="49" fontId="0" fillId="6" borderId="1" xfId="0" applyNumberFormat="1" applyFill="1" applyBorder="1" applyAlignment="1" applyProtection="1">
      <alignment horizontal="center" vertical="center"/>
    </xf>
    <xf numFmtId="49" fontId="0" fillId="6" borderId="1" xfId="0" quotePrefix="1" applyNumberFormat="1" applyFill="1" applyBorder="1" applyAlignment="1" applyProtection="1">
      <alignment horizontal="center" vertical="center"/>
    </xf>
    <xf numFmtId="0" fontId="14" fillId="6" borderId="1" xfId="0" applyFont="1" applyFill="1" applyBorder="1">
      <alignment vertical="center"/>
    </xf>
    <xf numFmtId="49" fontId="0" fillId="6" borderId="1" xfId="0" applyNumberForma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49" fontId="0" fillId="3" borderId="27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49" fontId="0" fillId="2" borderId="31" xfId="0" applyNumberForma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>
      <alignment horizontal="center" vertical="center" shrinkToFit="1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5" borderId="28" xfId="0" applyNumberFormat="1" applyFill="1" applyBorder="1" applyAlignment="1">
      <alignment horizontal="center" vertical="center"/>
    </xf>
    <xf numFmtId="49" fontId="0" fillId="5" borderId="33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 shrinkToFit="1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49" fontId="0" fillId="5" borderId="35" xfId="0" applyNumberForma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3" borderId="2" xfId="0" applyFill="1" applyBorder="1" applyAlignment="1">
      <alignment horizontal="center" vertical="center" shrinkToFit="1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N100"/>
  <sheetViews>
    <sheetView workbookViewId="0">
      <pane ySplit="1" topLeftCell="A2" activePane="bottomLeft" state="frozen"/>
      <selection pane="bottomLeft" activeCell="C17" sqref="C17"/>
    </sheetView>
  </sheetViews>
  <sheetFormatPr defaultRowHeight="13.5" x14ac:dyDescent="0.15"/>
  <cols>
    <col min="1" max="1" width="11" style="3" bestFit="1" customWidth="1"/>
    <col min="2" max="2" width="5.25" bestFit="1" customWidth="1"/>
    <col min="3" max="4" width="15.625" style="86" customWidth="1"/>
    <col min="6" max="6" width="16.375" customWidth="1"/>
    <col min="8" max="8" width="3.125" style="31" customWidth="1"/>
    <col min="9" max="9" width="3" style="31" customWidth="1"/>
    <col min="10" max="10" width="2.5" style="32" bestFit="1" customWidth="1"/>
    <col min="11" max="11" width="46.375" style="32" bestFit="1" customWidth="1"/>
    <col min="12" max="12" width="9" style="32"/>
    <col min="13" max="13" width="3.75" style="109" bestFit="1" customWidth="1"/>
    <col min="14" max="14" width="25" bestFit="1" customWidth="1"/>
  </cols>
  <sheetData>
    <row r="1" spans="1:14" x14ac:dyDescent="0.15">
      <c r="A1" s="4" t="s">
        <v>60</v>
      </c>
      <c r="B1" s="6" t="s">
        <v>55</v>
      </c>
      <c r="C1" s="84" t="s">
        <v>56</v>
      </c>
      <c r="D1" s="84" t="s">
        <v>134</v>
      </c>
      <c r="E1" s="81" t="s">
        <v>57</v>
      </c>
      <c r="F1" s="81" t="s">
        <v>58</v>
      </c>
      <c r="G1" s="81" t="s">
        <v>59</v>
      </c>
    </row>
    <row r="2" spans="1:14" x14ac:dyDescent="0.15">
      <c r="A2" s="4" t="str">
        <f t="shared" ref="A2:A33" si="0">IF(F2="","",VLOOKUP(F2,学校番号,2,FALSE)+B2)</f>
        <v/>
      </c>
      <c r="B2" s="30">
        <v>1</v>
      </c>
      <c r="C2" s="85"/>
      <c r="D2" s="85"/>
      <c r="E2" s="82"/>
      <c r="F2" s="83"/>
      <c r="G2" s="82"/>
    </row>
    <row r="3" spans="1:14" x14ac:dyDescent="0.15">
      <c r="A3" s="4" t="str">
        <f t="shared" si="0"/>
        <v/>
      </c>
      <c r="B3" s="30">
        <v>2</v>
      </c>
      <c r="C3" s="85"/>
      <c r="D3" s="85"/>
      <c r="E3" s="82"/>
      <c r="F3" s="83"/>
      <c r="G3" s="82"/>
      <c r="J3" s="122" t="s">
        <v>63</v>
      </c>
      <c r="K3" s="123"/>
      <c r="M3" s="89">
        <v>1</v>
      </c>
      <c r="N3" s="90" t="s">
        <v>399</v>
      </c>
    </row>
    <row r="4" spans="1:14" x14ac:dyDescent="0.15">
      <c r="A4" s="4" t="str">
        <f t="shared" si="0"/>
        <v/>
      </c>
      <c r="B4" s="30">
        <v>3</v>
      </c>
      <c r="C4" s="85"/>
      <c r="D4" s="85"/>
      <c r="E4" s="82"/>
      <c r="F4" s="83"/>
      <c r="G4" s="82"/>
      <c r="J4" s="33">
        <v>1</v>
      </c>
      <c r="K4" s="33" t="s">
        <v>64</v>
      </c>
      <c r="M4" s="89">
        <v>2</v>
      </c>
      <c r="N4" s="90" t="s">
        <v>399</v>
      </c>
    </row>
    <row r="5" spans="1:14" x14ac:dyDescent="0.15">
      <c r="A5" s="4" t="str">
        <f t="shared" si="0"/>
        <v/>
      </c>
      <c r="B5" s="30">
        <v>4</v>
      </c>
      <c r="C5" s="85"/>
      <c r="D5" s="85"/>
      <c r="E5" s="82"/>
      <c r="F5" s="83"/>
      <c r="G5" s="82"/>
      <c r="J5" s="33">
        <v>2</v>
      </c>
      <c r="K5" s="33" t="s">
        <v>135</v>
      </c>
      <c r="M5" s="89">
        <v>3</v>
      </c>
      <c r="N5" s="90" t="s">
        <v>399</v>
      </c>
    </row>
    <row r="6" spans="1:14" x14ac:dyDescent="0.15">
      <c r="A6" s="4" t="str">
        <f t="shared" si="0"/>
        <v/>
      </c>
      <c r="B6" s="30">
        <v>5</v>
      </c>
      <c r="C6" s="85"/>
      <c r="D6" s="85"/>
      <c r="E6" s="82"/>
      <c r="F6" s="83"/>
      <c r="G6" s="82"/>
      <c r="J6" s="34">
        <v>3</v>
      </c>
      <c r="K6" s="34" t="s">
        <v>136</v>
      </c>
      <c r="M6" s="89">
        <v>4</v>
      </c>
      <c r="N6" s="90" t="s">
        <v>400</v>
      </c>
    </row>
    <row r="7" spans="1:14" x14ac:dyDescent="0.15">
      <c r="A7" s="4" t="str">
        <f t="shared" si="0"/>
        <v/>
      </c>
      <c r="B7" s="30">
        <v>6</v>
      </c>
      <c r="C7" s="85"/>
      <c r="D7" s="85"/>
      <c r="E7" s="82"/>
      <c r="F7" s="83"/>
      <c r="G7" s="82"/>
      <c r="J7" s="34">
        <v>4</v>
      </c>
      <c r="K7" s="34" t="s">
        <v>65</v>
      </c>
      <c r="M7" s="89">
        <v>5</v>
      </c>
      <c r="N7" s="90" t="s">
        <v>395</v>
      </c>
    </row>
    <row r="8" spans="1:14" x14ac:dyDescent="0.15">
      <c r="A8" s="4" t="str">
        <f t="shared" si="0"/>
        <v/>
      </c>
      <c r="B8" s="30">
        <v>7</v>
      </c>
      <c r="C8" s="85"/>
      <c r="D8" s="85"/>
      <c r="E8" s="82"/>
      <c r="F8" s="83"/>
      <c r="G8" s="82"/>
      <c r="J8" s="35"/>
      <c r="K8" s="35" t="s">
        <v>66</v>
      </c>
      <c r="M8" s="89" t="s">
        <v>386</v>
      </c>
      <c r="N8" s="90" t="s">
        <v>387</v>
      </c>
    </row>
    <row r="9" spans="1:14" x14ac:dyDescent="0.15">
      <c r="A9" s="4" t="str">
        <f t="shared" si="0"/>
        <v/>
      </c>
      <c r="B9" s="30">
        <v>8</v>
      </c>
      <c r="C9" s="85"/>
      <c r="D9" s="85"/>
      <c r="E9" s="82"/>
      <c r="F9" s="83"/>
      <c r="G9" s="82"/>
      <c r="J9" s="33">
        <v>5</v>
      </c>
      <c r="K9" s="33" t="s">
        <v>67</v>
      </c>
      <c r="M9" s="89" t="s">
        <v>388</v>
      </c>
      <c r="N9" s="90" t="s">
        <v>389</v>
      </c>
    </row>
    <row r="10" spans="1:14" x14ac:dyDescent="0.15">
      <c r="A10" s="4" t="str">
        <f t="shared" si="0"/>
        <v/>
      </c>
      <c r="B10" s="30">
        <v>9</v>
      </c>
      <c r="C10" s="85"/>
      <c r="D10" s="85"/>
      <c r="E10" s="82"/>
      <c r="F10" s="83"/>
      <c r="G10" s="82"/>
      <c r="J10" s="33">
        <v>6</v>
      </c>
      <c r="K10" s="33" t="s">
        <v>68</v>
      </c>
      <c r="M10" s="89" t="s">
        <v>390</v>
      </c>
      <c r="N10" s="90" t="s">
        <v>391</v>
      </c>
    </row>
    <row r="11" spans="1:14" x14ac:dyDescent="0.15">
      <c r="A11" s="4" t="str">
        <f t="shared" si="0"/>
        <v/>
      </c>
      <c r="B11" s="30">
        <v>10</v>
      </c>
      <c r="C11" s="85"/>
      <c r="D11" s="85"/>
      <c r="E11" s="82"/>
      <c r="F11" s="83"/>
      <c r="G11" s="82"/>
      <c r="J11" s="33">
        <v>7</v>
      </c>
      <c r="K11" s="33" t="s">
        <v>137</v>
      </c>
      <c r="M11" s="89" t="s">
        <v>6</v>
      </c>
      <c r="N11" s="90" t="s">
        <v>392</v>
      </c>
    </row>
    <row r="12" spans="1:14" x14ac:dyDescent="0.15">
      <c r="A12" s="4" t="str">
        <f t="shared" si="0"/>
        <v/>
      </c>
      <c r="B12" s="30">
        <v>11</v>
      </c>
      <c r="C12" s="85"/>
      <c r="D12" s="85"/>
      <c r="E12" s="82"/>
      <c r="F12" s="83"/>
      <c r="G12" s="82"/>
      <c r="M12" s="89" t="s">
        <v>393</v>
      </c>
      <c r="N12" s="90" t="s">
        <v>394</v>
      </c>
    </row>
    <row r="13" spans="1:14" x14ac:dyDescent="0.15">
      <c r="A13" s="4" t="str">
        <f t="shared" si="0"/>
        <v/>
      </c>
      <c r="B13" s="30">
        <v>12</v>
      </c>
      <c r="C13" s="85"/>
      <c r="D13" s="85"/>
      <c r="E13" s="82"/>
      <c r="F13" s="83"/>
      <c r="G13" s="82"/>
    </row>
    <row r="14" spans="1:14" x14ac:dyDescent="0.15">
      <c r="A14" s="4" t="str">
        <f t="shared" si="0"/>
        <v/>
      </c>
      <c r="B14" s="30">
        <v>13</v>
      </c>
      <c r="C14" s="85"/>
      <c r="D14" s="85"/>
      <c r="E14" s="82"/>
      <c r="F14" s="83"/>
      <c r="G14" s="82"/>
    </row>
    <row r="15" spans="1:14" x14ac:dyDescent="0.15">
      <c r="A15" s="4" t="str">
        <f t="shared" si="0"/>
        <v/>
      </c>
      <c r="B15" s="30">
        <v>14</v>
      </c>
      <c r="C15" s="85"/>
      <c r="D15" s="85"/>
      <c r="E15" s="82"/>
      <c r="F15" s="83"/>
      <c r="G15" s="82"/>
    </row>
    <row r="16" spans="1:14" x14ac:dyDescent="0.15">
      <c r="A16" s="4" t="str">
        <f t="shared" si="0"/>
        <v/>
      </c>
      <c r="B16" s="30">
        <v>15</v>
      </c>
      <c r="C16" s="85"/>
      <c r="D16" s="85"/>
      <c r="E16" s="82"/>
      <c r="F16" s="83"/>
      <c r="G16" s="82"/>
    </row>
    <row r="17" spans="1:7" x14ac:dyDescent="0.15">
      <c r="A17" s="4" t="str">
        <f t="shared" si="0"/>
        <v/>
      </c>
      <c r="B17" s="30">
        <v>16</v>
      </c>
      <c r="C17" s="85"/>
      <c r="D17" s="85"/>
      <c r="E17" s="82"/>
      <c r="F17" s="83"/>
      <c r="G17" s="82"/>
    </row>
    <row r="18" spans="1:7" x14ac:dyDescent="0.15">
      <c r="A18" s="4" t="str">
        <f t="shared" si="0"/>
        <v/>
      </c>
      <c r="B18" s="30">
        <v>17</v>
      </c>
      <c r="C18" s="85"/>
      <c r="D18" s="85"/>
      <c r="E18" s="82"/>
      <c r="F18" s="83"/>
      <c r="G18" s="82"/>
    </row>
    <row r="19" spans="1:7" x14ac:dyDescent="0.15">
      <c r="A19" s="4" t="str">
        <f t="shared" si="0"/>
        <v/>
      </c>
      <c r="B19" s="30">
        <v>18</v>
      </c>
      <c r="C19" s="85"/>
      <c r="D19" s="85"/>
      <c r="E19" s="82"/>
      <c r="F19" s="83"/>
      <c r="G19" s="82"/>
    </row>
    <row r="20" spans="1:7" x14ac:dyDescent="0.15">
      <c r="A20" s="4" t="str">
        <f t="shared" si="0"/>
        <v/>
      </c>
      <c r="B20" s="30">
        <v>19</v>
      </c>
      <c r="C20" s="85"/>
      <c r="D20" s="85"/>
      <c r="E20" s="82"/>
      <c r="F20" s="83"/>
      <c r="G20" s="82"/>
    </row>
    <row r="21" spans="1:7" x14ac:dyDescent="0.15">
      <c r="A21" s="4" t="str">
        <f t="shared" si="0"/>
        <v/>
      </c>
      <c r="B21" s="30">
        <v>20</v>
      </c>
      <c r="C21" s="85"/>
      <c r="D21" s="85"/>
      <c r="E21" s="82"/>
      <c r="F21" s="83"/>
      <c r="G21" s="82"/>
    </row>
    <row r="22" spans="1:7" x14ac:dyDescent="0.15">
      <c r="A22" s="4" t="str">
        <f t="shared" si="0"/>
        <v/>
      </c>
      <c r="B22" s="30">
        <v>21</v>
      </c>
      <c r="C22" s="85"/>
      <c r="D22" s="85"/>
      <c r="E22" s="82"/>
      <c r="F22" s="83"/>
      <c r="G22" s="82"/>
    </row>
    <row r="23" spans="1:7" x14ac:dyDescent="0.15">
      <c r="A23" s="4" t="str">
        <f t="shared" si="0"/>
        <v/>
      </c>
      <c r="B23" s="30">
        <v>22</v>
      </c>
      <c r="C23" s="85"/>
      <c r="D23" s="85"/>
      <c r="E23" s="82"/>
      <c r="F23" s="83"/>
      <c r="G23" s="82"/>
    </row>
    <row r="24" spans="1:7" x14ac:dyDescent="0.15">
      <c r="A24" s="4" t="str">
        <f t="shared" si="0"/>
        <v/>
      </c>
      <c r="B24" s="30">
        <v>23</v>
      </c>
      <c r="C24" s="85"/>
      <c r="D24" s="85"/>
      <c r="E24" s="82"/>
      <c r="F24" s="83"/>
      <c r="G24" s="82"/>
    </row>
    <row r="25" spans="1:7" x14ac:dyDescent="0.15">
      <c r="A25" s="4" t="str">
        <f t="shared" si="0"/>
        <v/>
      </c>
      <c r="B25" s="30">
        <v>24</v>
      </c>
      <c r="C25" s="85"/>
      <c r="D25" s="85"/>
      <c r="E25" s="82"/>
      <c r="F25" s="83"/>
      <c r="G25" s="82"/>
    </row>
    <row r="26" spans="1:7" x14ac:dyDescent="0.15">
      <c r="A26" s="4" t="str">
        <f t="shared" si="0"/>
        <v/>
      </c>
      <c r="B26" s="30">
        <v>25</v>
      </c>
      <c r="C26" s="85"/>
      <c r="D26" s="85"/>
      <c r="E26" s="82"/>
      <c r="F26" s="83"/>
      <c r="G26" s="82"/>
    </row>
    <row r="27" spans="1:7" x14ac:dyDescent="0.15">
      <c r="A27" s="4" t="str">
        <f t="shared" si="0"/>
        <v/>
      </c>
      <c r="B27" s="30">
        <v>26</v>
      </c>
      <c r="C27" s="85"/>
      <c r="D27" s="85"/>
      <c r="E27" s="82"/>
      <c r="F27" s="83"/>
      <c r="G27" s="82"/>
    </row>
    <row r="28" spans="1:7" x14ac:dyDescent="0.15">
      <c r="A28" s="4" t="str">
        <f t="shared" si="0"/>
        <v/>
      </c>
      <c r="B28" s="30">
        <v>27</v>
      </c>
      <c r="C28" s="85"/>
      <c r="D28" s="85"/>
      <c r="E28" s="82"/>
      <c r="F28" s="83"/>
      <c r="G28" s="82"/>
    </row>
    <row r="29" spans="1:7" x14ac:dyDescent="0.15">
      <c r="A29" s="4" t="str">
        <f t="shared" si="0"/>
        <v/>
      </c>
      <c r="B29" s="30">
        <v>28</v>
      </c>
      <c r="C29" s="85"/>
      <c r="D29" s="85"/>
      <c r="E29" s="82"/>
      <c r="F29" s="83"/>
      <c r="G29" s="82"/>
    </row>
    <row r="30" spans="1:7" x14ac:dyDescent="0.15">
      <c r="A30" s="4" t="str">
        <f t="shared" si="0"/>
        <v/>
      </c>
      <c r="B30" s="30">
        <v>29</v>
      </c>
      <c r="C30" s="85"/>
      <c r="D30" s="85"/>
      <c r="E30" s="82"/>
      <c r="F30" s="83"/>
      <c r="G30" s="82"/>
    </row>
    <row r="31" spans="1:7" x14ac:dyDescent="0.15">
      <c r="A31" s="4" t="str">
        <f t="shared" si="0"/>
        <v/>
      </c>
      <c r="B31" s="30">
        <v>30</v>
      </c>
      <c r="C31" s="85"/>
      <c r="D31" s="85"/>
      <c r="E31" s="82"/>
      <c r="F31" s="83"/>
      <c r="G31" s="82"/>
    </row>
    <row r="32" spans="1:7" x14ac:dyDescent="0.15">
      <c r="A32" s="4" t="str">
        <f t="shared" si="0"/>
        <v/>
      </c>
      <c r="B32" s="30">
        <v>31</v>
      </c>
      <c r="C32" s="85"/>
      <c r="D32" s="85"/>
      <c r="E32" s="82"/>
      <c r="F32" s="83"/>
      <c r="G32" s="82"/>
    </row>
    <row r="33" spans="1:7" x14ac:dyDescent="0.15">
      <c r="A33" s="4" t="str">
        <f t="shared" si="0"/>
        <v/>
      </c>
      <c r="B33" s="30">
        <v>32</v>
      </c>
      <c r="C33" s="85"/>
      <c r="D33" s="85"/>
      <c r="E33" s="82"/>
      <c r="F33" s="83"/>
      <c r="G33" s="82"/>
    </row>
    <row r="34" spans="1:7" x14ac:dyDescent="0.15">
      <c r="A34" s="4" t="str">
        <f t="shared" ref="A34:A65" si="1">IF(F34="","",VLOOKUP(F34,学校番号,2,FALSE)+B34)</f>
        <v/>
      </c>
      <c r="B34" s="30">
        <v>33</v>
      </c>
      <c r="C34" s="85"/>
      <c r="D34" s="85"/>
      <c r="E34" s="82"/>
      <c r="F34" s="83"/>
      <c r="G34" s="82"/>
    </row>
    <row r="35" spans="1:7" x14ac:dyDescent="0.15">
      <c r="A35" s="4" t="str">
        <f t="shared" si="1"/>
        <v/>
      </c>
      <c r="B35" s="30">
        <v>34</v>
      </c>
      <c r="C35" s="85"/>
      <c r="D35" s="85"/>
      <c r="E35" s="82"/>
      <c r="F35" s="83"/>
      <c r="G35" s="82"/>
    </row>
    <row r="36" spans="1:7" x14ac:dyDescent="0.15">
      <c r="A36" s="4" t="str">
        <f t="shared" si="1"/>
        <v/>
      </c>
      <c r="B36" s="30">
        <v>35</v>
      </c>
      <c r="C36" s="85"/>
      <c r="D36" s="85"/>
      <c r="E36" s="82"/>
      <c r="F36" s="83"/>
      <c r="G36" s="82"/>
    </row>
    <row r="37" spans="1:7" x14ac:dyDescent="0.15">
      <c r="A37" s="4" t="str">
        <f t="shared" si="1"/>
        <v/>
      </c>
      <c r="B37" s="30">
        <v>36</v>
      </c>
      <c r="C37" s="85"/>
      <c r="D37" s="85"/>
      <c r="E37" s="82"/>
      <c r="F37" s="83"/>
      <c r="G37" s="82"/>
    </row>
    <row r="38" spans="1:7" x14ac:dyDescent="0.15">
      <c r="A38" s="4" t="str">
        <f t="shared" si="1"/>
        <v/>
      </c>
      <c r="B38" s="30">
        <v>37</v>
      </c>
      <c r="C38" s="85"/>
      <c r="D38" s="85"/>
      <c r="E38" s="82"/>
      <c r="F38" s="83"/>
      <c r="G38" s="82"/>
    </row>
    <row r="39" spans="1:7" x14ac:dyDescent="0.15">
      <c r="A39" s="4" t="str">
        <f t="shared" si="1"/>
        <v/>
      </c>
      <c r="B39" s="30">
        <v>38</v>
      </c>
      <c r="C39" s="85"/>
      <c r="D39" s="85"/>
      <c r="E39" s="82"/>
      <c r="F39" s="83"/>
      <c r="G39" s="82"/>
    </row>
    <row r="40" spans="1:7" x14ac:dyDescent="0.15">
      <c r="A40" s="4" t="str">
        <f t="shared" si="1"/>
        <v/>
      </c>
      <c r="B40" s="30">
        <v>39</v>
      </c>
      <c r="C40" s="85"/>
      <c r="D40" s="85"/>
      <c r="E40" s="82"/>
      <c r="F40" s="83"/>
      <c r="G40" s="82"/>
    </row>
    <row r="41" spans="1:7" x14ac:dyDescent="0.15">
      <c r="A41" s="4" t="str">
        <f t="shared" si="1"/>
        <v/>
      </c>
      <c r="B41" s="30">
        <v>40</v>
      </c>
      <c r="C41" s="85"/>
      <c r="D41" s="85"/>
      <c r="E41" s="82"/>
      <c r="F41" s="83"/>
      <c r="G41" s="82"/>
    </row>
    <row r="42" spans="1:7" x14ac:dyDescent="0.15">
      <c r="A42" s="4" t="str">
        <f t="shared" si="1"/>
        <v/>
      </c>
      <c r="B42" s="30">
        <v>41</v>
      </c>
      <c r="C42" s="85"/>
      <c r="D42" s="85"/>
      <c r="E42" s="82"/>
      <c r="F42" s="83"/>
      <c r="G42" s="82"/>
    </row>
    <row r="43" spans="1:7" x14ac:dyDescent="0.15">
      <c r="A43" s="4" t="str">
        <f t="shared" si="1"/>
        <v/>
      </c>
      <c r="B43" s="30">
        <v>42</v>
      </c>
      <c r="C43" s="85"/>
      <c r="D43" s="85"/>
      <c r="E43" s="82"/>
      <c r="F43" s="83"/>
      <c r="G43" s="82"/>
    </row>
    <row r="44" spans="1:7" x14ac:dyDescent="0.15">
      <c r="A44" s="4" t="str">
        <f t="shared" si="1"/>
        <v/>
      </c>
      <c r="B44" s="30">
        <v>43</v>
      </c>
      <c r="C44" s="85"/>
      <c r="D44" s="85"/>
      <c r="E44" s="82"/>
      <c r="F44" s="83"/>
      <c r="G44" s="82"/>
    </row>
    <row r="45" spans="1:7" x14ac:dyDescent="0.15">
      <c r="A45" s="4" t="str">
        <f t="shared" si="1"/>
        <v/>
      </c>
      <c r="B45" s="30">
        <v>44</v>
      </c>
      <c r="C45" s="85"/>
      <c r="D45" s="85"/>
      <c r="E45" s="82"/>
      <c r="F45" s="83"/>
      <c r="G45" s="82"/>
    </row>
    <row r="46" spans="1:7" x14ac:dyDescent="0.15">
      <c r="A46" s="4" t="str">
        <f t="shared" si="1"/>
        <v/>
      </c>
      <c r="B46" s="30">
        <v>45</v>
      </c>
      <c r="C46" s="85"/>
      <c r="D46" s="85"/>
      <c r="E46" s="82"/>
      <c r="F46" s="83"/>
      <c r="G46" s="82"/>
    </row>
    <row r="47" spans="1:7" x14ac:dyDescent="0.15">
      <c r="A47" s="4" t="str">
        <f t="shared" si="1"/>
        <v/>
      </c>
      <c r="B47" s="30">
        <v>46</v>
      </c>
      <c r="C47" s="85"/>
      <c r="D47" s="85"/>
      <c r="E47" s="82"/>
      <c r="F47" s="83"/>
      <c r="G47" s="82"/>
    </row>
    <row r="48" spans="1:7" x14ac:dyDescent="0.15">
      <c r="A48" s="4" t="str">
        <f t="shared" si="1"/>
        <v/>
      </c>
      <c r="B48" s="30">
        <v>47</v>
      </c>
      <c r="C48" s="85"/>
      <c r="D48" s="85"/>
      <c r="E48" s="82"/>
      <c r="F48" s="83"/>
      <c r="G48" s="82"/>
    </row>
    <row r="49" spans="1:7" x14ac:dyDescent="0.15">
      <c r="A49" s="4" t="str">
        <f t="shared" si="1"/>
        <v/>
      </c>
      <c r="B49" s="30">
        <v>48</v>
      </c>
      <c r="C49" s="85"/>
      <c r="D49" s="85"/>
      <c r="E49" s="82"/>
      <c r="F49" s="83"/>
      <c r="G49" s="82"/>
    </row>
    <row r="50" spans="1:7" x14ac:dyDescent="0.15">
      <c r="A50" s="4" t="str">
        <f t="shared" si="1"/>
        <v/>
      </c>
      <c r="B50" s="30">
        <v>49</v>
      </c>
      <c r="C50" s="85"/>
      <c r="D50" s="85"/>
      <c r="E50" s="82"/>
      <c r="F50" s="83"/>
      <c r="G50" s="82"/>
    </row>
    <row r="51" spans="1:7" x14ac:dyDescent="0.15">
      <c r="A51" s="4" t="str">
        <f t="shared" si="1"/>
        <v/>
      </c>
      <c r="B51" s="30">
        <v>50</v>
      </c>
      <c r="C51" s="85"/>
      <c r="D51" s="85"/>
      <c r="E51" s="82"/>
      <c r="F51" s="83"/>
      <c r="G51" s="82"/>
    </row>
    <row r="52" spans="1:7" x14ac:dyDescent="0.15">
      <c r="A52" s="4" t="str">
        <f t="shared" si="1"/>
        <v/>
      </c>
      <c r="B52" s="30">
        <v>51</v>
      </c>
      <c r="C52" s="85"/>
      <c r="D52" s="85"/>
      <c r="E52" s="82"/>
      <c r="F52" s="83"/>
      <c r="G52" s="82"/>
    </row>
    <row r="53" spans="1:7" x14ac:dyDescent="0.15">
      <c r="A53" s="4" t="str">
        <f t="shared" si="1"/>
        <v/>
      </c>
      <c r="B53" s="30">
        <v>52</v>
      </c>
      <c r="C53" s="85"/>
      <c r="D53" s="85"/>
      <c r="E53" s="82"/>
      <c r="F53" s="83"/>
      <c r="G53" s="82"/>
    </row>
    <row r="54" spans="1:7" x14ac:dyDescent="0.15">
      <c r="A54" s="4" t="str">
        <f t="shared" si="1"/>
        <v/>
      </c>
      <c r="B54" s="30">
        <v>53</v>
      </c>
      <c r="C54" s="85"/>
      <c r="D54" s="85"/>
      <c r="E54" s="82"/>
      <c r="F54" s="83"/>
      <c r="G54" s="82"/>
    </row>
    <row r="55" spans="1:7" x14ac:dyDescent="0.15">
      <c r="A55" s="4" t="str">
        <f t="shared" si="1"/>
        <v/>
      </c>
      <c r="B55" s="30">
        <v>54</v>
      </c>
      <c r="C55" s="85"/>
      <c r="D55" s="85"/>
      <c r="E55" s="82"/>
      <c r="F55" s="83"/>
      <c r="G55" s="82"/>
    </row>
    <row r="56" spans="1:7" x14ac:dyDescent="0.15">
      <c r="A56" s="4" t="str">
        <f t="shared" si="1"/>
        <v/>
      </c>
      <c r="B56" s="30">
        <v>55</v>
      </c>
      <c r="C56" s="85"/>
      <c r="D56" s="85"/>
      <c r="E56" s="82"/>
      <c r="F56" s="83"/>
      <c r="G56" s="82"/>
    </row>
    <row r="57" spans="1:7" x14ac:dyDescent="0.15">
      <c r="A57" s="4" t="str">
        <f t="shared" si="1"/>
        <v/>
      </c>
      <c r="B57" s="30">
        <v>56</v>
      </c>
      <c r="C57" s="85"/>
      <c r="D57" s="85"/>
      <c r="E57" s="82"/>
      <c r="F57" s="83"/>
      <c r="G57" s="82"/>
    </row>
    <row r="58" spans="1:7" x14ac:dyDescent="0.15">
      <c r="A58" s="4" t="str">
        <f t="shared" si="1"/>
        <v/>
      </c>
      <c r="B58" s="30">
        <v>57</v>
      </c>
      <c r="C58" s="85"/>
      <c r="D58" s="85"/>
      <c r="E58" s="82"/>
      <c r="F58" s="83"/>
      <c r="G58" s="82"/>
    </row>
    <row r="59" spans="1:7" x14ac:dyDescent="0.15">
      <c r="A59" s="4" t="str">
        <f t="shared" si="1"/>
        <v/>
      </c>
      <c r="B59" s="30">
        <v>58</v>
      </c>
      <c r="C59" s="85"/>
      <c r="D59" s="85"/>
      <c r="E59" s="82"/>
      <c r="F59" s="83"/>
      <c r="G59" s="82"/>
    </row>
    <row r="60" spans="1:7" x14ac:dyDescent="0.15">
      <c r="A60" s="4" t="str">
        <f t="shared" si="1"/>
        <v/>
      </c>
      <c r="B60" s="30">
        <v>59</v>
      </c>
      <c r="C60" s="85"/>
      <c r="D60" s="85"/>
      <c r="E60" s="82"/>
      <c r="F60" s="83"/>
      <c r="G60" s="82"/>
    </row>
    <row r="61" spans="1:7" x14ac:dyDescent="0.15">
      <c r="A61" s="4" t="str">
        <f t="shared" si="1"/>
        <v/>
      </c>
      <c r="B61" s="30">
        <v>60</v>
      </c>
      <c r="C61" s="85"/>
      <c r="D61" s="85"/>
      <c r="E61" s="82"/>
      <c r="F61" s="83"/>
      <c r="G61" s="82"/>
    </row>
    <row r="62" spans="1:7" x14ac:dyDescent="0.15">
      <c r="A62" s="4" t="str">
        <f t="shared" si="1"/>
        <v/>
      </c>
      <c r="B62" s="30">
        <v>61</v>
      </c>
      <c r="C62" s="85"/>
      <c r="D62" s="85"/>
      <c r="E62" s="82"/>
      <c r="F62" s="83"/>
      <c r="G62" s="82"/>
    </row>
    <row r="63" spans="1:7" x14ac:dyDescent="0.15">
      <c r="A63" s="4" t="str">
        <f t="shared" si="1"/>
        <v/>
      </c>
      <c r="B63" s="30">
        <v>62</v>
      </c>
      <c r="C63" s="85"/>
      <c r="D63" s="85"/>
      <c r="E63" s="82"/>
      <c r="F63" s="83"/>
      <c r="G63" s="82"/>
    </row>
    <row r="64" spans="1:7" x14ac:dyDescent="0.15">
      <c r="A64" s="4" t="str">
        <f t="shared" si="1"/>
        <v/>
      </c>
      <c r="B64" s="30">
        <v>63</v>
      </c>
      <c r="C64" s="85"/>
      <c r="D64" s="85"/>
      <c r="E64" s="82"/>
      <c r="F64" s="83"/>
      <c r="G64" s="82"/>
    </row>
    <row r="65" spans="1:7" x14ac:dyDescent="0.15">
      <c r="A65" s="4" t="str">
        <f t="shared" si="1"/>
        <v/>
      </c>
      <c r="B65" s="30">
        <v>64</v>
      </c>
      <c r="C65" s="85"/>
      <c r="D65" s="85"/>
      <c r="E65" s="82"/>
      <c r="F65" s="83"/>
      <c r="G65" s="82"/>
    </row>
    <row r="66" spans="1:7" x14ac:dyDescent="0.15">
      <c r="A66" s="4" t="str">
        <f t="shared" ref="A66:A97" si="2">IF(F66="","",VLOOKUP(F66,学校番号,2,FALSE)+B66)</f>
        <v/>
      </c>
      <c r="B66" s="30">
        <v>65</v>
      </c>
      <c r="C66" s="85"/>
      <c r="D66" s="85"/>
      <c r="E66" s="82"/>
      <c r="F66" s="83"/>
      <c r="G66" s="82"/>
    </row>
    <row r="67" spans="1:7" x14ac:dyDescent="0.15">
      <c r="A67" s="4" t="str">
        <f t="shared" si="2"/>
        <v/>
      </c>
      <c r="B67" s="30">
        <v>66</v>
      </c>
      <c r="C67" s="85"/>
      <c r="D67" s="85"/>
      <c r="E67" s="82"/>
      <c r="F67" s="83"/>
      <c r="G67" s="82"/>
    </row>
    <row r="68" spans="1:7" x14ac:dyDescent="0.15">
      <c r="A68" s="4" t="str">
        <f t="shared" si="2"/>
        <v/>
      </c>
      <c r="B68" s="30">
        <v>67</v>
      </c>
      <c r="C68" s="85"/>
      <c r="D68" s="85"/>
      <c r="E68" s="82"/>
      <c r="F68" s="83"/>
      <c r="G68" s="82"/>
    </row>
    <row r="69" spans="1:7" x14ac:dyDescent="0.15">
      <c r="A69" s="4" t="str">
        <f t="shared" si="2"/>
        <v/>
      </c>
      <c r="B69" s="30">
        <v>68</v>
      </c>
      <c r="C69" s="85"/>
      <c r="D69" s="85"/>
      <c r="E69" s="82"/>
      <c r="F69" s="83"/>
      <c r="G69" s="82"/>
    </row>
    <row r="70" spans="1:7" x14ac:dyDescent="0.15">
      <c r="A70" s="4" t="str">
        <f t="shared" si="2"/>
        <v/>
      </c>
      <c r="B70" s="30">
        <v>69</v>
      </c>
      <c r="C70" s="85"/>
      <c r="D70" s="85"/>
      <c r="E70" s="82"/>
      <c r="F70" s="83"/>
      <c r="G70" s="82"/>
    </row>
    <row r="71" spans="1:7" x14ac:dyDescent="0.15">
      <c r="A71" s="4" t="str">
        <f t="shared" si="2"/>
        <v/>
      </c>
      <c r="B71" s="30">
        <v>70</v>
      </c>
      <c r="C71" s="85"/>
      <c r="D71" s="85"/>
      <c r="E71" s="82"/>
      <c r="F71" s="83"/>
      <c r="G71" s="82"/>
    </row>
    <row r="72" spans="1:7" x14ac:dyDescent="0.15">
      <c r="A72" s="4" t="str">
        <f t="shared" si="2"/>
        <v/>
      </c>
      <c r="B72" s="30">
        <v>71</v>
      </c>
      <c r="C72" s="85"/>
      <c r="D72" s="85"/>
      <c r="E72" s="82"/>
      <c r="F72" s="83"/>
      <c r="G72" s="82"/>
    </row>
    <row r="73" spans="1:7" x14ac:dyDescent="0.15">
      <c r="A73" s="4" t="str">
        <f t="shared" si="2"/>
        <v/>
      </c>
      <c r="B73" s="30">
        <v>72</v>
      </c>
      <c r="C73" s="85"/>
      <c r="D73" s="85"/>
      <c r="E73" s="82"/>
      <c r="F73" s="83"/>
      <c r="G73" s="82"/>
    </row>
    <row r="74" spans="1:7" x14ac:dyDescent="0.15">
      <c r="A74" s="4" t="str">
        <f t="shared" si="2"/>
        <v/>
      </c>
      <c r="B74" s="30">
        <v>73</v>
      </c>
      <c r="C74" s="85"/>
      <c r="D74" s="85"/>
      <c r="E74" s="82"/>
      <c r="F74" s="83"/>
      <c r="G74" s="82"/>
    </row>
    <row r="75" spans="1:7" x14ac:dyDescent="0.15">
      <c r="A75" s="4" t="str">
        <f t="shared" si="2"/>
        <v/>
      </c>
      <c r="B75" s="30">
        <v>74</v>
      </c>
      <c r="C75" s="85"/>
      <c r="D75" s="85"/>
      <c r="E75" s="82"/>
      <c r="F75" s="83"/>
      <c r="G75" s="82"/>
    </row>
    <row r="76" spans="1:7" x14ac:dyDescent="0.15">
      <c r="A76" s="4" t="str">
        <f t="shared" si="2"/>
        <v/>
      </c>
      <c r="B76" s="30">
        <v>75</v>
      </c>
      <c r="C76" s="85"/>
      <c r="D76" s="85"/>
      <c r="E76" s="82"/>
      <c r="F76" s="83"/>
      <c r="G76" s="82"/>
    </row>
    <row r="77" spans="1:7" x14ac:dyDescent="0.15">
      <c r="A77" s="4" t="str">
        <f t="shared" si="2"/>
        <v/>
      </c>
      <c r="B77" s="30">
        <v>76</v>
      </c>
      <c r="C77" s="85"/>
      <c r="D77" s="85"/>
      <c r="E77" s="82"/>
      <c r="F77" s="83"/>
      <c r="G77" s="82"/>
    </row>
    <row r="78" spans="1:7" x14ac:dyDescent="0.15">
      <c r="A78" s="4" t="str">
        <f t="shared" si="2"/>
        <v/>
      </c>
      <c r="B78" s="30">
        <v>77</v>
      </c>
      <c r="C78" s="85"/>
      <c r="D78" s="85"/>
      <c r="E78" s="82"/>
      <c r="F78" s="83"/>
      <c r="G78" s="82"/>
    </row>
    <row r="79" spans="1:7" x14ac:dyDescent="0.15">
      <c r="A79" s="4" t="str">
        <f t="shared" si="2"/>
        <v/>
      </c>
      <c r="B79" s="30">
        <v>78</v>
      </c>
      <c r="C79" s="85"/>
      <c r="D79" s="85"/>
      <c r="E79" s="82"/>
      <c r="F79" s="83"/>
      <c r="G79" s="82"/>
    </row>
    <row r="80" spans="1:7" x14ac:dyDescent="0.15">
      <c r="A80" s="4" t="str">
        <f t="shared" si="2"/>
        <v/>
      </c>
      <c r="B80" s="30">
        <v>79</v>
      </c>
      <c r="C80" s="85"/>
      <c r="D80" s="85"/>
      <c r="E80" s="82"/>
      <c r="F80" s="83"/>
      <c r="G80" s="82"/>
    </row>
    <row r="81" spans="1:7" x14ac:dyDescent="0.15">
      <c r="A81" s="4" t="str">
        <f t="shared" si="2"/>
        <v/>
      </c>
      <c r="B81" s="30">
        <v>80</v>
      </c>
      <c r="C81" s="85"/>
      <c r="D81" s="85"/>
      <c r="E81" s="82"/>
      <c r="F81" s="83"/>
      <c r="G81" s="82"/>
    </row>
    <row r="82" spans="1:7" x14ac:dyDescent="0.15">
      <c r="A82" s="4" t="str">
        <f t="shared" si="2"/>
        <v/>
      </c>
      <c r="B82" s="30">
        <v>81</v>
      </c>
      <c r="C82" s="85"/>
      <c r="D82" s="85"/>
      <c r="E82" s="82"/>
      <c r="F82" s="83"/>
      <c r="G82" s="82"/>
    </row>
    <row r="83" spans="1:7" x14ac:dyDescent="0.15">
      <c r="A83" s="4" t="str">
        <f t="shared" si="2"/>
        <v/>
      </c>
      <c r="B83" s="30">
        <v>82</v>
      </c>
      <c r="C83" s="85"/>
      <c r="D83" s="85"/>
      <c r="E83" s="82"/>
      <c r="F83" s="83"/>
      <c r="G83" s="82"/>
    </row>
    <row r="84" spans="1:7" x14ac:dyDescent="0.15">
      <c r="A84" s="4" t="str">
        <f t="shared" si="2"/>
        <v/>
      </c>
      <c r="B84" s="30">
        <v>83</v>
      </c>
      <c r="C84" s="85"/>
      <c r="D84" s="85"/>
      <c r="E84" s="82"/>
      <c r="F84" s="83"/>
      <c r="G84" s="82"/>
    </row>
    <row r="85" spans="1:7" x14ac:dyDescent="0.15">
      <c r="A85" s="4" t="str">
        <f t="shared" si="2"/>
        <v/>
      </c>
      <c r="B85" s="30">
        <v>84</v>
      </c>
      <c r="C85" s="85"/>
      <c r="D85" s="85"/>
      <c r="E85" s="82"/>
      <c r="F85" s="83"/>
      <c r="G85" s="82"/>
    </row>
    <row r="86" spans="1:7" x14ac:dyDescent="0.15">
      <c r="A86" s="4" t="str">
        <f t="shared" si="2"/>
        <v/>
      </c>
      <c r="B86" s="30">
        <v>85</v>
      </c>
      <c r="C86" s="85"/>
      <c r="D86" s="85"/>
      <c r="E86" s="82"/>
      <c r="F86" s="83"/>
      <c r="G86" s="82"/>
    </row>
    <row r="87" spans="1:7" x14ac:dyDescent="0.15">
      <c r="A87" s="4" t="str">
        <f t="shared" si="2"/>
        <v/>
      </c>
      <c r="B87" s="30">
        <v>86</v>
      </c>
      <c r="C87" s="85"/>
      <c r="D87" s="85"/>
      <c r="E87" s="82"/>
      <c r="F87" s="83"/>
      <c r="G87" s="82"/>
    </row>
    <row r="88" spans="1:7" x14ac:dyDescent="0.15">
      <c r="A88" s="4" t="str">
        <f t="shared" si="2"/>
        <v/>
      </c>
      <c r="B88" s="30">
        <v>87</v>
      </c>
      <c r="C88" s="85"/>
      <c r="D88" s="85"/>
      <c r="E88" s="82"/>
      <c r="F88" s="83"/>
      <c r="G88" s="82"/>
    </row>
    <row r="89" spans="1:7" x14ac:dyDescent="0.15">
      <c r="A89" s="4" t="str">
        <f t="shared" si="2"/>
        <v/>
      </c>
      <c r="B89" s="30">
        <v>88</v>
      </c>
      <c r="C89" s="85"/>
      <c r="D89" s="85"/>
      <c r="E89" s="82"/>
      <c r="F89" s="83"/>
      <c r="G89" s="82"/>
    </row>
    <row r="90" spans="1:7" x14ac:dyDescent="0.15">
      <c r="A90" s="4" t="str">
        <f t="shared" si="2"/>
        <v/>
      </c>
      <c r="B90" s="30">
        <v>89</v>
      </c>
      <c r="C90" s="85"/>
      <c r="D90" s="85"/>
      <c r="E90" s="82"/>
      <c r="F90" s="83"/>
      <c r="G90" s="82"/>
    </row>
    <row r="91" spans="1:7" x14ac:dyDescent="0.15">
      <c r="A91" s="4" t="str">
        <f t="shared" si="2"/>
        <v/>
      </c>
      <c r="B91" s="30">
        <v>90</v>
      </c>
      <c r="C91" s="85"/>
      <c r="D91" s="85"/>
      <c r="E91" s="82"/>
      <c r="F91" s="83"/>
      <c r="G91" s="82"/>
    </row>
    <row r="92" spans="1:7" x14ac:dyDescent="0.15">
      <c r="A92" s="4" t="str">
        <f t="shared" si="2"/>
        <v/>
      </c>
      <c r="B92" s="30">
        <v>91</v>
      </c>
      <c r="C92" s="85"/>
      <c r="D92" s="85"/>
      <c r="E92" s="82"/>
      <c r="F92" s="83"/>
      <c r="G92" s="82"/>
    </row>
    <row r="93" spans="1:7" x14ac:dyDescent="0.15">
      <c r="A93" s="4" t="str">
        <f t="shared" si="2"/>
        <v/>
      </c>
      <c r="B93" s="30">
        <v>92</v>
      </c>
      <c r="C93" s="85"/>
      <c r="D93" s="85"/>
      <c r="E93" s="82"/>
      <c r="F93" s="83"/>
      <c r="G93" s="82"/>
    </row>
    <row r="94" spans="1:7" x14ac:dyDescent="0.15">
      <c r="A94" s="4" t="str">
        <f t="shared" si="2"/>
        <v/>
      </c>
      <c r="B94" s="30">
        <v>93</v>
      </c>
      <c r="C94" s="85"/>
      <c r="D94" s="85"/>
      <c r="E94" s="82"/>
      <c r="F94" s="83"/>
      <c r="G94" s="82"/>
    </row>
    <row r="95" spans="1:7" x14ac:dyDescent="0.15">
      <c r="A95" s="4" t="str">
        <f t="shared" si="2"/>
        <v/>
      </c>
      <c r="B95" s="30">
        <v>94</v>
      </c>
      <c r="C95" s="85"/>
      <c r="D95" s="85"/>
      <c r="E95" s="82"/>
      <c r="F95" s="83"/>
      <c r="G95" s="82"/>
    </row>
    <row r="96" spans="1:7" x14ac:dyDescent="0.15">
      <c r="A96" s="4" t="str">
        <f t="shared" si="2"/>
        <v/>
      </c>
      <c r="B96" s="30">
        <v>95</v>
      </c>
      <c r="C96" s="85"/>
      <c r="D96" s="85"/>
      <c r="E96" s="82"/>
      <c r="F96" s="83"/>
      <c r="G96" s="82"/>
    </row>
    <row r="97" spans="1:7" x14ac:dyDescent="0.15">
      <c r="A97" s="4" t="str">
        <f t="shared" si="2"/>
        <v/>
      </c>
      <c r="B97" s="30">
        <v>96</v>
      </c>
      <c r="C97" s="85"/>
      <c r="D97" s="85"/>
      <c r="E97" s="82"/>
      <c r="F97" s="83"/>
      <c r="G97" s="82"/>
    </row>
    <row r="98" spans="1:7" x14ac:dyDescent="0.15">
      <c r="A98" s="4" t="str">
        <f>IF(F98="","",VLOOKUP(F98,学校番号,2,FALSE)+B98)</f>
        <v/>
      </c>
      <c r="B98" s="30">
        <v>97</v>
      </c>
      <c r="C98" s="85"/>
      <c r="D98" s="85"/>
      <c r="E98" s="82"/>
      <c r="F98" s="83"/>
      <c r="G98" s="82"/>
    </row>
    <row r="99" spans="1:7" x14ac:dyDescent="0.15">
      <c r="A99" s="4" t="str">
        <f>IF(F99="","",VLOOKUP(F99,学校番号,2,FALSE)+B99)</f>
        <v/>
      </c>
      <c r="B99" s="30">
        <v>98</v>
      </c>
      <c r="C99" s="85"/>
      <c r="D99" s="85"/>
      <c r="E99" s="82"/>
      <c r="F99" s="83"/>
      <c r="G99" s="82"/>
    </row>
    <row r="100" spans="1:7" x14ac:dyDescent="0.15">
      <c r="A100" s="4" t="str">
        <f>IF(F100="","",VLOOKUP(F100,学校番号,2,FALSE)+B100)</f>
        <v/>
      </c>
      <c r="B100" s="30">
        <v>99</v>
      </c>
      <c r="C100" s="85"/>
      <c r="D100" s="85"/>
      <c r="E100" s="82"/>
      <c r="F100" s="83"/>
      <c r="G100" s="82"/>
    </row>
  </sheetData>
  <sheetProtection sheet="1" selectLockedCells="1"/>
  <mergeCells count="1">
    <mergeCell ref="J3:K3"/>
  </mergeCells>
  <phoneticPr fontId="3"/>
  <dataValidations count="4">
    <dataValidation type="list" allowBlank="1" showInputMessage="1" showErrorMessage="1" sqref="E2:E100" xr:uid="{00000000-0002-0000-0000-000000000000}">
      <formula1>性別</formula1>
    </dataValidation>
    <dataValidation type="list" allowBlank="1" showInputMessage="1" showErrorMessage="1" sqref="G2:G100" xr:uid="{00000000-0002-0000-0000-000001000000}">
      <formula1>$M$3:$M$12</formula1>
    </dataValidation>
    <dataValidation type="list" allowBlank="1" showInputMessage="1" showErrorMessage="1" sqref="F2:F100" xr:uid="{00000000-0002-0000-0000-000002000000}">
      <formula1>学校名</formula1>
    </dataValidation>
    <dataValidation imeMode="halfKatakana" allowBlank="1" showInputMessage="1" showErrorMessage="1" sqref="D2:D100" xr:uid="{A8D611BD-CA3B-43C3-96D9-C8A9CFF3E76E}"/>
  </dataValidation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T100"/>
  <sheetViews>
    <sheetView tabSelected="1" workbookViewId="0">
      <selection activeCell="J4" sqref="J4:J8"/>
    </sheetView>
  </sheetViews>
  <sheetFormatPr defaultRowHeight="13.5" x14ac:dyDescent="0.15"/>
  <cols>
    <col min="1" max="1" width="10.625" customWidth="1"/>
    <col min="2" max="2" width="13.875" style="88" bestFit="1" customWidth="1"/>
    <col min="3" max="3" width="12.625" style="88" customWidth="1"/>
    <col min="4" max="4" width="5.25" style="21" bestFit="1" customWidth="1"/>
    <col min="5" max="5" width="2.5" style="21" bestFit="1" customWidth="1"/>
    <col min="6" max="6" width="3.875" style="22" bestFit="1" customWidth="1"/>
    <col min="7" max="7" width="13" style="23" bestFit="1" customWidth="1"/>
    <col min="8" max="8" width="9.875" style="2" bestFit="1" customWidth="1"/>
    <col min="9" max="9" width="10.25" customWidth="1"/>
    <col min="10" max="10" width="30" bestFit="1" customWidth="1"/>
    <col min="11" max="11" width="8.5" style="167" customWidth="1"/>
    <col min="12" max="12" width="10.5" style="1" customWidth="1"/>
    <col min="13" max="13" width="2.5" customWidth="1"/>
    <col min="14" max="14" width="13.375" bestFit="1" customWidth="1"/>
    <col min="15" max="15" width="11.375" bestFit="1" customWidth="1"/>
    <col min="16" max="16" width="8.5" style="1" bestFit="1" customWidth="1"/>
    <col min="17" max="17" width="36.125" bestFit="1" customWidth="1"/>
  </cols>
  <sheetData>
    <row r="1" spans="1:20" x14ac:dyDescent="0.15">
      <c r="I1" s="127" t="s">
        <v>43</v>
      </c>
      <c r="J1" s="127"/>
      <c r="L1" s="1" t="s">
        <v>62</v>
      </c>
      <c r="N1" s="128" t="s">
        <v>44</v>
      </c>
      <c r="O1" s="129"/>
      <c r="P1" s="129"/>
      <c r="Q1" s="129"/>
      <c r="R1" s="129"/>
      <c r="S1" s="129"/>
      <c r="T1" s="13"/>
    </row>
    <row r="2" spans="1:20" x14ac:dyDescent="0.15">
      <c r="A2" s="18"/>
      <c r="B2" s="89" t="s">
        <v>12</v>
      </c>
      <c r="C2" s="89" t="s">
        <v>13</v>
      </c>
      <c r="D2" s="24" t="s">
        <v>14</v>
      </c>
      <c r="E2" s="24"/>
      <c r="F2" s="28"/>
      <c r="G2" s="24" t="s">
        <v>16</v>
      </c>
      <c r="H2" s="29" t="s">
        <v>15</v>
      </c>
      <c r="I2" s="29" t="s">
        <v>61</v>
      </c>
      <c r="J2" s="29" t="s">
        <v>17</v>
      </c>
      <c r="K2" s="166"/>
      <c r="L2" s="4" t="s">
        <v>18</v>
      </c>
      <c r="N2" s="130" t="s">
        <v>48</v>
      </c>
      <c r="O2" s="131"/>
      <c r="P2" s="131"/>
      <c r="Q2" s="131"/>
      <c r="R2" s="131"/>
      <c r="S2" s="131"/>
      <c r="T2" s="132"/>
    </row>
    <row r="3" spans="1:20" hidden="1" x14ac:dyDescent="0.15">
      <c r="A3" s="6" t="s">
        <v>0</v>
      </c>
      <c r="B3" s="90" t="s">
        <v>1</v>
      </c>
      <c r="C3" s="90" t="s">
        <v>2</v>
      </c>
      <c r="D3" s="24">
        <f>IF(I3="","",VLOOKUP(I3,選手,7))</f>
        <v>0</v>
      </c>
      <c r="E3" s="24"/>
      <c r="F3" s="25" t="s">
        <v>3</v>
      </c>
      <c r="G3" s="26"/>
      <c r="H3" s="19" t="s">
        <v>4</v>
      </c>
      <c r="I3" s="6" t="s">
        <v>5</v>
      </c>
      <c r="J3" s="6" t="s">
        <v>23</v>
      </c>
      <c r="K3" s="166"/>
      <c r="L3" s="20" t="s">
        <v>8</v>
      </c>
      <c r="N3" s="14"/>
      <c r="O3" s="15"/>
      <c r="P3" s="15"/>
      <c r="Q3" s="15"/>
      <c r="R3" s="15"/>
      <c r="S3" s="16"/>
      <c r="T3" s="17"/>
    </row>
    <row r="4" spans="1:20" x14ac:dyDescent="0.15">
      <c r="A4" s="6">
        <f>202400000+I4</f>
        <v>202400000</v>
      </c>
      <c r="B4" s="90" t="str">
        <f t="shared" ref="B4:B67" si="0">IF(I4="","",VLOOKUP(I4,選手,3,FALSE)&amp;"("&amp;VLOOKUP(I4,選手,7,FALSE)&amp;")")</f>
        <v/>
      </c>
      <c r="C4" s="90" t="str">
        <f t="shared" ref="C4:C67" si="1">IF(I4="","",VLOOKUP(I4,選手,4,FALSE))</f>
        <v/>
      </c>
      <c r="D4" s="24" t="str">
        <f t="shared" ref="D4:D67" si="2">IF(I4="","",VLOOKUP(I4,選手,5,FALSE))</f>
        <v/>
      </c>
      <c r="E4" s="24" t="str">
        <f t="shared" ref="E4:E67" si="3">IF(D4="","",VLOOKUP(D4,SX,2,FALSE))</f>
        <v/>
      </c>
      <c r="F4" s="25" t="s">
        <v>11</v>
      </c>
      <c r="G4" s="26" t="str">
        <f t="shared" ref="G4:G67" si="4">IF(I4="","",VLOOKUP(I4,選手,6,FALSE))</f>
        <v/>
      </c>
      <c r="H4" s="19" t="str">
        <f t="shared" ref="H4:H35" si="5">IF(G4="","",VLOOKUP(G4,学校番号,3,FALSE))</f>
        <v/>
      </c>
      <c r="I4" s="36"/>
      <c r="J4" s="36"/>
      <c r="K4" s="166" t="str">
        <f>IF(J4="","",VLOOKUP(J4,種別コード,2,FALSE))</f>
        <v/>
      </c>
      <c r="L4" s="27"/>
      <c r="N4" s="133" t="s">
        <v>45</v>
      </c>
      <c r="O4" s="134"/>
      <c r="P4" s="134"/>
      <c r="Q4" s="134"/>
      <c r="R4" s="134"/>
      <c r="S4" s="134"/>
      <c r="T4" s="135"/>
    </row>
    <row r="5" spans="1:20" x14ac:dyDescent="0.15">
      <c r="A5" s="54">
        <f t="shared" ref="A5:A68" si="6">202400000+I5</f>
        <v>202400000</v>
      </c>
      <c r="B5" s="90" t="str">
        <f t="shared" si="0"/>
        <v/>
      </c>
      <c r="C5" s="90" t="str">
        <f t="shared" si="1"/>
        <v/>
      </c>
      <c r="D5" s="24" t="str">
        <f t="shared" si="2"/>
        <v/>
      </c>
      <c r="E5" s="24" t="str">
        <f t="shared" si="3"/>
        <v/>
      </c>
      <c r="F5" s="25" t="s">
        <v>11</v>
      </c>
      <c r="G5" s="26" t="str">
        <f t="shared" si="4"/>
        <v/>
      </c>
      <c r="H5" s="54" t="str">
        <f t="shared" si="5"/>
        <v/>
      </c>
      <c r="I5" s="36"/>
      <c r="J5" s="36"/>
      <c r="K5" s="166" t="str">
        <f>IF(J5="","",VLOOKUP(J5,種別コード,2,FALSE))</f>
        <v/>
      </c>
      <c r="L5" s="27"/>
      <c r="N5" s="133" t="s">
        <v>47</v>
      </c>
      <c r="O5" s="134"/>
      <c r="P5" s="134"/>
      <c r="Q5" s="134"/>
      <c r="R5" s="134"/>
      <c r="S5" s="134"/>
      <c r="T5" s="135"/>
    </row>
    <row r="6" spans="1:20" ht="14.25" thickBot="1" x14ac:dyDescent="0.2">
      <c r="A6" s="54">
        <f t="shared" si="6"/>
        <v>202400000</v>
      </c>
      <c r="B6" s="90" t="str">
        <f t="shared" si="0"/>
        <v/>
      </c>
      <c r="C6" s="90" t="str">
        <f t="shared" si="1"/>
        <v/>
      </c>
      <c r="D6" s="24" t="str">
        <f t="shared" si="2"/>
        <v/>
      </c>
      <c r="E6" s="24" t="str">
        <f t="shared" si="3"/>
        <v/>
      </c>
      <c r="F6" s="25" t="s">
        <v>11</v>
      </c>
      <c r="G6" s="26" t="str">
        <f t="shared" si="4"/>
        <v/>
      </c>
      <c r="H6" s="54" t="str">
        <f t="shared" si="5"/>
        <v/>
      </c>
      <c r="I6" s="36"/>
      <c r="J6" s="36"/>
      <c r="K6" s="166" t="str">
        <f>IF(J6="","",VLOOKUP(J6,種別コード,2,FALSE))</f>
        <v/>
      </c>
      <c r="L6" s="27"/>
      <c r="N6" s="136" t="s">
        <v>46</v>
      </c>
      <c r="O6" s="137"/>
      <c r="P6" s="137"/>
      <c r="Q6" s="137"/>
      <c r="R6" s="137"/>
      <c r="S6" s="137"/>
      <c r="T6" s="138"/>
    </row>
    <row r="7" spans="1:20" x14ac:dyDescent="0.15">
      <c r="A7" s="54">
        <f t="shared" si="6"/>
        <v>202400000</v>
      </c>
      <c r="B7" s="90" t="str">
        <f t="shared" si="0"/>
        <v/>
      </c>
      <c r="C7" s="90" t="str">
        <f t="shared" si="1"/>
        <v/>
      </c>
      <c r="D7" s="24" t="str">
        <f t="shared" si="2"/>
        <v/>
      </c>
      <c r="E7" s="24" t="str">
        <f t="shared" si="3"/>
        <v/>
      </c>
      <c r="F7" s="25" t="s">
        <v>11</v>
      </c>
      <c r="G7" s="26" t="str">
        <f t="shared" si="4"/>
        <v/>
      </c>
      <c r="H7" s="54" t="str">
        <f t="shared" si="5"/>
        <v/>
      </c>
      <c r="I7" s="36"/>
      <c r="J7" s="36"/>
      <c r="K7" s="166" t="str">
        <f>IF(J7="","",VLOOKUP(J7,種別コード,2,FALSE))</f>
        <v/>
      </c>
      <c r="L7" s="27"/>
    </row>
    <row r="8" spans="1:20" x14ac:dyDescent="0.15">
      <c r="A8" s="54">
        <f t="shared" si="6"/>
        <v>202400000</v>
      </c>
      <c r="B8" s="90" t="str">
        <f t="shared" si="0"/>
        <v/>
      </c>
      <c r="C8" s="90" t="str">
        <f t="shared" si="1"/>
        <v/>
      </c>
      <c r="D8" s="24" t="str">
        <f t="shared" si="2"/>
        <v/>
      </c>
      <c r="E8" s="24" t="str">
        <f t="shared" si="3"/>
        <v/>
      </c>
      <c r="F8" s="25" t="s">
        <v>11</v>
      </c>
      <c r="G8" s="26" t="str">
        <f t="shared" si="4"/>
        <v/>
      </c>
      <c r="H8" s="54" t="str">
        <f t="shared" si="5"/>
        <v/>
      </c>
      <c r="I8" s="36"/>
      <c r="J8" s="36"/>
      <c r="K8" s="166" t="str">
        <f>IF(J8="","",VLOOKUP(J8,種別コード,2,FALSE))</f>
        <v/>
      </c>
      <c r="L8" s="27"/>
      <c r="N8" s="124" t="s">
        <v>25</v>
      </c>
      <c r="O8" s="125"/>
      <c r="P8" s="126"/>
      <c r="Q8" s="8" t="s">
        <v>38</v>
      </c>
    </row>
    <row r="9" spans="1:20" x14ac:dyDescent="0.15">
      <c r="A9" s="54">
        <f t="shared" si="6"/>
        <v>202400000</v>
      </c>
      <c r="B9" s="90" t="str">
        <f t="shared" si="0"/>
        <v/>
      </c>
      <c r="C9" s="90" t="str">
        <f t="shared" si="1"/>
        <v/>
      </c>
      <c r="D9" s="24" t="str">
        <f t="shared" si="2"/>
        <v/>
      </c>
      <c r="E9" s="24" t="str">
        <f t="shared" si="3"/>
        <v/>
      </c>
      <c r="F9" s="25" t="s">
        <v>11</v>
      </c>
      <c r="G9" s="26" t="str">
        <f t="shared" si="4"/>
        <v/>
      </c>
      <c r="H9" s="54" t="str">
        <f t="shared" si="5"/>
        <v/>
      </c>
      <c r="I9" s="36"/>
      <c r="J9" s="36"/>
      <c r="K9" s="166" t="str">
        <f>IF(J9="","",VLOOKUP(J9,種別コード,2,FALSE))</f>
        <v/>
      </c>
      <c r="L9" s="27"/>
      <c r="N9" s="11" t="s">
        <v>42</v>
      </c>
      <c r="O9" s="7" t="s">
        <v>26</v>
      </c>
      <c r="P9" s="9" t="s">
        <v>27</v>
      </c>
      <c r="Q9" s="11" t="s">
        <v>39</v>
      </c>
    </row>
    <row r="10" spans="1:20" x14ac:dyDescent="0.15">
      <c r="A10" s="54">
        <f t="shared" si="6"/>
        <v>202400000</v>
      </c>
      <c r="B10" s="90" t="str">
        <f t="shared" si="0"/>
        <v/>
      </c>
      <c r="C10" s="90" t="str">
        <f t="shared" si="1"/>
        <v/>
      </c>
      <c r="D10" s="24" t="str">
        <f t="shared" si="2"/>
        <v/>
      </c>
      <c r="E10" s="24" t="str">
        <f t="shared" si="3"/>
        <v/>
      </c>
      <c r="F10" s="25" t="s">
        <v>11</v>
      </c>
      <c r="G10" s="26" t="str">
        <f t="shared" si="4"/>
        <v/>
      </c>
      <c r="H10" s="54" t="str">
        <f t="shared" si="5"/>
        <v/>
      </c>
      <c r="I10" s="36"/>
      <c r="J10" s="36"/>
      <c r="K10" s="166" t="str">
        <f>IF(J10="","",VLOOKUP(J10,種別コード,2,FALSE))</f>
        <v/>
      </c>
      <c r="L10" s="27"/>
      <c r="N10" s="12"/>
      <c r="O10" s="7" t="s">
        <v>28</v>
      </c>
      <c r="P10" s="9" t="s">
        <v>29</v>
      </c>
      <c r="Q10" s="12"/>
    </row>
    <row r="11" spans="1:20" x14ac:dyDescent="0.15">
      <c r="A11" s="54">
        <f t="shared" si="6"/>
        <v>202400000</v>
      </c>
      <c r="B11" s="90" t="str">
        <f t="shared" si="0"/>
        <v/>
      </c>
      <c r="C11" s="90" t="str">
        <f t="shared" si="1"/>
        <v/>
      </c>
      <c r="D11" s="24" t="str">
        <f t="shared" si="2"/>
        <v/>
      </c>
      <c r="E11" s="24" t="str">
        <f t="shared" si="3"/>
        <v/>
      </c>
      <c r="F11" s="25" t="s">
        <v>11</v>
      </c>
      <c r="G11" s="26" t="str">
        <f t="shared" si="4"/>
        <v/>
      </c>
      <c r="H11" s="54" t="str">
        <f t="shared" si="5"/>
        <v/>
      </c>
      <c r="I11" s="36"/>
      <c r="J11" s="36"/>
      <c r="K11" s="166" t="str">
        <f>IF(J11="","",VLOOKUP(J11,種別コード,2,FALSE))</f>
        <v/>
      </c>
      <c r="L11" s="27"/>
      <c r="N11" s="11" t="s">
        <v>30</v>
      </c>
      <c r="O11" s="7" t="s">
        <v>31</v>
      </c>
      <c r="P11" s="9" t="s">
        <v>32</v>
      </c>
      <c r="Q11" s="11" t="s">
        <v>40</v>
      </c>
    </row>
    <row r="12" spans="1:20" x14ac:dyDescent="0.15">
      <c r="A12" s="54">
        <f t="shared" si="6"/>
        <v>202400000</v>
      </c>
      <c r="B12" s="90" t="str">
        <f t="shared" si="0"/>
        <v/>
      </c>
      <c r="C12" s="90" t="str">
        <f t="shared" si="1"/>
        <v/>
      </c>
      <c r="D12" s="24" t="str">
        <f t="shared" si="2"/>
        <v/>
      </c>
      <c r="E12" s="24" t="str">
        <f t="shared" si="3"/>
        <v/>
      </c>
      <c r="F12" s="25" t="s">
        <v>11</v>
      </c>
      <c r="G12" s="26" t="str">
        <f t="shared" si="4"/>
        <v/>
      </c>
      <c r="H12" s="54" t="str">
        <f t="shared" si="5"/>
        <v/>
      </c>
      <c r="I12" s="36"/>
      <c r="J12" s="36"/>
      <c r="K12" s="166" t="str">
        <f>IF(J12="","",VLOOKUP(J12,種別コード,2,FALSE))</f>
        <v/>
      </c>
      <c r="L12" s="27"/>
      <c r="N12" s="12"/>
      <c r="O12" s="7" t="s">
        <v>33</v>
      </c>
      <c r="P12" s="9" t="s">
        <v>34</v>
      </c>
      <c r="Q12" s="12"/>
    </row>
    <row r="13" spans="1:20" x14ac:dyDescent="0.15">
      <c r="A13" s="54">
        <f t="shared" si="6"/>
        <v>202400000</v>
      </c>
      <c r="B13" s="90" t="str">
        <f t="shared" si="0"/>
        <v/>
      </c>
      <c r="C13" s="90" t="str">
        <f t="shared" si="1"/>
        <v/>
      </c>
      <c r="D13" s="24" t="str">
        <f t="shared" si="2"/>
        <v/>
      </c>
      <c r="E13" s="24" t="str">
        <f t="shared" si="3"/>
        <v/>
      </c>
      <c r="F13" s="25" t="s">
        <v>11</v>
      </c>
      <c r="G13" s="26" t="str">
        <f t="shared" si="4"/>
        <v/>
      </c>
      <c r="H13" s="54" t="str">
        <f t="shared" si="5"/>
        <v/>
      </c>
      <c r="I13" s="36"/>
      <c r="J13" s="36"/>
      <c r="K13" s="166" t="str">
        <f>IF(J13="","",VLOOKUP(J13,種別コード,2,FALSE))</f>
        <v/>
      </c>
      <c r="L13" s="27"/>
      <c r="N13" s="10" t="s">
        <v>35</v>
      </c>
      <c r="O13" s="7" t="s">
        <v>36</v>
      </c>
      <c r="P13" s="9" t="s">
        <v>37</v>
      </c>
      <c r="Q13" s="7" t="s">
        <v>41</v>
      </c>
    </row>
    <row r="14" spans="1:20" x14ac:dyDescent="0.15">
      <c r="A14" s="54">
        <f t="shared" si="6"/>
        <v>202400000</v>
      </c>
      <c r="B14" s="90" t="str">
        <f t="shared" si="0"/>
        <v/>
      </c>
      <c r="C14" s="90" t="str">
        <f t="shared" si="1"/>
        <v/>
      </c>
      <c r="D14" s="24" t="str">
        <f t="shared" si="2"/>
        <v/>
      </c>
      <c r="E14" s="24" t="str">
        <f t="shared" si="3"/>
        <v/>
      </c>
      <c r="F14" s="25" t="s">
        <v>11</v>
      </c>
      <c r="G14" s="26" t="str">
        <f t="shared" si="4"/>
        <v/>
      </c>
      <c r="H14" s="54" t="str">
        <f t="shared" si="5"/>
        <v/>
      </c>
      <c r="I14" s="36"/>
      <c r="J14" s="36"/>
      <c r="K14" s="166" t="str">
        <f>IF(J14="","",VLOOKUP(J14,種別コード,2,FALSE))</f>
        <v/>
      </c>
      <c r="L14" s="27"/>
    </row>
    <row r="15" spans="1:20" x14ac:dyDescent="0.15">
      <c r="A15" s="54">
        <f t="shared" si="6"/>
        <v>202400000</v>
      </c>
      <c r="B15" s="90" t="str">
        <f t="shared" si="0"/>
        <v/>
      </c>
      <c r="C15" s="90" t="str">
        <f t="shared" si="1"/>
        <v/>
      </c>
      <c r="D15" s="24" t="str">
        <f t="shared" si="2"/>
        <v/>
      </c>
      <c r="E15" s="24" t="str">
        <f t="shared" si="3"/>
        <v/>
      </c>
      <c r="F15" s="25" t="s">
        <v>11</v>
      </c>
      <c r="G15" s="26" t="str">
        <f t="shared" si="4"/>
        <v/>
      </c>
      <c r="H15" s="54" t="str">
        <f t="shared" si="5"/>
        <v/>
      </c>
      <c r="I15" s="36"/>
      <c r="J15" s="36"/>
      <c r="K15" s="166" t="str">
        <f>IF(J15="","",VLOOKUP(J15,種別コード,2,FALSE))</f>
        <v/>
      </c>
      <c r="L15" s="27"/>
    </row>
    <row r="16" spans="1:20" x14ac:dyDescent="0.15">
      <c r="A16" s="54">
        <f t="shared" si="6"/>
        <v>202400000</v>
      </c>
      <c r="B16" s="90" t="str">
        <f t="shared" si="0"/>
        <v/>
      </c>
      <c r="C16" s="90" t="str">
        <f t="shared" si="1"/>
        <v/>
      </c>
      <c r="D16" s="24" t="str">
        <f t="shared" si="2"/>
        <v/>
      </c>
      <c r="E16" s="24" t="str">
        <f t="shared" si="3"/>
        <v/>
      </c>
      <c r="F16" s="25" t="s">
        <v>11</v>
      </c>
      <c r="G16" s="26" t="str">
        <f t="shared" si="4"/>
        <v/>
      </c>
      <c r="H16" s="54" t="str">
        <f t="shared" si="5"/>
        <v/>
      </c>
      <c r="I16" s="36"/>
      <c r="J16" s="36"/>
      <c r="K16" s="166" t="str">
        <f>IF(J16="","",VLOOKUP(J16,種別コード,2,FALSE))</f>
        <v/>
      </c>
      <c r="L16" s="27"/>
    </row>
    <row r="17" spans="1:17" x14ac:dyDescent="0.15">
      <c r="A17" s="54">
        <f t="shared" si="6"/>
        <v>202400000</v>
      </c>
      <c r="B17" s="90" t="str">
        <f t="shared" si="0"/>
        <v/>
      </c>
      <c r="C17" s="90" t="str">
        <f t="shared" si="1"/>
        <v/>
      </c>
      <c r="D17" s="24" t="str">
        <f t="shared" si="2"/>
        <v/>
      </c>
      <c r="E17" s="24" t="str">
        <f t="shared" si="3"/>
        <v/>
      </c>
      <c r="F17" s="25" t="s">
        <v>11</v>
      </c>
      <c r="G17" s="26" t="str">
        <f t="shared" si="4"/>
        <v/>
      </c>
      <c r="H17" s="54" t="str">
        <f t="shared" si="5"/>
        <v/>
      </c>
      <c r="I17" s="36"/>
      <c r="J17" s="36"/>
      <c r="K17" s="166" t="str">
        <f>IF(J17="","",VLOOKUP(J17,種別コード,2,FALSE))</f>
        <v/>
      </c>
      <c r="L17" s="27"/>
    </row>
    <row r="18" spans="1:17" x14ac:dyDescent="0.15">
      <c r="A18" s="54">
        <f t="shared" si="6"/>
        <v>202400000</v>
      </c>
      <c r="B18" s="90" t="str">
        <f t="shared" si="0"/>
        <v/>
      </c>
      <c r="C18" s="90" t="str">
        <f t="shared" si="1"/>
        <v/>
      </c>
      <c r="D18" s="24" t="str">
        <f t="shared" si="2"/>
        <v/>
      </c>
      <c r="E18" s="24" t="str">
        <f t="shared" si="3"/>
        <v/>
      </c>
      <c r="F18" s="25" t="s">
        <v>11</v>
      </c>
      <c r="G18" s="26" t="str">
        <f t="shared" si="4"/>
        <v/>
      </c>
      <c r="H18" s="54" t="str">
        <f t="shared" si="5"/>
        <v/>
      </c>
      <c r="I18" s="36"/>
      <c r="J18" s="36"/>
      <c r="K18" s="166" t="str">
        <f>IF(J18="","",VLOOKUP(J18,種別コード,2,FALSE))</f>
        <v/>
      </c>
      <c r="L18" s="27"/>
    </row>
    <row r="19" spans="1:17" x14ac:dyDescent="0.15">
      <c r="A19" s="54">
        <f t="shared" si="6"/>
        <v>202400000</v>
      </c>
      <c r="B19" s="90" t="str">
        <f t="shared" si="0"/>
        <v/>
      </c>
      <c r="C19" s="90" t="str">
        <f t="shared" si="1"/>
        <v/>
      </c>
      <c r="D19" s="24" t="str">
        <f t="shared" si="2"/>
        <v/>
      </c>
      <c r="E19" s="24" t="str">
        <f t="shared" si="3"/>
        <v/>
      </c>
      <c r="F19" s="25" t="s">
        <v>11</v>
      </c>
      <c r="G19" s="26" t="str">
        <f t="shared" si="4"/>
        <v/>
      </c>
      <c r="H19" s="54" t="str">
        <f t="shared" si="5"/>
        <v/>
      </c>
      <c r="I19" s="36"/>
      <c r="J19" s="36"/>
      <c r="K19" s="166" t="str">
        <f>IF(J19="","",VLOOKUP(J19,種別コード,2,FALSE))</f>
        <v/>
      </c>
      <c r="L19" s="27"/>
    </row>
    <row r="20" spans="1:17" x14ac:dyDescent="0.15">
      <c r="A20" s="54">
        <f t="shared" si="6"/>
        <v>202400000</v>
      </c>
      <c r="B20" s="90" t="str">
        <f t="shared" si="0"/>
        <v/>
      </c>
      <c r="C20" s="90" t="str">
        <f t="shared" si="1"/>
        <v/>
      </c>
      <c r="D20" s="24" t="str">
        <f t="shared" si="2"/>
        <v/>
      </c>
      <c r="E20" s="24" t="str">
        <f t="shared" si="3"/>
        <v/>
      </c>
      <c r="F20" s="25" t="s">
        <v>11</v>
      </c>
      <c r="G20" s="26" t="str">
        <f t="shared" si="4"/>
        <v/>
      </c>
      <c r="H20" s="54" t="str">
        <f t="shared" si="5"/>
        <v/>
      </c>
      <c r="I20" s="36"/>
      <c r="J20" s="36"/>
      <c r="K20" s="166" t="str">
        <f>IF(J20="","",VLOOKUP(J20,種別コード,2,FALSE))</f>
        <v/>
      </c>
      <c r="L20" s="27"/>
    </row>
    <row r="21" spans="1:17" x14ac:dyDescent="0.15">
      <c r="A21" s="54">
        <f t="shared" si="6"/>
        <v>202400000</v>
      </c>
      <c r="B21" s="90" t="str">
        <f t="shared" si="0"/>
        <v/>
      </c>
      <c r="C21" s="90" t="str">
        <f t="shared" si="1"/>
        <v/>
      </c>
      <c r="D21" s="24" t="str">
        <f t="shared" si="2"/>
        <v/>
      </c>
      <c r="E21" s="24" t="str">
        <f t="shared" si="3"/>
        <v/>
      </c>
      <c r="F21" s="25" t="s">
        <v>11</v>
      </c>
      <c r="G21" s="26" t="str">
        <f t="shared" si="4"/>
        <v/>
      </c>
      <c r="H21" s="54" t="str">
        <f t="shared" si="5"/>
        <v/>
      </c>
      <c r="I21" s="36"/>
      <c r="J21" s="36"/>
      <c r="K21" s="166" t="str">
        <f>IF(J21="","",VLOOKUP(J21,種別コード,2,FALSE))</f>
        <v/>
      </c>
      <c r="L21" s="27"/>
      <c r="N21" s="79"/>
      <c r="O21" s="79"/>
      <c r="P21" s="80"/>
      <c r="Q21" s="79"/>
    </row>
    <row r="22" spans="1:17" x14ac:dyDescent="0.15">
      <c r="A22" s="54">
        <f t="shared" si="6"/>
        <v>202400000</v>
      </c>
      <c r="B22" s="90" t="str">
        <f t="shared" si="0"/>
        <v/>
      </c>
      <c r="C22" s="90" t="str">
        <f t="shared" si="1"/>
        <v/>
      </c>
      <c r="D22" s="24" t="str">
        <f t="shared" si="2"/>
        <v/>
      </c>
      <c r="E22" s="24" t="str">
        <f t="shared" si="3"/>
        <v/>
      </c>
      <c r="F22" s="25" t="s">
        <v>11</v>
      </c>
      <c r="G22" s="26" t="str">
        <f t="shared" si="4"/>
        <v/>
      </c>
      <c r="H22" s="54" t="str">
        <f t="shared" si="5"/>
        <v/>
      </c>
      <c r="I22" s="36"/>
      <c r="J22" s="36"/>
      <c r="K22" s="166" t="str">
        <f>IF(J22="","",VLOOKUP(J22,種別コード,2,FALSE))</f>
        <v/>
      </c>
      <c r="L22" s="27"/>
      <c r="N22" s="79"/>
      <c r="O22" s="79"/>
      <c r="P22" s="80"/>
      <c r="Q22" s="79"/>
    </row>
    <row r="23" spans="1:17" x14ac:dyDescent="0.15">
      <c r="A23" s="54">
        <f t="shared" si="6"/>
        <v>202400000</v>
      </c>
      <c r="B23" s="90" t="str">
        <f t="shared" si="0"/>
        <v/>
      </c>
      <c r="C23" s="90" t="str">
        <f t="shared" si="1"/>
        <v/>
      </c>
      <c r="D23" s="24" t="str">
        <f t="shared" si="2"/>
        <v/>
      </c>
      <c r="E23" s="24" t="str">
        <f t="shared" si="3"/>
        <v/>
      </c>
      <c r="F23" s="25" t="s">
        <v>11</v>
      </c>
      <c r="G23" s="26" t="str">
        <f t="shared" si="4"/>
        <v/>
      </c>
      <c r="H23" s="54" t="str">
        <f t="shared" si="5"/>
        <v/>
      </c>
      <c r="I23" s="36"/>
      <c r="J23" s="36"/>
      <c r="K23" s="166" t="str">
        <f>IF(J23="","",VLOOKUP(J23,種別コード,2,FALSE))</f>
        <v/>
      </c>
      <c r="L23" s="27"/>
      <c r="N23" s="79"/>
      <c r="O23" s="79"/>
      <c r="P23" s="80"/>
      <c r="Q23" s="79"/>
    </row>
    <row r="24" spans="1:17" x14ac:dyDescent="0.15">
      <c r="A24" s="54">
        <f t="shared" si="6"/>
        <v>202400000</v>
      </c>
      <c r="B24" s="90" t="str">
        <f t="shared" si="0"/>
        <v/>
      </c>
      <c r="C24" s="90" t="str">
        <f t="shared" si="1"/>
        <v/>
      </c>
      <c r="D24" s="24" t="str">
        <f t="shared" si="2"/>
        <v/>
      </c>
      <c r="E24" s="24" t="str">
        <f t="shared" si="3"/>
        <v/>
      </c>
      <c r="F24" s="25" t="s">
        <v>11</v>
      </c>
      <c r="G24" s="26" t="str">
        <f t="shared" si="4"/>
        <v/>
      </c>
      <c r="H24" s="54" t="str">
        <f t="shared" si="5"/>
        <v/>
      </c>
      <c r="I24" s="36"/>
      <c r="J24" s="36"/>
      <c r="K24" s="166" t="str">
        <f>IF(J24="","",VLOOKUP(J24,種別コード,2,FALSE))</f>
        <v/>
      </c>
      <c r="L24" s="27"/>
      <c r="N24" s="79"/>
      <c r="O24" s="79"/>
      <c r="P24" s="80"/>
      <c r="Q24" s="79"/>
    </row>
    <row r="25" spans="1:17" x14ac:dyDescent="0.15">
      <c r="A25" s="54">
        <f t="shared" si="6"/>
        <v>202400000</v>
      </c>
      <c r="B25" s="90" t="str">
        <f t="shared" si="0"/>
        <v/>
      </c>
      <c r="C25" s="90" t="str">
        <f t="shared" si="1"/>
        <v/>
      </c>
      <c r="D25" s="24" t="str">
        <f t="shared" si="2"/>
        <v/>
      </c>
      <c r="E25" s="24" t="str">
        <f t="shared" si="3"/>
        <v/>
      </c>
      <c r="F25" s="25" t="s">
        <v>11</v>
      </c>
      <c r="G25" s="26" t="str">
        <f t="shared" si="4"/>
        <v/>
      </c>
      <c r="H25" s="54" t="str">
        <f t="shared" si="5"/>
        <v/>
      </c>
      <c r="I25" s="36"/>
      <c r="J25" s="36"/>
      <c r="K25" s="166" t="str">
        <f>IF(J25="","",VLOOKUP(J25,種別コード,2,FALSE))</f>
        <v/>
      </c>
      <c r="L25" s="27"/>
      <c r="N25" s="79"/>
      <c r="O25" s="79"/>
      <c r="P25" s="80"/>
      <c r="Q25" s="79"/>
    </row>
    <row r="26" spans="1:17" x14ac:dyDescent="0.15">
      <c r="A26" s="54">
        <f t="shared" si="6"/>
        <v>202400000</v>
      </c>
      <c r="B26" s="90" t="str">
        <f t="shared" si="0"/>
        <v/>
      </c>
      <c r="C26" s="90" t="str">
        <f t="shared" si="1"/>
        <v/>
      </c>
      <c r="D26" s="24" t="str">
        <f t="shared" si="2"/>
        <v/>
      </c>
      <c r="E26" s="24" t="str">
        <f t="shared" si="3"/>
        <v/>
      </c>
      <c r="F26" s="25" t="s">
        <v>11</v>
      </c>
      <c r="G26" s="26" t="str">
        <f t="shared" si="4"/>
        <v/>
      </c>
      <c r="H26" s="54" t="str">
        <f t="shared" si="5"/>
        <v/>
      </c>
      <c r="I26" s="36"/>
      <c r="J26" s="36"/>
      <c r="K26" s="166" t="str">
        <f>IF(J26="","",VLOOKUP(J26,種別コード,2,FALSE))</f>
        <v/>
      </c>
      <c r="L26" s="27"/>
      <c r="N26" s="79"/>
      <c r="O26" s="79"/>
      <c r="P26" s="80"/>
      <c r="Q26" s="79"/>
    </row>
    <row r="27" spans="1:17" x14ac:dyDescent="0.15">
      <c r="A27" s="54">
        <f t="shared" si="6"/>
        <v>202400000</v>
      </c>
      <c r="B27" s="90" t="str">
        <f t="shared" si="0"/>
        <v/>
      </c>
      <c r="C27" s="90" t="str">
        <f t="shared" si="1"/>
        <v/>
      </c>
      <c r="D27" s="24" t="str">
        <f t="shared" si="2"/>
        <v/>
      </c>
      <c r="E27" s="24" t="str">
        <f t="shared" si="3"/>
        <v/>
      </c>
      <c r="F27" s="25" t="s">
        <v>11</v>
      </c>
      <c r="G27" s="26" t="str">
        <f t="shared" si="4"/>
        <v/>
      </c>
      <c r="H27" s="54" t="str">
        <f t="shared" si="5"/>
        <v/>
      </c>
      <c r="I27" s="36"/>
      <c r="J27" s="36"/>
      <c r="K27" s="166" t="str">
        <f>IF(J27="","",VLOOKUP(J27,種別コード,2,FALSE))</f>
        <v/>
      </c>
      <c r="L27" s="27"/>
      <c r="N27" s="79"/>
      <c r="O27" s="79"/>
      <c r="P27" s="80"/>
      <c r="Q27" s="79"/>
    </row>
    <row r="28" spans="1:17" x14ac:dyDescent="0.15">
      <c r="A28" s="54">
        <f t="shared" si="6"/>
        <v>202400000</v>
      </c>
      <c r="B28" s="90" t="str">
        <f t="shared" si="0"/>
        <v/>
      </c>
      <c r="C28" s="90" t="str">
        <f t="shared" si="1"/>
        <v/>
      </c>
      <c r="D28" s="24" t="str">
        <f t="shared" si="2"/>
        <v/>
      </c>
      <c r="E28" s="24" t="str">
        <f t="shared" si="3"/>
        <v/>
      </c>
      <c r="F28" s="25" t="s">
        <v>11</v>
      </c>
      <c r="G28" s="26" t="str">
        <f t="shared" si="4"/>
        <v/>
      </c>
      <c r="H28" s="54" t="str">
        <f t="shared" si="5"/>
        <v/>
      </c>
      <c r="I28" s="36"/>
      <c r="J28" s="36"/>
      <c r="K28" s="166" t="str">
        <f>IF(J28="","",VLOOKUP(J28,種別コード,2,FALSE))</f>
        <v/>
      </c>
      <c r="L28" s="27"/>
      <c r="N28" s="79"/>
      <c r="O28" s="79"/>
      <c r="P28" s="80"/>
      <c r="Q28" s="79"/>
    </row>
    <row r="29" spans="1:17" x14ac:dyDescent="0.15">
      <c r="A29" s="54">
        <f t="shared" si="6"/>
        <v>202400000</v>
      </c>
      <c r="B29" s="90" t="str">
        <f t="shared" si="0"/>
        <v/>
      </c>
      <c r="C29" s="90" t="str">
        <f t="shared" si="1"/>
        <v/>
      </c>
      <c r="D29" s="24" t="str">
        <f t="shared" si="2"/>
        <v/>
      </c>
      <c r="E29" s="24" t="str">
        <f t="shared" si="3"/>
        <v/>
      </c>
      <c r="F29" s="25" t="s">
        <v>11</v>
      </c>
      <c r="G29" s="26" t="str">
        <f t="shared" si="4"/>
        <v/>
      </c>
      <c r="H29" s="54" t="str">
        <f t="shared" si="5"/>
        <v/>
      </c>
      <c r="I29" s="36"/>
      <c r="J29" s="36"/>
      <c r="K29" s="166" t="str">
        <f>IF(J29="","",VLOOKUP(J29,種別コード,2,FALSE))</f>
        <v/>
      </c>
      <c r="L29" s="27"/>
      <c r="N29" s="79"/>
      <c r="O29" s="79"/>
      <c r="P29" s="80"/>
      <c r="Q29" s="79"/>
    </row>
    <row r="30" spans="1:17" x14ac:dyDescent="0.15">
      <c r="A30" s="54">
        <f t="shared" si="6"/>
        <v>202400000</v>
      </c>
      <c r="B30" s="90" t="str">
        <f t="shared" si="0"/>
        <v/>
      </c>
      <c r="C30" s="90" t="str">
        <f t="shared" si="1"/>
        <v/>
      </c>
      <c r="D30" s="24" t="str">
        <f t="shared" si="2"/>
        <v/>
      </c>
      <c r="E30" s="24" t="str">
        <f t="shared" si="3"/>
        <v/>
      </c>
      <c r="F30" s="25" t="s">
        <v>11</v>
      </c>
      <c r="G30" s="26" t="str">
        <f t="shared" si="4"/>
        <v/>
      </c>
      <c r="H30" s="54" t="str">
        <f t="shared" si="5"/>
        <v/>
      </c>
      <c r="I30" s="36"/>
      <c r="J30" s="36"/>
      <c r="K30" s="166" t="str">
        <f>IF(J30="","",VLOOKUP(J30,種別コード,2,FALSE))</f>
        <v/>
      </c>
      <c r="L30" s="27"/>
      <c r="N30" s="79"/>
      <c r="O30" s="79"/>
      <c r="P30" s="80"/>
      <c r="Q30" s="79"/>
    </row>
    <row r="31" spans="1:17" x14ac:dyDescent="0.15">
      <c r="A31" s="54">
        <f t="shared" si="6"/>
        <v>202400000</v>
      </c>
      <c r="B31" s="90" t="str">
        <f t="shared" si="0"/>
        <v/>
      </c>
      <c r="C31" s="90" t="str">
        <f t="shared" si="1"/>
        <v/>
      </c>
      <c r="D31" s="24" t="str">
        <f t="shared" si="2"/>
        <v/>
      </c>
      <c r="E31" s="24" t="str">
        <f t="shared" si="3"/>
        <v/>
      </c>
      <c r="F31" s="25" t="s">
        <v>11</v>
      </c>
      <c r="G31" s="26" t="str">
        <f t="shared" si="4"/>
        <v/>
      </c>
      <c r="H31" s="54" t="str">
        <f t="shared" si="5"/>
        <v/>
      </c>
      <c r="I31" s="36"/>
      <c r="J31" s="36"/>
      <c r="K31" s="166" t="str">
        <f>IF(J31="","",VLOOKUP(J31,種別コード,2,FALSE))</f>
        <v/>
      </c>
      <c r="L31" s="27"/>
      <c r="N31" s="79"/>
      <c r="O31" s="79"/>
      <c r="P31" s="80"/>
      <c r="Q31" s="79"/>
    </row>
    <row r="32" spans="1:17" x14ac:dyDescent="0.15">
      <c r="A32" s="54">
        <f t="shared" si="6"/>
        <v>202400000</v>
      </c>
      <c r="B32" s="90" t="str">
        <f t="shared" si="0"/>
        <v/>
      </c>
      <c r="C32" s="90" t="str">
        <f t="shared" si="1"/>
        <v/>
      </c>
      <c r="D32" s="24" t="str">
        <f t="shared" si="2"/>
        <v/>
      </c>
      <c r="E32" s="24" t="str">
        <f t="shared" si="3"/>
        <v/>
      </c>
      <c r="F32" s="25" t="s">
        <v>11</v>
      </c>
      <c r="G32" s="26" t="str">
        <f t="shared" si="4"/>
        <v/>
      </c>
      <c r="H32" s="54" t="str">
        <f t="shared" si="5"/>
        <v/>
      </c>
      <c r="I32" s="36"/>
      <c r="J32" s="36"/>
      <c r="K32" s="166" t="str">
        <f>IF(J32="","",VLOOKUP(J32,種別コード,2,FALSE))</f>
        <v/>
      </c>
      <c r="L32" s="27"/>
      <c r="N32" s="79"/>
      <c r="O32" s="79"/>
      <c r="P32" s="80"/>
      <c r="Q32" s="79"/>
    </row>
    <row r="33" spans="1:17" x14ac:dyDescent="0.15">
      <c r="A33" s="54">
        <f t="shared" si="6"/>
        <v>202400000</v>
      </c>
      <c r="B33" s="90" t="str">
        <f t="shared" si="0"/>
        <v/>
      </c>
      <c r="C33" s="90" t="str">
        <f t="shared" si="1"/>
        <v/>
      </c>
      <c r="D33" s="24" t="str">
        <f t="shared" si="2"/>
        <v/>
      </c>
      <c r="E33" s="24" t="str">
        <f t="shared" si="3"/>
        <v/>
      </c>
      <c r="F33" s="25" t="s">
        <v>11</v>
      </c>
      <c r="G33" s="26" t="str">
        <f t="shared" si="4"/>
        <v/>
      </c>
      <c r="H33" s="54" t="str">
        <f t="shared" si="5"/>
        <v/>
      </c>
      <c r="I33" s="36"/>
      <c r="J33" s="36"/>
      <c r="K33" s="166" t="str">
        <f>IF(J33="","",VLOOKUP(J33,種別コード,2,FALSE))</f>
        <v/>
      </c>
      <c r="L33" s="27"/>
      <c r="N33" s="79"/>
      <c r="O33" s="79"/>
      <c r="P33" s="80"/>
      <c r="Q33" s="79"/>
    </row>
    <row r="34" spans="1:17" x14ac:dyDescent="0.15">
      <c r="A34" s="54">
        <f t="shared" si="6"/>
        <v>202400000</v>
      </c>
      <c r="B34" s="90" t="str">
        <f t="shared" si="0"/>
        <v/>
      </c>
      <c r="C34" s="90" t="str">
        <f t="shared" si="1"/>
        <v/>
      </c>
      <c r="D34" s="24" t="str">
        <f t="shared" si="2"/>
        <v/>
      </c>
      <c r="E34" s="24" t="str">
        <f t="shared" si="3"/>
        <v/>
      </c>
      <c r="F34" s="25" t="s">
        <v>11</v>
      </c>
      <c r="G34" s="26" t="str">
        <f t="shared" si="4"/>
        <v/>
      </c>
      <c r="H34" s="54" t="str">
        <f t="shared" si="5"/>
        <v/>
      </c>
      <c r="I34" s="36"/>
      <c r="J34" s="36"/>
      <c r="K34" s="166" t="str">
        <f>IF(J34="","",VLOOKUP(J34,種別コード,2,FALSE))</f>
        <v/>
      </c>
      <c r="L34" s="27"/>
      <c r="N34" s="79"/>
      <c r="O34" s="79"/>
      <c r="P34" s="80"/>
      <c r="Q34" s="79"/>
    </row>
    <row r="35" spans="1:17" x14ac:dyDescent="0.15">
      <c r="A35" s="54">
        <f t="shared" si="6"/>
        <v>202400000</v>
      </c>
      <c r="B35" s="90" t="str">
        <f t="shared" si="0"/>
        <v/>
      </c>
      <c r="C35" s="90" t="str">
        <f t="shared" si="1"/>
        <v/>
      </c>
      <c r="D35" s="24" t="str">
        <f t="shared" si="2"/>
        <v/>
      </c>
      <c r="E35" s="24" t="str">
        <f t="shared" si="3"/>
        <v/>
      </c>
      <c r="F35" s="25" t="s">
        <v>11</v>
      </c>
      <c r="G35" s="26" t="str">
        <f t="shared" si="4"/>
        <v/>
      </c>
      <c r="H35" s="54" t="str">
        <f t="shared" si="5"/>
        <v/>
      </c>
      <c r="I35" s="36"/>
      <c r="J35" s="36"/>
      <c r="K35" s="166" t="str">
        <f>IF(J35="","",VLOOKUP(J35,種別コード,2,FALSE))</f>
        <v/>
      </c>
      <c r="L35" s="27"/>
      <c r="N35" s="79"/>
      <c r="O35" s="79"/>
      <c r="P35" s="80"/>
      <c r="Q35" s="79"/>
    </row>
    <row r="36" spans="1:17" x14ac:dyDescent="0.15">
      <c r="A36" s="54">
        <f t="shared" si="6"/>
        <v>202400000</v>
      </c>
      <c r="B36" s="90" t="str">
        <f t="shared" si="0"/>
        <v/>
      </c>
      <c r="C36" s="90" t="str">
        <f t="shared" si="1"/>
        <v/>
      </c>
      <c r="D36" s="24" t="str">
        <f t="shared" si="2"/>
        <v/>
      </c>
      <c r="E36" s="24" t="str">
        <f t="shared" si="3"/>
        <v/>
      </c>
      <c r="F36" s="25" t="s">
        <v>11</v>
      </c>
      <c r="G36" s="26" t="str">
        <f t="shared" si="4"/>
        <v/>
      </c>
      <c r="H36" s="54" t="str">
        <f t="shared" ref="H36:H67" si="7">IF(G36="","",VLOOKUP(G36,学校番号,3,FALSE))</f>
        <v/>
      </c>
      <c r="I36" s="36"/>
      <c r="J36" s="36"/>
      <c r="K36" s="166" t="str">
        <f>IF(J36="","",VLOOKUP(J36,種別コード,2,FALSE))</f>
        <v/>
      </c>
      <c r="L36" s="27"/>
      <c r="N36" s="79"/>
      <c r="O36" s="79"/>
      <c r="P36" s="80"/>
      <c r="Q36" s="79"/>
    </row>
    <row r="37" spans="1:17" x14ac:dyDescent="0.15">
      <c r="A37" s="54">
        <f t="shared" si="6"/>
        <v>202400000</v>
      </c>
      <c r="B37" s="90" t="str">
        <f t="shared" si="0"/>
        <v/>
      </c>
      <c r="C37" s="90" t="str">
        <f t="shared" si="1"/>
        <v/>
      </c>
      <c r="D37" s="24" t="str">
        <f t="shared" si="2"/>
        <v/>
      </c>
      <c r="E37" s="24" t="str">
        <f t="shared" si="3"/>
        <v/>
      </c>
      <c r="F37" s="25" t="s">
        <v>11</v>
      </c>
      <c r="G37" s="26" t="str">
        <f t="shared" si="4"/>
        <v/>
      </c>
      <c r="H37" s="54" t="str">
        <f t="shared" si="7"/>
        <v/>
      </c>
      <c r="I37" s="36"/>
      <c r="J37" s="36"/>
      <c r="K37" s="166" t="str">
        <f>IF(J37="","",VLOOKUP(J37,種別コード,2,FALSE))</f>
        <v/>
      </c>
      <c r="L37" s="27"/>
      <c r="N37" s="79"/>
      <c r="O37" s="79"/>
      <c r="P37" s="80"/>
      <c r="Q37" s="79"/>
    </row>
    <row r="38" spans="1:17" x14ac:dyDescent="0.15">
      <c r="A38" s="54">
        <f t="shared" si="6"/>
        <v>202400000</v>
      </c>
      <c r="B38" s="90" t="str">
        <f t="shared" si="0"/>
        <v/>
      </c>
      <c r="C38" s="90" t="str">
        <f t="shared" si="1"/>
        <v/>
      </c>
      <c r="D38" s="24" t="str">
        <f t="shared" si="2"/>
        <v/>
      </c>
      <c r="E38" s="24" t="str">
        <f t="shared" si="3"/>
        <v/>
      </c>
      <c r="F38" s="25" t="s">
        <v>11</v>
      </c>
      <c r="G38" s="26" t="str">
        <f t="shared" si="4"/>
        <v/>
      </c>
      <c r="H38" s="54" t="str">
        <f t="shared" si="7"/>
        <v/>
      </c>
      <c r="I38" s="36"/>
      <c r="J38" s="36"/>
      <c r="K38" s="166" t="str">
        <f>IF(J38="","",VLOOKUP(J38,種別コード,2,FALSE))</f>
        <v/>
      </c>
      <c r="L38" s="27"/>
      <c r="N38" s="79"/>
      <c r="O38" s="79"/>
      <c r="P38" s="80"/>
      <c r="Q38" s="79"/>
    </row>
    <row r="39" spans="1:17" x14ac:dyDescent="0.15">
      <c r="A39" s="54">
        <f t="shared" si="6"/>
        <v>202400000</v>
      </c>
      <c r="B39" s="90" t="str">
        <f t="shared" si="0"/>
        <v/>
      </c>
      <c r="C39" s="90" t="str">
        <f t="shared" si="1"/>
        <v/>
      </c>
      <c r="D39" s="24" t="str">
        <f t="shared" si="2"/>
        <v/>
      </c>
      <c r="E39" s="24" t="str">
        <f t="shared" si="3"/>
        <v/>
      </c>
      <c r="F39" s="25" t="s">
        <v>11</v>
      </c>
      <c r="G39" s="26" t="str">
        <f t="shared" si="4"/>
        <v/>
      </c>
      <c r="H39" s="54" t="str">
        <f t="shared" si="7"/>
        <v/>
      </c>
      <c r="I39" s="36"/>
      <c r="J39" s="36"/>
      <c r="K39" s="166" t="str">
        <f>IF(J39="","",VLOOKUP(J39,種別コード,2,FALSE))</f>
        <v/>
      </c>
      <c r="L39" s="27"/>
      <c r="N39" s="79"/>
      <c r="O39" s="79"/>
      <c r="P39" s="80"/>
      <c r="Q39" s="79"/>
    </row>
    <row r="40" spans="1:17" x14ac:dyDescent="0.15">
      <c r="A40" s="54">
        <f t="shared" si="6"/>
        <v>202400000</v>
      </c>
      <c r="B40" s="90" t="str">
        <f t="shared" si="0"/>
        <v/>
      </c>
      <c r="C40" s="90" t="str">
        <f t="shared" si="1"/>
        <v/>
      </c>
      <c r="D40" s="24" t="str">
        <f t="shared" si="2"/>
        <v/>
      </c>
      <c r="E40" s="24" t="str">
        <f t="shared" si="3"/>
        <v/>
      </c>
      <c r="F40" s="25" t="s">
        <v>11</v>
      </c>
      <c r="G40" s="26" t="str">
        <f t="shared" si="4"/>
        <v/>
      </c>
      <c r="H40" s="54" t="str">
        <f t="shared" si="7"/>
        <v/>
      </c>
      <c r="I40" s="36"/>
      <c r="J40" s="36"/>
      <c r="K40" s="166" t="str">
        <f>IF(J40="","",VLOOKUP(J40,種別コード,2,FALSE))</f>
        <v/>
      </c>
      <c r="L40" s="27"/>
      <c r="N40" s="79"/>
      <c r="O40" s="79"/>
      <c r="P40" s="80"/>
      <c r="Q40" s="79"/>
    </row>
    <row r="41" spans="1:17" x14ac:dyDescent="0.15">
      <c r="A41" s="54">
        <f t="shared" si="6"/>
        <v>202400000</v>
      </c>
      <c r="B41" s="90" t="str">
        <f t="shared" si="0"/>
        <v/>
      </c>
      <c r="C41" s="90" t="str">
        <f t="shared" si="1"/>
        <v/>
      </c>
      <c r="D41" s="24" t="str">
        <f t="shared" si="2"/>
        <v/>
      </c>
      <c r="E41" s="24" t="str">
        <f t="shared" si="3"/>
        <v/>
      </c>
      <c r="F41" s="25" t="s">
        <v>11</v>
      </c>
      <c r="G41" s="26" t="str">
        <f t="shared" si="4"/>
        <v/>
      </c>
      <c r="H41" s="54" t="str">
        <f t="shared" si="7"/>
        <v/>
      </c>
      <c r="I41" s="36"/>
      <c r="J41" s="36"/>
      <c r="K41" s="166" t="str">
        <f>IF(J41="","",VLOOKUP(J41,種別コード,2,FALSE))</f>
        <v/>
      </c>
      <c r="L41" s="27"/>
      <c r="N41" s="79"/>
      <c r="O41" s="79"/>
      <c r="P41" s="80"/>
      <c r="Q41" s="79"/>
    </row>
    <row r="42" spans="1:17" x14ac:dyDescent="0.15">
      <c r="A42" s="54">
        <f t="shared" si="6"/>
        <v>202400000</v>
      </c>
      <c r="B42" s="90" t="str">
        <f t="shared" si="0"/>
        <v/>
      </c>
      <c r="C42" s="90" t="str">
        <f t="shared" si="1"/>
        <v/>
      </c>
      <c r="D42" s="24" t="str">
        <f t="shared" si="2"/>
        <v/>
      </c>
      <c r="E42" s="24" t="str">
        <f t="shared" si="3"/>
        <v/>
      </c>
      <c r="F42" s="25" t="s">
        <v>11</v>
      </c>
      <c r="G42" s="26" t="str">
        <f t="shared" si="4"/>
        <v/>
      </c>
      <c r="H42" s="54" t="str">
        <f t="shared" si="7"/>
        <v/>
      </c>
      <c r="I42" s="36"/>
      <c r="J42" s="36"/>
      <c r="K42" s="166" t="str">
        <f>IF(J42="","",VLOOKUP(J42,種別コード,2,FALSE))</f>
        <v/>
      </c>
      <c r="L42" s="27"/>
      <c r="N42" s="79"/>
      <c r="O42" s="79"/>
      <c r="P42" s="80"/>
      <c r="Q42" s="79"/>
    </row>
    <row r="43" spans="1:17" x14ac:dyDescent="0.15">
      <c r="A43" s="54">
        <f t="shared" si="6"/>
        <v>202400000</v>
      </c>
      <c r="B43" s="90" t="str">
        <f t="shared" si="0"/>
        <v/>
      </c>
      <c r="C43" s="90" t="str">
        <f t="shared" si="1"/>
        <v/>
      </c>
      <c r="D43" s="24" t="str">
        <f t="shared" si="2"/>
        <v/>
      </c>
      <c r="E43" s="24" t="str">
        <f t="shared" si="3"/>
        <v/>
      </c>
      <c r="F43" s="25" t="s">
        <v>11</v>
      </c>
      <c r="G43" s="26" t="str">
        <f t="shared" si="4"/>
        <v/>
      </c>
      <c r="H43" s="54" t="str">
        <f t="shared" si="7"/>
        <v/>
      </c>
      <c r="I43" s="36"/>
      <c r="J43" s="36"/>
      <c r="K43" s="166" t="str">
        <f>IF(J43="","",VLOOKUP(J43,種別コード,2,FALSE))</f>
        <v/>
      </c>
      <c r="L43" s="27"/>
      <c r="N43" s="79"/>
      <c r="O43" s="79"/>
      <c r="P43" s="80"/>
      <c r="Q43" s="79"/>
    </row>
    <row r="44" spans="1:17" x14ac:dyDescent="0.15">
      <c r="A44" s="54">
        <f t="shared" si="6"/>
        <v>202400000</v>
      </c>
      <c r="B44" s="90" t="str">
        <f t="shared" si="0"/>
        <v/>
      </c>
      <c r="C44" s="90" t="str">
        <f t="shared" si="1"/>
        <v/>
      </c>
      <c r="D44" s="24" t="str">
        <f t="shared" si="2"/>
        <v/>
      </c>
      <c r="E44" s="24" t="str">
        <f t="shared" si="3"/>
        <v/>
      </c>
      <c r="F44" s="25" t="s">
        <v>11</v>
      </c>
      <c r="G44" s="26" t="str">
        <f t="shared" si="4"/>
        <v/>
      </c>
      <c r="H44" s="54" t="str">
        <f t="shared" si="7"/>
        <v/>
      </c>
      <c r="I44" s="36"/>
      <c r="J44" s="36"/>
      <c r="K44" s="166" t="str">
        <f>IF(J44="","",VLOOKUP(J44,種別コード,2,FALSE))</f>
        <v/>
      </c>
      <c r="L44" s="27"/>
      <c r="N44" s="79"/>
      <c r="O44" s="79"/>
      <c r="P44" s="80"/>
      <c r="Q44" s="79"/>
    </row>
    <row r="45" spans="1:17" x14ac:dyDescent="0.15">
      <c r="A45" s="54">
        <f t="shared" si="6"/>
        <v>202400000</v>
      </c>
      <c r="B45" s="90" t="str">
        <f t="shared" si="0"/>
        <v/>
      </c>
      <c r="C45" s="90" t="str">
        <f t="shared" si="1"/>
        <v/>
      </c>
      <c r="D45" s="24" t="str">
        <f t="shared" si="2"/>
        <v/>
      </c>
      <c r="E45" s="24" t="str">
        <f t="shared" si="3"/>
        <v/>
      </c>
      <c r="F45" s="25" t="s">
        <v>11</v>
      </c>
      <c r="G45" s="26" t="str">
        <f t="shared" si="4"/>
        <v/>
      </c>
      <c r="H45" s="54" t="str">
        <f t="shared" si="7"/>
        <v/>
      </c>
      <c r="I45" s="36"/>
      <c r="J45" s="36"/>
      <c r="K45" s="166" t="str">
        <f>IF(J45="","",VLOOKUP(J45,種別コード,2,FALSE))</f>
        <v/>
      </c>
      <c r="L45" s="27"/>
      <c r="N45" s="79"/>
      <c r="O45" s="79"/>
      <c r="P45" s="80"/>
      <c r="Q45" s="79"/>
    </row>
    <row r="46" spans="1:17" x14ac:dyDescent="0.15">
      <c r="A46" s="54">
        <f t="shared" si="6"/>
        <v>202400000</v>
      </c>
      <c r="B46" s="90" t="str">
        <f t="shared" si="0"/>
        <v/>
      </c>
      <c r="C46" s="90" t="str">
        <f t="shared" si="1"/>
        <v/>
      </c>
      <c r="D46" s="24" t="str">
        <f t="shared" si="2"/>
        <v/>
      </c>
      <c r="E46" s="24" t="str">
        <f t="shared" si="3"/>
        <v/>
      </c>
      <c r="F46" s="25" t="s">
        <v>11</v>
      </c>
      <c r="G46" s="26" t="str">
        <f t="shared" si="4"/>
        <v/>
      </c>
      <c r="H46" s="54" t="str">
        <f t="shared" si="7"/>
        <v/>
      </c>
      <c r="I46" s="36"/>
      <c r="J46" s="36"/>
      <c r="K46" s="166" t="str">
        <f>IF(J46="","",VLOOKUP(J46,種別コード,2,FALSE))</f>
        <v/>
      </c>
      <c r="L46" s="27"/>
      <c r="N46" s="79"/>
      <c r="O46" s="79"/>
      <c r="P46" s="80"/>
      <c r="Q46" s="79"/>
    </row>
    <row r="47" spans="1:17" x14ac:dyDescent="0.15">
      <c r="A47" s="54">
        <f t="shared" si="6"/>
        <v>202400000</v>
      </c>
      <c r="B47" s="90" t="str">
        <f t="shared" si="0"/>
        <v/>
      </c>
      <c r="C47" s="90" t="str">
        <f t="shared" si="1"/>
        <v/>
      </c>
      <c r="D47" s="24" t="str">
        <f t="shared" si="2"/>
        <v/>
      </c>
      <c r="E47" s="24" t="str">
        <f t="shared" si="3"/>
        <v/>
      </c>
      <c r="F47" s="25" t="s">
        <v>11</v>
      </c>
      <c r="G47" s="26" t="str">
        <f t="shared" si="4"/>
        <v/>
      </c>
      <c r="H47" s="54" t="str">
        <f t="shared" si="7"/>
        <v/>
      </c>
      <c r="I47" s="36"/>
      <c r="J47" s="36"/>
      <c r="K47" s="166" t="str">
        <f>IF(J47="","",VLOOKUP(J47,種別コード,2,FALSE))</f>
        <v/>
      </c>
      <c r="L47" s="27"/>
      <c r="N47" s="79"/>
      <c r="O47" s="79"/>
      <c r="P47" s="80"/>
      <c r="Q47" s="79"/>
    </row>
    <row r="48" spans="1:17" x14ac:dyDescent="0.15">
      <c r="A48" s="54">
        <f t="shared" si="6"/>
        <v>202400000</v>
      </c>
      <c r="B48" s="90" t="str">
        <f t="shared" si="0"/>
        <v/>
      </c>
      <c r="C48" s="90" t="str">
        <f t="shared" si="1"/>
        <v/>
      </c>
      <c r="D48" s="24" t="str">
        <f t="shared" si="2"/>
        <v/>
      </c>
      <c r="E48" s="24" t="str">
        <f t="shared" si="3"/>
        <v/>
      </c>
      <c r="F48" s="25" t="s">
        <v>11</v>
      </c>
      <c r="G48" s="26" t="str">
        <f t="shared" si="4"/>
        <v/>
      </c>
      <c r="H48" s="54" t="str">
        <f t="shared" si="7"/>
        <v/>
      </c>
      <c r="I48" s="36"/>
      <c r="J48" s="36"/>
      <c r="K48" s="166" t="str">
        <f>IF(J48="","",VLOOKUP(J48,種別コード,2,FALSE))</f>
        <v/>
      </c>
      <c r="L48" s="27"/>
      <c r="N48" s="79"/>
      <c r="O48" s="79"/>
      <c r="P48" s="80"/>
      <c r="Q48" s="79"/>
    </row>
    <row r="49" spans="1:17" x14ac:dyDescent="0.15">
      <c r="A49" s="54">
        <f t="shared" si="6"/>
        <v>202400000</v>
      </c>
      <c r="B49" s="90" t="str">
        <f t="shared" si="0"/>
        <v/>
      </c>
      <c r="C49" s="90" t="str">
        <f t="shared" si="1"/>
        <v/>
      </c>
      <c r="D49" s="24" t="str">
        <f t="shared" si="2"/>
        <v/>
      </c>
      <c r="E49" s="24" t="str">
        <f t="shared" si="3"/>
        <v/>
      </c>
      <c r="F49" s="25" t="s">
        <v>11</v>
      </c>
      <c r="G49" s="26" t="str">
        <f t="shared" si="4"/>
        <v/>
      </c>
      <c r="H49" s="54" t="str">
        <f t="shared" si="7"/>
        <v/>
      </c>
      <c r="I49" s="36"/>
      <c r="J49" s="36"/>
      <c r="K49" s="166" t="str">
        <f>IF(J49="","",VLOOKUP(J49,種別コード,2,FALSE))</f>
        <v/>
      </c>
      <c r="L49" s="27"/>
      <c r="N49" s="79"/>
      <c r="O49" s="79"/>
      <c r="P49" s="80"/>
      <c r="Q49" s="79"/>
    </row>
    <row r="50" spans="1:17" x14ac:dyDescent="0.15">
      <c r="A50" s="54">
        <f t="shared" si="6"/>
        <v>202400000</v>
      </c>
      <c r="B50" s="90" t="str">
        <f t="shared" si="0"/>
        <v/>
      </c>
      <c r="C50" s="90" t="str">
        <f t="shared" si="1"/>
        <v/>
      </c>
      <c r="D50" s="24" t="str">
        <f t="shared" si="2"/>
        <v/>
      </c>
      <c r="E50" s="24" t="str">
        <f t="shared" si="3"/>
        <v/>
      </c>
      <c r="F50" s="25" t="s">
        <v>11</v>
      </c>
      <c r="G50" s="26" t="str">
        <f t="shared" si="4"/>
        <v/>
      </c>
      <c r="H50" s="54" t="str">
        <f t="shared" si="7"/>
        <v/>
      </c>
      <c r="I50" s="36"/>
      <c r="J50" s="36"/>
      <c r="K50" s="166" t="str">
        <f>IF(J50="","",VLOOKUP(J50,種別コード,2,FALSE))</f>
        <v/>
      </c>
      <c r="L50" s="27"/>
      <c r="N50" s="79"/>
      <c r="O50" s="79"/>
      <c r="P50" s="80"/>
      <c r="Q50" s="79"/>
    </row>
    <row r="51" spans="1:17" x14ac:dyDescent="0.15">
      <c r="A51" s="54">
        <f t="shared" si="6"/>
        <v>202400000</v>
      </c>
      <c r="B51" s="90" t="str">
        <f t="shared" si="0"/>
        <v/>
      </c>
      <c r="C51" s="90" t="str">
        <f t="shared" si="1"/>
        <v/>
      </c>
      <c r="D51" s="24" t="str">
        <f t="shared" si="2"/>
        <v/>
      </c>
      <c r="E51" s="24" t="str">
        <f t="shared" si="3"/>
        <v/>
      </c>
      <c r="F51" s="25" t="s">
        <v>11</v>
      </c>
      <c r="G51" s="26" t="str">
        <f t="shared" si="4"/>
        <v/>
      </c>
      <c r="H51" s="54" t="str">
        <f t="shared" si="7"/>
        <v/>
      </c>
      <c r="I51" s="36"/>
      <c r="J51" s="36"/>
      <c r="K51" s="166" t="str">
        <f>IF(J51="","",VLOOKUP(J51,種別コード,2,FALSE))</f>
        <v/>
      </c>
      <c r="L51" s="27"/>
      <c r="N51" s="79"/>
      <c r="O51" s="79"/>
      <c r="P51" s="80"/>
      <c r="Q51" s="79"/>
    </row>
    <row r="52" spans="1:17" x14ac:dyDescent="0.15">
      <c r="A52" s="54">
        <f t="shared" si="6"/>
        <v>202400000</v>
      </c>
      <c r="B52" s="90" t="str">
        <f t="shared" si="0"/>
        <v/>
      </c>
      <c r="C52" s="90" t="str">
        <f t="shared" si="1"/>
        <v/>
      </c>
      <c r="D52" s="24" t="str">
        <f t="shared" si="2"/>
        <v/>
      </c>
      <c r="E52" s="24" t="str">
        <f t="shared" si="3"/>
        <v/>
      </c>
      <c r="F52" s="25" t="s">
        <v>11</v>
      </c>
      <c r="G52" s="26" t="str">
        <f t="shared" si="4"/>
        <v/>
      </c>
      <c r="H52" s="54" t="str">
        <f t="shared" si="7"/>
        <v/>
      </c>
      <c r="I52" s="36"/>
      <c r="J52" s="36"/>
      <c r="K52" s="166" t="str">
        <f>IF(J52="","",VLOOKUP(J52,種別コード,2,FALSE))</f>
        <v/>
      </c>
      <c r="L52" s="27"/>
      <c r="N52" s="79"/>
      <c r="O52" s="79"/>
      <c r="P52" s="80"/>
      <c r="Q52" s="79"/>
    </row>
    <row r="53" spans="1:17" x14ac:dyDescent="0.15">
      <c r="A53" s="54">
        <f t="shared" si="6"/>
        <v>202400000</v>
      </c>
      <c r="B53" s="90" t="str">
        <f t="shared" si="0"/>
        <v/>
      </c>
      <c r="C53" s="90" t="str">
        <f t="shared" si="1"/>
        <v/>
      </c>
      <c r="D53" s="24" t="str">
        <f t="shared" si="2"/>
        <v/>
      </c>
      <c r="E53" s="24" t="str">
        <f t="shared" si="3"/>
        <v/>
      </c>
      <c r="F53" s="25" t="s">
        <v>11</v>
      </c>
      <c r="G53" s="26" t="str">
        <f t="shared" si="4"/>
        <v/>
      </c>
      <c r="H53" s="54" t="str">
        <f t="shared" si="7"/>
        <v/>
      </c>
      <c r="I53" s="36"/>
      <c r="J53" s="36"/>
      <c r="K53" s="166" t="str">
        <f>IF(J53="","",VLOOKUP(J53,種別コード,2,FALSE))</f>
        <v/>
      </c>
      <c r="L53" s="27"/>
      <c r="N53" s="79"/>
      <c r="O53" s="79"/>
      <c r="P53" s="80"/>
      <c r="Q53" s="79"/>
    </row>
    <row r="54" spans="1:17" x14ac:dyDescent="0.15">
      <c r="A54" s="54">
        <f t="shared" si="6"/>
        <v>202400000</v>
      </c>
      <c r="B54" s="90" t="str">
        <f t="shared" si="0"/>
        <v/>
      </c>
      <c r="C54" s="90" t="str">
        <f t="shared" si="1"/>
        <v/>
      </c>
      <c r="D54" s="24" t="str">
        <f t="shared" si="2"/>
        <v/>
      </c>
      <c r="E54" s="24" t="str">
        <f t="shared" si="3"/>
        <v/>
      </c>
      <c r="F54" s="25" t="s">
        <v>11</v>
      </c>
      <c r="G54" s="26" t="str">
        <f t="shared" si="4"/>
        <v/>
      </c>
      <c r="H54" s="54" t="str">
        <f t="shared" si="7"/>
        <v/>
      </c>
      <c r="I54" s="36"/>
      <c r="J54" s="36"/>
      <c r="K54" s="166" t="str">
        <f>IF(J54="","",VLOOKUP(J54,種別コード,2,FALSE))</f>
        <v/>
      </c>
      <c r="L54" s="27"/>
      <c r="N54" s="79"/>
      <c r="O54" s="79"/>
      <c r="P54" s="80"/>
      <c r="Q54" s="79"/>
    </row>
    <row r="55" spans="1:17" x14ac:dyDescent="0.15">
      <c r="A55" s="54">
        <f t="shared" si="6"/>
        <v>202400000</v>
      </c>
      <c r="B55" s="90" t="str">
        <f t="shared" si="0"/>
        <v/>
      </c>
      <c r="C55" s="90" t="str">
        <f t="shared" si="1"/>
        <v/>
      </c>
      <c r="D55" s="24" t="str">
        <f t="shared" si="2"/>
        <v/>
      </c>
      <c r="E55" s="24" t="str">
        <f t="shared" si="3"/>
        <v/>
      </c>
      <c r="F55" s="25" t="s">
        <v>11</v>
      </c>
      <c r="G55" s="26" t="str">
        <f t="shared" si="4"/>
        <v/>
      </c>
      <c r="H55" s="54" t="str">
        <f t="shared" si="7"/>
        <v/>
      </c>
      <c r="I55" s="36"/>
      <c r="J55" s="36"/>
      <c r="K55" s="166" t="str">
        <f>IF(J55="","",VLOOKUP(J55,種別コード,2,FALSE))</f>
        <v/>
      </c>
      <c r="L55" s="27"/>
      <c r="N55" s="79"/>
      <c r="O55" s="79"/>
      <c r="P55" s="80"/>
      <c r="Q55" s="79"/>
    </row>
    <row r="56" spans="1:17" x14ac:dyDescent="0.15">
      <c r="A56" s="54">
        <f t="shared" si="6"/>
        <v>202400000</v>
      </c>
      <c r="B56" s="90" t="str">
        <f t="shared" si="0"/>
        <v/>
      </c>
      <c r="C56" s="90" t="str">
        <f t="shared" si="1"/>
        <v/>
      </c>
      <c r="D56" s="24" t="str">
        <f t="shared" si="2"/>
        <v/>
      </c>
      <c r="E56" s="24" t="str">
        <f t="shared" si="3"/>
        <v/>
      </c>
      <c r="F56" s="25" t="s">
        <v>11</v>
      </c>
      <c r="G56" s="26" t="str">
        <f t="shared" si="4"/>
        <v/>
      </c>
      <c r="H56" s="54" t="str">
        <f t="shared" si="7"/>
        <v/>
      </c>
      <c r="I56" s="36"/>
      <c r="J56" s="36"/>
      <c r="K56" s="166" t="str">
        <f>IF(J56="","",VLOOKUP(J56,種別コード,2,FALSE))</f>
        <v/>
      </c>
      <c r="L56" s="27"/>
      <c r="N56" s="79"/>
      <c r="O56" s="79"/>
      <c r="P56" s="80"/>
      <c r="Q56" s="79"/>
    </row>
    <row r="57" spans="1:17" x14ac:dyDescent="0.15">
      <c r="A57" s="54">
        <f t="shared" si="6"/>
        <v>202400000</v>
      </c>
      <c r="B57" s="90" t="str">
        <f t="shared" si="0"/>
        <v/>
      </c>
      <c r="C57" s="90" t="str">
        <f t="shared" si="1"/>
        <v/>
      </c>
      <c r="D57" s="24" t="str">
        <f t="shared" si="2"/>
        <v/>
      </c>
      <c r="E57" s="24" t="str">
        <f t="shared" si="3"/>
        <v/>
      </c>
      <c r="F57" s="25" t="s">
        <v>11</v>
      </c>
      <c r="G57" s="26" t="str">
        <f t="shared" si="4"/>
        <v/>
      </c>
      <c r="H57" s="54" t="str">
        <f t="shared" si="7"/>
        <v/>
      </c>
      <c r="I57" s="36"/>
      <c r="J57" s="36"/>
      <c r="K57" s="166" t="str">
        <f>IF(J57="","",VLOOKUP(J57,種別コード,2,FALSE))</f>
        <v/>
      </c>
      <c r="L57" s="27"/>
      <c r="N57" s="79"/>
      <c r="O57" s="79"/>
      <c r="P57" s="80"/>
      <c r="Q57" s="79"/>
    </row>
    <row r="58" spans="1:17" x14ac:dyDescent="0.15">
      <c r="A58" s="54">
        <f t="shared" si="6"/>
        <v>202400000</v>
      </c>
      <c r="B58" s="90" t="str">
        <f t="shared" si="0"/>
        <v/>
      </c>
      <c r="C58" s="90" t="str">
        <f t="shared" si="1"/>
        <v/>
      </c>
      <c r="D58" s="24" t="str">
        <f t="shared" si="2"/>
        <v/>
      </c>
      <c r="E58" s="24" t="str">
        <f t="shared" si="3"/>
        <v/>
      </c>
      <c r="F58" s="25" t="s">
        <v>11</v>
      </c>
      <c r="G58" s="26" t="str">
        <f t="shared" si="4"/>
        <v/>
      </c>
      <c r="H58" s="54" t="str">
        <f t="shared" si="7"/>
        <v/>
      </c>
      <c r="I58" s="36"/>
      <c r="J58" s="36"/>
      <c r="K58" s="166" t="str">
        <f>IF(J58="","",VLOOKUP(J58,種別コード,2,FALSE))</f>
        <v/>
      </c>
      <c r="L58" s="27"/>
      <c r="N58" s="79"/>
      <c r="O58" s="79"/>
      <c r="P58" s="80"/>
      <c r="Q58" s="79"/>
    </row>
    <row r="59" spans="1:17" x14ac:dyDescent="0.15">
      <c r="A59" s="54">
        <f t="shared" si="6"/>
        <v>202400000</v>
      </c>
      <c r="B59" s="90" t="str">
        <f t="shared" si="0"/>
        <v/>
      </c>
      <c r="C59" s="90" t="str">
        <f t="shared" si="1"/>
        <v/>
      </c>
      <c r="D59" s="24" t="str">
        <f t="shared" si="2"/>
        <v/>
      </c>
      <c r="E59" s="24" t="str">
        <f t="shared" si="3"/>
        <v/>
      </c>
      <c r="F59" s="25" t="s">
        <v>11</v>
      </c>
      <c r="G59" s="26" t="str">
        <f t="shared" si="4"/>
        <v/>
      </c>
      <c r="H59" s="54" t="str">
        <f t="shared" si="7"/>
        <v/>
      </c>
      <c r="I59" s="36"/>
      <c r="J59" s="36"/>
      <c r="K59" s="166" t="str">
        <f>IF(J59="","",VLOOKUP(J59,種別コード,2,FALSE))</f>
        <v/>
      </c>
      <c r="L59" s="27"/>
      <c r="N59" s="79"/>
      <c r="O59" s="79"/>
      <c r="P59" s="80"/>
      <c r="Q59" s="79"/>
    </row>
    <row r="60" spans="1:17" x14ac:dyDescent="0.15">
      <c r="A60" s="54">
        <f t="shared" si="6"/>
        <v>202400000</v>
      </c>
      <c r="B60" s="90" t="str">
        <f t="shared" si="0"/>
        <v/>
      </c>
      <c r="C60" s="90" t="str">
        <f t="shared" si="1"/>
        <v/>
      </c>
      <c r="D60" s="24" t="str">
        <f t="shared" si="2"/>
        <v/>
      </c>
      <c r="E60" s="24" t="str">
        <f t="shared" si="3"/>
        <v/>
      </c>
      <c r="F60" s="25" t="s">
        <v>11</v>
      </c>
      <c r="G60" s="26" t="str">
        <f t="shared" si="4"/>
        <v/>
      </c>
      <c r="H60" s="54" t="str">
        <f t="shared" si="7"/>
        <v/>
      </c>
      <c r="I60" s="36"/>
      <c r="J60" s="36"/>
      <c r="K60" s="166" t="str">
        <f>IF(J60="","",VLOOKUP(J60,種別コード,2,FALSE))</f>
        <v/>
      </c>
      <c r="L60" s="27"/>
      <c r="N60" s="79"/>
      <c r="O60" s="79"/>
      <c r="P60" s="80"/>
      <c r="Q60" s="79"/>
    </row>
    <row r="61" spans="1:17" x14ac:dyDescent="0.15">
      <c r="A61" s="54">
        <f t="shared" si="6"/>
        <v>202400000</v>
      </c>
      <c r="B61" s="90" t="str">
        <f t="shared" si="0"/>
        <v/>
      </c>
      <c r="C61" s="90" t="str">
        <f t="shared" si="1"/>
        <v/>
      </c>
      <c r="D61" s="24" t="str">
        <f t="shared" si="2"/>
        <v/>
      </c>
      <c r="E61" s="24" t="str">
        <f t="shared" si="3"/>
        <v/>
      </c>
      <c r="F61" s="25" t="s">
        <v>11</v>
      </c>
      <c r="G61" s="26" t="str">
        <f t="shared" si="4"/>
        <v/>
      </c>
      <c r="H61" s="54" t="str">
        <f t="shared" si="7"/>
        <v/>
      </c>
      <c r="I61" s="36"/>
      <c r="J61" s="36"/>
      <c r="K61" s="166" t="str">
        <f>IF(J61="","",VLOOKUP(J61,種別コード,2,FALSE))</f>
        <v/>
      </c>
      <c r="L61" s="27"/>
      <c r="N61" s="79"/>
      <c r="O61" s="79"/>
      <c r="P61" s="80"/>
      <c r="Q61" s="79"/>
    </row>
    <row r="62" spans="1:17" x14ac:dyDescent="0.15">
      <c r="A62" s="54">
        <f t="shared" si="6"/>
        <v>202400000</v>
      </c>
      <c r="B62" s="90" t="str">
        <f t="shared" si="0"/>
        <v/>
      </c>
      <c r="C62" s="90" t="str">
        <f t="shared" si="1"/>
        <v/>
      </c>
      <c r="D62" s="24" t="str">
        <f t="shared" si="2"/>
        <v/>
      </c>
      <c r="E62" s="24" t="str">
        <f t="shared" si="3"/>
        <v/>
      </c>
      <c r="F62" s="25" t="s">
        <v>11</v>
      </c>
      <c r="G62" s="26" t="str">
        <f t="shared" si="4"/>
        <v/>
      </c>
      <c r="H62" s="54" t="str">
        <f t="shared" si="7"/>
        <v/>
      </c>
      <c r="I62" s="36"/>
      <c r="J62" s="36"/>
      <c r="K62" s="166" t="str">
        <f>IF(J62="","",VLOOKUP(J62,種別コード,2,FALSE))</f>
        <v/>
      </c>
      <c r="L62" s="27"/>
      <c r="N62" s="79"/>
      <c r="O62" s="79"/>
      <c r="P62" s="80"/>
      <c r="Q62" s="79"/>
    </row>
    <row r="63" spans="1:17" x14ac:dyDescent="0.15">
      <c r="A63" s="54">
        <f t="shared" si="6"/>
        <v>202400000</v>
      </c>
      <c r="B63" s="90" t="str">
        <f t="shared" si="0"/>
        <v/>
      </c>
      <c r="C63" s="90" t="str">
        <f t="shared" si="1"/>
        <v/>
      </c>
      <c r="D63" s="24" t="str">
        <f t="shared" si="2"/>
        <v/>
      </c>
      <c r="E63" s="24" t="str">
        <f t="shared" si="3"/>
        <v/>
      </c>
      <c r="F63" s="25" t="s">
        <v>11</v>
      </c>
      <c r="G63" s="26" t="str">
        <f t="shared" si="4"/>
        <v/>
      </c>
      <c r="H63" s="54" t="str">
        <f t="shared" si="7"/>
        <v/>
      </c>
      <c r="I63" s="36"/>
      <c r="J63" s="36"/>
      <c r="K63" s="166" t="str">
        <f>IF(J63="","",VLOOKUP(J63,種別コード,2,FALSE))</f>
        <v/>
      </c>
      <c r="L63" s="27"/>
      <c r="N63" s="79"/>
      <c r="O63" s="79"/>
      <c r="P63" s="80"/>
      <c r="Q63" s="79"/>
    </row>
    <row r="64" spans="1:17" x14ac:dyDescent="0.15">
      <c r="A64" s="54">
        <f t="shared" si="6"/>
        <v>202400000</v>
      </c>
      <c r="B64" s="90" t="str">
        <f t="shared" si="0"/>
        <v/>
      </c>
      <c r="C64" s="90" t="str">
        <f t="shared" si="1"/>
        <v/>
      </c>
      <c r="D64" s="24" t="str">
        <f t="shared" si="2"/>
        <v/>
      </c>
      <c r="E64" s="24" t="str">
        <f t="shared" si="3"/>
        <v/>
      </c>
      <c r="F64" s="25" t="s">
        <v>11</v>
      </c>
      <c r="G64" s="26" t="str">
        <f t="shared" si="4"/>
        <v/>
      </c>
      <c r="H64" s="54" t="str">
        <f t="shared" si="7"/>
        <v/>
      </c>
      <c r="I64" s="36"/>
      <c r="J64" s="36"/>
      <c r="K64" s="166" t="str">
        <f>IF(J64="","",VLOOKUP(J64,種別コード,2,FALSE))</f>
        <v/>
      </c>
      <c r="L64" s="27"/>
    </row>
    <row r="65" spans="1:12" x14ac:dyDescent="0.15">
      <c r="A65" s="54">
        <f t="shared" si="6"/>
        <v>202400000</v>
      </c>
      <c r="B65" s="90" t="str">
        <f t="shared" si="0"/>
        <v/>
      </c>
      <c r="C65" s="90" t="str">
        <f t="shared" si="1"/>
        <v/>
      </c>
      <c r="D65" s="24" t="str">
        <f t="shared" si="2"/>
        <v/>
      </c>
      <c r="E65" s="24" t="str">
        <f t="shared" si="3"/>
        <v/>
      </c>
      <c r="F65" s="25" t="s">
        <v>11</v>
      </c>
      <c r="G65" s="26" t="str">
        <f t="shared" si="4"/>
        <v/>
      </c>
      <c r="H65" s="54" t="str">
        <f t="shared" si="7"/>
        <v/>
      </c>
      <c r="I65" s="36"/>
      <c r="J65" s="36"/>
      <c r="K65" s="166" t="str">
        <f>IF(J65="","",VLOOKUP(J65,種別コード,2,FALSE))</f>
        <v/>
      </c>
      <c r="L65" s="27"/>
    </row>
    <row r="66" spans="1:12" x14ac:dyDescent="0.15">
      <c r="A66" s="54">
        <f t="shared" si="6"/>
        <v>202400000</v>
      </c>
      <c r="B66" s="90" t="str">
        <f t="shared" si="0"/>
        <v/>
      </c>
      <c r="C66" s="90" t="str">
        <f t="shared" si="1"/>
        <v/>
      </c>
      <c r="D66" s="24" t="str">
        <f t="shared" si="2"/>
        <v/>
      </c>
      <c r="E66" s="24" t="str">
        <f t="shared" si="3"/>
        <v/>
      </c>
      <c r="F66" s="25" t="s">
        <v>11</v>
      </c>
      <c r="G66" s="26" t="str">
        <f t="shared" si="4"/>
        <v/>
      </c>
      <c r="H66" s="54" t="str">
        <f t="shared" si="7"/>
        <v/>
      </c>
      <c r="I66" s="36"/>
      <c r="J66" s="36"/>
      <c r="K66" s="166" t="str">
        <f>IF(J66="","",VLOOKUP(J66,種別コード,2,FALSE))</f>
        <v/>
      </c>
      <c r="L66" s="27"/>
    </row>
    <row r="67" spans="1:12" x14ac:dyDescent="0.15">
      <c r="A67" s="54">
        <f t="shared" si="6"/>
        <v>202400000</v>
      </c>
      <c r="B67" s="90" t="str">
        <f t="shared" si="0"/>
        <v/>
      </c>
      <c r="C67" s="90" t="str">
        <f t="shared" si="1"/>
        <v/>
      </c>
      <c r="D67" s="24" t="str">
        <f t="shared" si="2"/>
        <v/>
      </c>
      <c r="E67" s="24" t="str">
        <f t="shared" si="3"/>
        <v/>
      </c>
      <c r="F67" s="25" t="s">
        <v>11</v>
      </c>
      <c r="G67" s="26" t="str">
        <f t="shared" si="4"/>
        <v/>
      </c>
      <c r="H67" s="54" t="str">
        <f t="shared" si="7"/>
        <v/>
      </c>
      <c r="I67" s="36"/>
      <c r="J67" s="36"/>
      <c r="K67" s="166" t="str">
        <f>IF(J67="","",VLOOKUP(J67,種別コード,2,FALSE))</f>
        <v/>
      </c>
      <c r="L67" s="27"/>
    </row>
    <row r="68" spans="1:12" x14ac:dyDescent="0.15">
      <c r="A68" s="54">
        <f t="shared" si="6"/>
        <v>202400000</v>
      </c>
      <c r="B68" s="90" t="str">
        <f t="shared" ref="B68:B100" si="8">IF(I68="","",VLOOKUP(I68,選手,3,FALSE)&amp;"("&amp;VLOOKUP(I68,選手,7,FALSE)&amp;")")</f>
        <v/>
      </c>
      <c r="C68" s="90" t="str">
        <f t="shared" ref="C68:C100" si="9">IF(I68="","",VLOOKUP(I68,選手,4,FALSE))</f>
        <v/>
      </c>
      <c r="D68" s="24" t="str">
        <f t="shared" ref="D68:D100" si="10">IF(I68="","",VLOOKUP(I68,選手,5,FALSE))</f>
        <v/>
      </c>
      <c r="E68" s="24" t="str">
        <f t="shared" ref="E68:E100" si="11">IF(D68="","",VLOOKUP(D68,SX,2,FALSE))</f>
        <v/>
      </c>
      <c r="F68" s="25" t="s">
        <v>11</v>
      </c>
      <c r="G68" s="26" t="str">
        <f t="shared" ref="G68:G100" si="12">IF(I68="","",VLOOKUP(I68,選手,6,FALSE))</f>
        <v/>
      </c>
      <c r="H68" s="54" t="str">
        <f t="shared" ref="H68:H99" si="13">IF(G68="","",VLOOKUP(G68,学校番号,3,FALSE))</f>
        <v/>
      </c>
      <c r="I68" s="36"/>
      <c r="J68" s="36"/>
      <c r="K68" s="166" t="str">
        <f>IF(J68="","",VLOOKUP(J68,種別コード,2,FALSE))</f>
        <v/>
      </c>
      <c r="L68" s="27"/>
    </row>
    <row r="69" spans="1:12" x14ac:dyDescent="0.15">
      <c r="A69" s="54">
        <f t="shared" ref="A69:A100" si="14">202400000+I69</f>
        <v>202400000</v>
      </c>
      <c r="B69" s="90" t="str">
        <f t="shared" si="8"/>
        <v/>
      </c>
      <c r="C69" s="90" t="str">
        <f t="shared" si="9"/>
        <v/>
      </c>
      <c r="D69" s="24" t="str">
        <f t="shared" si="10"/>
        <v/>
      </c>
      <c r="E69" s="24" t="str">
        <f t="shared" si="11"/>
        <v/>
      </c>
      <c r="F69" s="25" t="s">
        <v>11</v>
      </c>
      <c r="G69" s="26" t="str">
        <f t="shared" si="12"/>
        <v/>
      </c>
      <c r="H69" s="54" t="str">
        <f t="shared" si="13"/>
        <v/>
      </c>
      <c r="I69" s="36"/>
      <c r="J69" s="36"/>
      <c r="K69" s="166" t="str">
        <f>IF(J69="","",VLOOKUP(J69,種別コード,2,FALSE))</f>
        <v/>
      </c>
      <c r="L69" s="27"/>
    </row>
    <row r="70" spans="1:12" x14ac:dyDescent="0.15">
      <c r="A70" s="54">
        <f t="shared" si="14"/>
        <v>202400000</v>
      </c>
      <c r="B70" s="90" t="str">
        <f t="shared" si="8"/>
        <v/>
      </c>
      <c r="C70" s="90" t="str">
        <f t="shared" si="9"/>
        <v/>
      </c>
      <c r="D70" s="24" t="str">
        <f t="shared" si="10"/>
        <v/>
      </c>
      <c r="E70" s="24" t="str">
        <f t="shared" si="11"/>
        <v/>
      </c>
      <c r="F70" s="25" t="s">
        <v>11</v>
      </c>
      <c r="G70" s="26" t="str">
        <f t="shared" si="12"/>
        <v/>
      </c>
      <c r="H70" s="54" t="str">
        <f t="shared" si="13"/>
        <v/>
      </c>
      <c r="I70" s="36"/>
      <c r="J70" s="36"/>
      <c r="K70" s="166" t="str">
        <f>IF(J70="","",VLOOKUP(J70,種別コード,2,FALSE))</f>
        <v/>
      </c>
      <c r="L70" s="27"/>
    </row>
    <row r="71" spans="1:12" x14ac:dyDescent="0.15">
      <c r="A71" s="54">
        <f t="shared" si="14"/>
        <v>202400000</v>
      </c>
      <c r="B71" s="90" t="str">
        <f t="shared" si="8"/>
        <v/>
      </c>
      <c r="C71" s="90" t="str">
        <f t="shared" si="9"/>
        <v/>
      </c>
      <c r="D71" s="24" t="str">
        <f t="shared" si="10"/>
        <v/>
      </c>
      <c r="E71" s="24" t="str">
        <f t="shared" si="11"/>
        <v/>
      </c>
      <c r="F71" s="25" t="s">
        <v>11</v>
      </c>
      <c r="G71" s="26" t="str">
        <f t="shared" si="12"/>
        <v/>
      </c>
      <c r="H71" s="54" t="str">
        <f t="shared" si="13"/>
        <v/>
      </c>
      <c r="I71" s="36"/>
      <c r="J71" s="36"/>
      <c r="K71" s="166" t="str">
        <f>IF(J71="","",VLOOKUP(J71,種別コード,2,FALSE))</f>
        <v/>
      </c>
      <c r="L71" s="27"/>
    </row>
    <row r="72" spans="1:12" x14ac:dyDescent="0.15">
      <c r="A72" s="54">
        <f t="shared" si="14"/>
        <v>202400000</v>
      </c>
      <c r="B72" s="90" t="str">
        <f t="shared" si="8"/>
        <v/>
      </c>
      <c r="C72" s="90" t="str">
        <f t="shared" si="9"/>
        <v/>
      </c>
      <c r="D72" s="24" t="str">
        <f t="shared" si="10"/>
        <v/>
      </c>
      <c r="E72" s="24" t="str">
        <f t="shared" si="11"/>
        <v/>
      </c>
      <c r="F72" s="25" t="s">
        <v>11</v>
      </c>
      <c r="G72" s="26" t="str">
        <f t="shared" si="12"/>
        <v/>
      </c>
      <c r="H72" s="54" t="str">
        <f t="shared" si="13"/>
        <v/>
      </c>
      <c r="I72" s="36"/>
      <c r="J72" s="36"/>
      <c r="K72" s="166" t="str">
        <f>IF(J72="","",VLOOKUP(J72,種別コード,2,FALSE))</f>
        <v/>
      </c>
      <c r="L72" s="27"/>
    </row>
    <row r="73" spans="1:12" x14ac:dyDescent="0.15">
      <c r="A73" s="54">
        <f t="shared" si="14"/>
        <v>202400000</v>
      </c>
      <c r="B73" s="90" t="str">
        <f t="shared" si="8"/>
        <v/>
      </c>
      <c r="C73" s="90" t="str">
        <f t="shared" si="9"/>
        <v/>
      </c>
      <c r="D73" s="24" t="str">
        <f t="shared" si="10"/>
        <v/>
      </c>
      <c r="E73" s="24" t="str">
        <f t="shared" si="11"/>
        <v/>
      </c>
      <c r="F73" s="25" t="s">
        <v>11</v>
      </c>
      <c r="G73" s="26" t="str">
        <f t="shared" si="12"/>
        <v/>
      </c>
      <c r="H73" s="54" t="str">
        <f t="shared" si="13"/>
        <v/>
      </c>
      <c r="I73" s="36"/>
      <c r="J73" s="36"/>
      <c r="K73" s="166" t="str">
        <f>IF(J73="","",VLOOKUP(J73,種別コード,2,FALSE))</f>
        <v/>
      </c>
      <c r="L73" s="27"/>
    </row>
    <row r="74" spans="1:12" x14ac:dyDescent="0.15">
      <c r="A74" s="54">
        <f t="shared" si="14"/>
        <v>202400000</v>
      </c>
      <c r="B74" s="90" t="str">
        <f t="shared" si="8"/>
        <v/>
      </c>
      <c r="C74" s="90" t="str">
        <f t="shared" si="9"/>
        <v/>
      </c>
      <c r="D74" s="24" t="str">
        <f t="shared" si="10"/>
        <v/>
      </c>
      <c r="E74" s="24" t="str">
        <f t="shared" si="11"/>
        <v/>
      </c>
      <c r="F74" s="25" t="s">
        <v>11</v>
      </c>
      <c r="G74" s="26" t="str">
        <f t="shared" si="12"/>
        <v/>
      </c>
      <c r="H74" s="54" t="str">
        <f t="shared" si="13"/>
        <v/>
      </c>
      <c r="I74" s="36"/>
      <c r="J74" s="36"/>
      <c r="K74" s="166" t="str">
        <f>IF(J74="","",VLOOKUP(J74,種別コード,2,FALSE))</f>
        <v/>
      </c>
      <c r="L74" s="27"/>
    </row>
    <row r="75" spans="1:12" x14ac:dyDescent="0.15">
      <c r="A75" s="54">
        <f t="shared" si="14"/>
        <v>202400000</v>
      </c>
      <c r="B75" s="90" t="str">
        <f t="shared" si="8"/>
        <v/>
      </c>
      <c r="C75" s="90" t="str">
        <f t="shared" si="9"/>
        <v/>
      </c>
      <c r="D75" s="24" t="str">
        <f t="shared" si="10"/>
        <v/>
      </c>
      <c r="E75" s="24" t="str">
        <f t="shared" si="11"/>
        <v/>
      </c>
      <c r="F75" s="25" t="s">
        <v>11</v>
      </c>
      <c r="G75" s="26" t="str">
        <f t="shared" si="12"/>
        <v/>
      </c>
      <c r="H75" s="54" t="str">
        <f t="shared" si="13"/>
        <v/>
      </c>
      <c r="I75" s="36"/>
      <c r="J75" s="36"/>
      <c r="K75" s="166" t="str">
        <f>IF(J75="","",VLOOKUP(J75,種別コード,2,FALSE))</f>
        <v/>
      </c>
      <c r="L75" s="27"/>
    </row>
    <row r="76" spans="1:12" x14ac:dyDescent="0.15">
      <c r="A76" s="54">
        <f t="shared" si="14"/>
        <v>202400000</v>
      </c>
      <c r="B76" s="90" t="str">
        <f t="shared" si="8"/>
        <v/>
      </c>
      <c r="C76" s="90" t="str">
        <f t="shared" si="9"/>
        <v/>
      </c>
      <c r="D76" s="24" t="str">
        <f t="shared" si="10"/>
        <v/>
      </c>
      <c r="E76" s="24" t="str">
        <f t="shared" si="11"/>
        <v/>
      </c>
      <c r="F76" s="25" t="s">
        <v>11</v>
      </c>
      <c r="G76" s="26" t="str">
        <f t="shared" si="12"/>
        <v/>
      </c>
      <c r="H76" s="54" t="str">
        <f t="shared" si="13"/>
        <v/>
      </c>
      <c r="I76" s="36"/>
      <c r="J76" s="36"/>
      <c r="K76" s="166" t="str">
        <f>IF(J76="","",VLOOKUP(J76,種別コード,2,FALSE))</f>
        <v/>
      </c>
      <c r="L76" s="27"/>
    </row>
    <row r="77" spans="1:12" x14ac:dyDescent="0.15">
      <c r="A77" s="54">
        <f t="shared" si="14"/>
        <v>202400000</v>
      </c>
      <c r="B77" s="90" t="str">
        <f t="shared" si="8"/>
        <v/>
      </c>
      <c r="C77" s="90" t="str">
        <f t="shared" si="9"/>
        <v/>
      </c>
      <c r="D77" s="24" t="str">
        <f t="shared" si="10"/>
        <v/>
      </c>
      <c r="E77" s="24" t="str">
        <f t="shared" si="11"/>
        <v/>
      </c>
      <c r="F77" s="25" t="s">
        <v>11</v>
      </c>
      <c r="G77" s="26" t="str">
        <f t="shared" si="12"/>
        <v/>
      </c>
      <c r="H77" s="54" t="str">
        <f t="shared" si="13"/>
        <v/>
      </c>
      <c r="I77" s="36"/>
      <c r="J77" s="36"/>
      <c r="K77" s="166" t="str">
        <f>IF(J77="","",VLOOKUP(J77,種別コード,2,FALSE))</f>
        <v/>
      </c>
      <c r="L77" s="27"/>
    </row>
    <row r="78" spans="1:12" x14ac:dyDescent="0.15">
      <c r="A78" s="54">
        <f t="shared" si="14"/>
        <v>202400000</v>
      </c>
      <c r="B78" s="90" t="str">
        <f t="shared" si="8"/>
        <v/>
      </c>
      <c r="C78" s="90" t="str">
        <f t="shared" si="9"/>
        <v/>
      </c>
      <c r="D78" s="24" t="str">
        <f t="shared" si="10"/>
        <v/>
      </c>
      <c r="E78" s="24" t="str">
        <f t="shared" si="11"/>
        <v/>
      </c>
      <c r="F78" s="25" t="s">
        <v>11</v>
      </c>
      <c r="G78" s="26" t="str">
        <f t="shared" si="12"/>
        <v/>
      </c>
      <c r="H78" s="54" t="str">
        <f t="shared" si="13"/>
        <v/>
      </c>
      <c r="I78" s="36"/>
      <c r="J78" s="36"/>
      <c r="K78" s="166" t="str">
        <f>IF(J78="","",VLOOKUP(J78,種別コード,2,FALSE))</f>
        <v/>
      </c>
      <c r="L78" s="27"/>
    </row>
    <row r="79" spans="1:12" x14ac:dyDescent="0.15">
      <c r="A79" s="54">
        <f t="shared" si="14"/>
        <v>202400000</v>
      </c>
      <c r="B79" s="90" t="str">
        <f t="shared" si="8"/>
        <v/>
      </c>
      <c r="C79" s="90" t="str">
        <f t="shared" si="9"/>
        <v/>
      </c>
      <c r="D79" s="24" t="str">
        <f t="shared" si="10"/>
        <v/>
      </c>
      <c r="E79" s="24" t="str">
        <f t="shared" si="11"/>
        <v/>
      </c>
      <c r="F79" s="25" t="s">
        <v>11</v>
      </c>
      <c r="G79" s="26" t="str">
        <f t="shared" si="12"/>
        <v/>
      </c>
      <c r="H79" s="54" t="str">
        <f t="shared" si="13"/>
        <v/>
      </c>
      <c r="I79" s="36"/>
      <c r="J79" s="36"/>
      <c r="K79" s="166" t="str">
        <f>IF(J79="","",VLOOKUP(J79,種別コード,2,FALSE))</f>
        <v/>
      </c>
      <c r="L79" s="27"/>
    </row>
    <row r="80" spans="1:12" x14ac:dyDescent="0.15">
      <c r="A80" s="54">
        <f t="shared" si="14"/>
        <v>202400000</v>
      </c>
      <c r="B80" s="90" t="str">
        <f t="shared" si="8"/>
        <v/>
      </c>
      <c r="C80" s="90" t="str">
        <f t="shared" si="9"/>
        <v/>
      </c>
      <c r="D80" s="24" t="str">
        <f t="shared" si="10"/>
        <v/>
      </c>
      <c r="E80" s="24" t="str">
        <f t="shared" si="11"/>
        <v/>
      </c>
      <c r="F80" s="25" t="s">
        <v>11</v>
      </c>
      <c r="G80" s="26" t="str">
        <f t="shared" si="12"/>
        <v/>
      </c>
      <c r="H80" s="54" t="str">
        <f t="shared" si="13"/>
        <v/>
      </c>
      <c r="I80" s="36"/>
      <c r="J80" s="36"/>
      <c r="K80" s="166" t="str">
        <f>IF(J80="","",VLOOKUP(J80,種別コード,2,FALSE))</f>
        <v/>
      </c>
      <c r="L80" s="27"/>
    </row>
    <row r="81" spans="1:12" x14ac:dyDescent="0.15">
      <c r="A81" s="54">
        <f t="shared" si="14"/>
        <v>202400000</v>
      </c>
      <c r="B81" s="90" t="str">
        <f t="shared" si="8"/>
        <v/>
      </c>
      <c r="C81" s="90" t="str">
        <f t="shared" si="9"/>
        <v/>
      </c>
      <c r="D81" s="24" t="str">
        <f t="shared" si="10"/>
        <v/>
      </c>
      <c r="E81" s="24" t="str">
        <f t="shared" si="11"/>
        <v/>
      </c>
      <c r="F81" s="25" t="s">
        <v>11</v>
      </c>
      <c r="G81" s="26" t="str">
        <f t="shared" si="12"/>
        <v/>
      </c>
      <c r="H81" s="54" t="str">
        <f t="shared" si="13"/>
        <v/>
      </c>
      <c r="I81" s="36"/>
      <c r="J81" s="36"/>
      <c r="K81" s="166" t="str">
        <f>IF(J81="","",VLOOKUP(J81,種別コード,2,FALSE))</f>
        <v/>
      </c>
      <c r="L81" s="27"/>
    </row>
    <row r="82" spans="1:12" x14ac:dyDescent="0.15">
      <c r="A82" s="54">
        <f t="shared" si="14"/>
        <v>202400000</v>
      </c>
      <c r="B82" s="90" t="str">
        <f t="shared" si="8"/>
        <v/>
      </c>
      <c r="C82" s="90" t="str">
        <f t="shared" si="9"/>
        <v/>
      </c>
      <c r="D82" s="24" t="str">
        <f t="shared" si="10"/>
        <v/>
      </c>
      <c r="E82" s="24" t="str">
        <f t="shared" si="11"/>
        <v/>
      </c>
      <c r="F82" s="25" t="s">
        <v>11</v>
      </c>
      <c r="G82" s="26" t="str">
        <f t="shared" si="12"/>
        <v/>
      </c>
      <c r="H82" s="54" t="str">
        <f t="shared" si="13"/>
        <v/>
      </c>
      <c r="I82" s="36"/>
      <c r="J82" s="36"/>
      <c r="K82" s="166" t="str">
        <f>IF(J82="","",VLOOKUP(J82,種別コード,2,FALSE))</f>
        <v/>
      </c>
      <c r="L82" s="27"/>
    </row>
    <row r="83" spans="1:12" x14ac:dyDescent="0.15">
      <c r="A83" s="54">
        <f t="shared" si="14"/>
        <v>202400000</v>
      </c>
      <c r="B83" s="90" t="str">
        <f t="shared" si="8"/>
        <v/>
      </c>
      <c r="C83" s="90" t="str">
        <f t="shared" si="9"/>
        <v/>
      </c>
      <c r="D83" s="24" t="str">
        <f t="shared" si="10"/>
        <v/>
      </c>
      <c r="E83" s="24" t="str">
        <f t="shared" si="11"/>
        <v/>
      </c>
      <c r="F83" s="25" t="s">
        <v>11</v>
      </c>
      <c r="G83" s="26" t="str">
        <f t="shared" si="12"/>
        <v/>
      </c>
      <c r="H83" s="54" t="str">
        <f t="shared" si="13"/>
        <v/>
      </c>
      <c r="I83" s="36"/>
      <c r="J83" s="36"/>
      <c r="K83" s="166" t="str">
        <f>IF(J83="","",VLOOKUP(J83,種別コード,2,FALSE))</f>
        <v/>
      </c>
      <c r="L83" s="27"/>
    </row>
    <row r="84" spans="1:12" x14ac:dyDescent="0.15">
      <c r="A84" s="54">
        <f t="shared" si="14"/>
        <v>202400000</v>
      </c>
      <c r="B84" s="90" t="str">
        <f t="shared" si="8"/>
        <v/>
      </c>
      <c r="C84" s="90" t="str">
        <f t="shared" si="9"/>
        <v/>
      </c>
      <c r="D84" s="24" t="str">
        <f t="shared" si="10"/>
        <v/>
      </c>
      <c r="E84" s="24" t="str">
        <f t="shared" si="11"/>
        <v/>
      </c>
      <c r="F84" s="25" t="s">
        <v>11</v>
      </c>
      <c r="G84" s="26" t="str">
        <f t="shared" si="12"/>
        <v/>
      </c>
      <c r="H84" s="54" t="str">
        <f t="shared" si="13"/>
        <v/>
      </c>
      <c r="I84" s="36"/>
      <c r="J84" s="36"/>
      <c r="K84" s="166" t="str">
        <f>IF(J84="","",VLOOKUP(J84,種別コード,2,FALSE))</f>
        <v/>
      </c>
      <c r="L84" s="27"/>
    </row>
    <row r="85" spans="1:12" x14ac:dyDescent="0.15">
      <c r="A85" s="54">
        <f t="shared" si="14"/>
        <v>202400000</v>
      </c>
      <c r="B85" s="90" t="str">
        <f t="shared" si="8"/>
        <v/>
      </c>
      <c r="C85" s="90" t="str">
        <f t="shared" si="9"/>
        <v/>
      </c>
      <c r="D85" s="24" t="str">
        <f t="shared" si="10"/>
        <v/>
      </c>
      <c r="E85" s="24" t="str">
        <f t="shared" si="11"/>
        <v/>
      </c>
      <c r="F85" s="25" t="s">
        <v>11</v>
      </c>
      <c r="G85" s="26" t="str">
        <f t="shared" si="12"/>
        <v/>
      </c>
      <c r="H85" s="54" t="str">
        <f t="shared" si="13"/>
        <v/>
      </c>
      <c r="I85" s="36"/>
      <c r="J85" s="36"/>
      <c r="K85" s="166" t="str">
        <f>IF(J85="","",VLOOKUP(J85,種別コード,2,FALSE))</f>
        <v/>
      </c>
      <c r="L85" s="27"/>
    </row>
    <row r="86" spans="1:12" x14ac:dyDescent="0.15">
      <c r="A86" s="54">
        <f t="shared" si="14"/>
        <v>202400000</v>
      </c>
      <c r="B86" s="90" t="str">
        <f t="shared" si="8"/>
        <v/>
      </c>
      <c r="C86" s="90" t="str">
        <f t="shared" si="9"/>
        <v/>
      </c>
      <c r="D86" s="24" t="str">
        <f t="shared" si="10"/>
        <v/>
      </c>
      <c r="E86" s="24" t="str">
        <f t="shared" si="11"/>
        <v/>
      </c>
      <c r="F86" s="25" t="s">
        <v>11</v>
      </c>
      <c r="G86" s="26" t="str">
        <f t="shared" si="12"/>
        <v/>
      </c>
      <c r="H86" s="54" t="str">
        <f t="shared" si="13"/>
        <v/>
      </c>
      <c r="I86" s="36"/>
      <c r="J86" s="36"/>
      <c r="K86" s="166" t="str">
        <f>IF(J86="","",VLOOKUP(J86,種別コード,2,FALSE))</f>
        <v/>
      </c>
      <c r="L86" s="27"/>
    </row>
    <row r="87" spans="1:12" x14ac:dyDescent="0.15">
      <c r="A87" s="54">
        <f t="shared" si="14"/>
        <v>202400000</v>
      </c>
      <c r="B87" s="90" t="str">
        <f t="shared" si="8"/>
        <v/>
      </c>
      <c r="C87" s="90" t="str">
        <f t="shared" si="9"/>
        <v/>
      </c>
      <c r="D87" s="24" t="str">
        <f t="shared" si="10"/>
        <v/>
      </c>
      <c r="E87" s="24" t="str">
        <f t="shared" si="11"/>
        <v/>
      </c>
      <c r="F87" s="25" t="s">
        <v>11</v>
      </c>
      <c r="G87" s="26" t="str">
        <f t="shared" si="12"/>
        <v/>
      </c>
      <c r="H87" s="54" t="str">
        <f t="shared" si="13"/>
        <v/>
      </c>
      <c r="I87" s="36"/>
      <c r="J87" s="36"/>
      <c r="K87" s="166" t="str">
        <f>IF(J87="","",VLOOKUP(J87,種別コード,2,FALSE))</f>
        <v/>
      </c>
      <c r="L87" s="27"/>
    </row>
    <row r="88" spans="1:12" x14ac:dyDescent="0.15">
      <c r="A88" s="54">
        <f t="shared" si="14"/>
        <v>202400000</v>
      </c>
      <c r="B88" s="90" t="str">
        <f t="shared" si="8"/>
        <v/>
      </c>
      <c r="C88" s="90" t="str">
        <f t="shared" si="9"/>
        <v/>
      </c>
      <c r="D88" s="24" t="str">
        <f t="shared" si="10"/>
        <v/>
      </c>
      <c r="E88" s="24" t="str">
        <f t="shared" si="11"/>
        <v/>
      </c>
      <c r="F88" s="25" t="s">
        <v>11</v>
      </c>
      <c r="G88" s="26" t="str">
        <f t="shared" si="12"/>
        <v/>
      </c>
      <c r="H88" s="54" t="str">
        <f t="shared" si="13"/>
        <v/>
      </c>
      <c r="I88" s="36"/>
      <c r="J88" s="36"/>
      <c r="K88" s="166" t="str">
        <f>IF(J88="","",VLOOKUP(J88,種別コード,2,FALSE))</f>
        <v/>
      </c>
      <c r="L88" s="27"/>
    </row>
    <row r="89" spans="1:12" x14ac:dyDescent="0.15">
      <c r="A89" s="54">
        <f t="shared" si="14"/>
        <v>202400000</v>
      </c>
      <c r="B89" s="90" t="str">
        <f t="shared" si="8"/>
        <v/>
      </c>
      <c r="C89" s="90" t="str">
        <f t="shared" si="9"/>
        <v/>
      </c>
      <c r="D89" s="24" t="str">
        <f t="shared" si="10"/>
        <v/>
      </c>
      <c r="E89" s="24" t="str">
        <f t="shared" si="11"/>
        <v/>
      </c>
      <c r="F89" s="25" t="s">
        <v>11</v>
      </c>
      <c r="G89" s="26" t="str">
        <f t="shared" si="12"/>
        <v/>
      </c>
      <c r="H89" s="54" t="str">
        <f t="shared" si="13"/>
        <v/>
      </c>
      <c r="I89" s="36"/>
      <c r="J89" s="36"/>
      <c r="K89" s="166" t="str">
        <f>IF(J89="","",VLOOKUP(J89,種別コード,2,FALSE))</f>
        <v/>
      </c>
      <c r="L89" s="27"/>
    </row>
    <row r="90" spans="1:12" x14ac:dyDescent="0.15">
      <c r="A90" s="54">
        <f t="shared" si="14"/>
        <v>202400000</v>
      </c>
      <c r="B90" s="90" t="str">
        <f t="shared" si="8"/>
        <v/>
      </c>
      <c r="C90" s="90" t="str">
        <f t="shared" si="9"/>
        <v/>
      </c>
      <c r="D90" s="24" t="str">
        <f t="shared" si="10"/>
        <v/>
      </c>
      <c r="E90" s="24" t="str">
        <f t="shared" si="11"/>
        <v/>
      </c>
      <c r="F90" s="25" t="s">
        <v>11</v>
      </c>
      <c r="G90" s="26" t="str">
        <f t="shared" si="12"/>
        <v/>
      </c>
      <c r="H90" s="54" t="str">
        <f t="shared" si="13"/>
        <v/>
      </c>
      <c r="I90" s="36"/>
      <c r="J90" s="36"/>
      <c r="K90" s="166" t="str">
        <f>IF(J90="","",VLOOKUP(J90,種別コード,2,FALSE))</f>
        <v/>
      </c>
      <c r="L90" s="27"/>
    </row>
    <row r="91" spans="1:12" x14ac:dyDescent="0.15">
      <c r="A91" s="54">
        <f t="shared" si="14"/>
        <v>202400000</v>
      </c>
      <c r="B91" s="90" t="str">
        <f t="shared" si="8"/>
        <v/>
      </c>
      <c r="C91" s="90" t="str">
        <f t="shared" si="9"/>
        <v/>
      </c>
      <c r="D91" s="24" t="str">
        <f t="shared" si="10"/>
        <v/>
      </c>
      <c r="E91" s="24" t="str">
        <f t="shared" si="11"/>
        <v/>
      </c>
      <c r="F91" s="25" t="s">
        <v>11</v>
      </c>
      <c r="G91" s="26" t="str">
        <f t="shared" si="12"/>
        <v/>
      </c>
      <c r="H91" s="54" t="str">
        <f t="shared" si="13"/>
        <v/>
      </c>
      <c r="I91" s="36"/>
      <c r="J91" s="36"/>
      <c r="K91" s="166" t="str">
        <f>IF(J91="","",VLOOKUP(J91,種別コード,2,FALSE))</f>
        <v/>
      </c>
      <c r="L91" s="27"/>
    </row>
    <row r="92" spans="1:12" x14ac:dyDescent="0.15">
      <c r="A92" s="54">
        <f t="shared" si="14"/>
        <v>202400000</v>
      </c>
      <c r="B92" s="90" t="str">
        <f t="shared" si="8"/>
        <v/>
      </c>
      <c r="C92" s="90" t="str">
        <f t="shared" si="9"/>
        <v/>
      </c>
      <c r="D92" s="24" t="str">
        <f t="shared" si="10"/>
        <v/>
      </c>
      <c r="E92" s="24" t="str">
        <f t="shared" si="11"/>
        <v/>
      </c>
      <c r="F92" s="25" t="s">
        <v>11</v>
      </c>
      <c r="G92" s="26" t="str">
        <f t="shared" si="12"/>
        <v/>
      </c>
      <c r="H92" s="54" t="str">
        <f t="shared" si="13"/>
        <v/>
      </c>
      <c r="I92" s="36"/>
      <c r="J92" s="36"/>
      <c r="K92" s="166" t="str">
        <f>IF(J92="","",VLOOKUP(J92,種別コード,2,FALSE))</f>
        <v/>
      </c>
      <c r="L92" s="27"/>
    </row>
    <row r="93" spans="1:12" x14ac:dyDescent="0.15">
      <c r="A93" s="54">
        <f t="shared" si="14"/>
        <v>202400000</v>
      </c>
      <c r="B93" s="90" t="str">
        <f t="shared" si="8"/>
        <v/>
      </c>
      <c r="C93" s="90" t="str">
        <f t="shared" si="9"/>
        <v/>
      </c>
      <c r="D93" s="24" t="str">
        <f t="shared" si="10"/>
        <v/>
      </c>
      <c r="E93" s="24" t="str">
        <f t="shared" si="11"/>
        <v/>
      </c>
      <c r="F93" s="25" t="s">
        <v>11</v>
      </c>
      <c r="G93" s="26" t="str">
        <f t="shared" si="12"/>
        <v/>
      </c>
      <c r="H93" s="54" t="str">
        <f t="shared" si="13"/>
        <v/>
      </c>
      <c r="I93" s="36"/>
      <c r="J93" s="36"/>
      <c r="K93" s="166" t="str">
        <f>IF(J93="","",VLOOKUP(J93,種別コード,2,FALSE))</f>
        <v/>
      </c>
      <c r="L93" s="27"/>
    </row>
    <row r="94" spans="1:12" x14ac:dyDescent="0.15">
      <c r="A94" s="54">
        <f t="shared" si="14"/>
        <v>202400000</v>
      </c>
      <c r="B94" s="90" t="str">
        <f t="shared" si="8"/>
        <v/>
      </c>
      <c r="C94" s="90" t="str">
        <f t="shared" si="9"/>
        <v/>
      </c>
      <c r="D94" s="24" t="str">
        <f t="shared" si="10"/>
        <v/>
      </c>
      <c r="E94" s="24" t="str">
        <f t="shared" si="11"/>
        <v/>
      </c>
      <c r="F94" s="25" t="s">
        <v>11</v>
      </c>
      <c r="G94" s="26" t="str">
        <f t="shared" si="12"/>
        <v/>
      </c>
      <c r="H94" s="54" t="str">
        <f t="shared" si="13"/>
        <v/>
      </c>
      <c r="I94" s="36"/>
      <c r="J94" s="36"/>
      <c r="K94" s="166" t="str">
        <f>IF(J94="","",VLOOKUP(J94,種別コード,2,FALSE))</f>
        <v/>
      </c>
      <c r="L94" s="27"/>
    </row>
    <row r="95" spans="1:12" x14ac:dyDescent="0.15">
      <c r="A95" s="54">
        <f t="shared" si="14"/>
        <v>202400000</v>
      </c>
      <c r="B95" s="90" t="str">
        <f t="shared" si="8"/>
        <v/>
      </c>
      <c r="C95" s="90" t="str">
        <f t="shared" si="9"/>
        <v/>
      </c>
      <c r="D95" s="24" t="str">
        <f t="shared" si="10"/>
        <v/>
      </c>
      <c r="E95" s="24" t="str">
        <f t="shared" si="11"/>
        <v/>
      </c>
      <c r="F95" s="25" t="s">
        <v>11</v>
      </c>
      <c r="G95" s="26" t="str">
        <f t="shared" si="12"/>
        <v/>
      </c>
      <c r="H95" s="54" t="str">
        <f t="shared" si="13"/>
        <v/>
      </c>
      <c r="I95" s="36"/>
      <c r="J95" s="36"/>
      <c r="K95" s="166" t="str">
        <f>IF(J95="","",VLOOKUP(J95,種別コード,2,FALSE))</f>
        <v/>
      </c>
      <c r="L95" s="27"/>
    </row>
    <row r="96" spans="1:12" x14ac:dyDescent="0.15">
      <c r="A96" s="54">
        <f t="shared" si="14"/>
        <v>202400000</v>
      </c>
      <c r="B96" s="90" t="str">
        <f t="shared" si="8"/>
        <v/>
      </c>
      <c r="C96" s="90" t="str">
        <f t="shared" si="9"/>
        <v/>
      </c>
      <c r="D96" s="24" t="str">
        <f t="shared" si="10"/>
        <v/>
      </c>
      <c r="E96" s="24" t="str">
        <f t="shared" si="11"/>
        <v/>
      </c>
      <c r="F96" s="25" t="s">
        <v>11</v>
      </c>
      <c r="G96" s="26" t="str">
        <f t="shared" si="12"/>
        <v/>
      </c>
      <c r="H96" s="54" t="str">
        <f t="shared" si="13"/>
        <v/>
      </c>
      <c r="I96" s="36"/>
      <c r="J96" s="36"/>
      <c r="K96" s="166" t="str">
        <f>IF(J96="","",VLOOKUP(J96,種別コード,2,FALSE))</f>
        <v/>
      </c>
      <c r="L96" s="27"/>
    </row>
    <row r="97" spans="1:12" x14ac:dyDescent="0.15">
      <c r="A97" s="54">
        <f t="shared" si="14"/>
        <v>202400000</v>
      </c>
      <c r="B97" s="90" t="str">
        <f t="shared" si="8"/>
        <v/>
      </c>
      <c r="C97" s="90" t="str">
        <f t="shared" si="9"/>
        <v/>
      </c>
      <c r="D97" s="24" t="str">
        <f t="shared" si="10"/>
        <v/>
      </c>
      <c r="E97" s="24" t="str">
        <f t="shared" si="11"/>
        <v/>
      </c>
      <c r="F97" s="25" t="s">
        <v>11</v>
      </c>
      <c r="G97" s="26" t="str">
        <f t="shared" si="12"/>
        <v/>
      </c>
      <c r="H97" s="54" t="str">
        <f t="shared" si="13"/>
        <v/>
      </c>
      <c r="I97" s="36"/>
      <c r="J97" s="36"/>
      <c r="K97" s="166" t="str">
        <f>IF(J97="","",VLOOKUP(J97,種別コード,2,FALSE))</f>
        <v/>
      </c>
      <c r="L97" s="27"/>
    </row>
    <row r="98" spans="1:12" x14ac:dyDescent="0.15">
      <c r="A98" s="54">
        <f t="shared" si="14"/>
        <v>202400000</v>
      </c>
      <c r="B98" s="90" t="str">
        <f t="shared" si="8"/>
        <v/>
      </c>
      <c r="C98" s="90" t="str">
        <f t="shared" si="9"/>
        <v/>
      </c>
      <c r="D98" s="24" t="str">
        <f t="shared" si="10"/>
        <v/>
      </c>
      <c r="E98" s="24" t="str">
        <f t="shared" si="11"/>
        <v/>
      </c>
      <c r="F98" s="25" t="s">
        <v>11</v>
      </c>
      <c r="G98" s="26" t="str">
        <f t="shared" si="12"/>
        <v/>
      </c>
      <c r="H98" s="54" t="str">
        <f t="shared" si="13"/>
        <v/>
      </c>
      <c r="I98" s="36"/>
      <c r="J98" s="36"/>
      <c r="K98" s="166" t="str">
        <f>IF(J98="","",VLOOKUP(J98,種別コード,2,FALSE))</f>
        <v/>
      </c>
      <c r="L98" s="27"/>
    </row>
    <row r="99" spans="1:12" x14ac:dyDescent="0.15">
      <c r="A99" s="54">
        <f t="shared" si="14"/>
        <v>202400000</v>
      </c>
      <c r="B99" s="90" t="str">
        <f t="shared" si="8"/>
        <v/>
      </c>
      <c r="C99" s="90" t="str">
        <f t="shared" si="9"/>
        <v/>
      </c>
      <c r="D99" s="24" t="str">
        <f t="shared" si="10"/>
        <v/>
      </c>
      <c r="E99" s="24" t="str">
        <f t="shared" si="11"/>
        <v/>
      </c>
      <c r="F99" s="25" t="s">
        <v>11</v>
      </c>
      <c r="G99" s="26" t="str">
        <f t="shared" si="12"/>
        <v/>
      </c>
      <c r="H99" s="54" t="str">
        <f t="shared" si="13"/>
        <v/>
      </c>
      <c r="I99" s="36"/>
      <c r="J99" s="36"/>
      <c r="K99" s="166" t="str">
        <f>IF(J99="","",VLOOKUP(J99,種別コード,2,FALSE))</f>
        <v/>
      </c>
      <c r="L99" s="27"/>
    </row>
    <row r="100" spans="1:12" x14ac:dyDescent="0.15">
      <c r="A100" s="54">
        <f t="shared" si="14"/>
        <v>202400000</v>
      </c>
      <c r="B100" s="90" t="str">
        <f t="shared" si="8"/>
        <v/>
      </c>
      <c r="C100" s="90" t="str">
        <f t="shared" si="9"/>
        <v/>
      </c>
      <c r="D100" s="24" t="str">
        <f t="shared" si="10"/>
        <v/>
      </c>
      <c r="E100" s="24" t="str">
        <f t="shared" si="11"/>
        <v/>
      </c>
      <c r="F100" s="25" t="s">
        <v>11</v>
      </c>
      <c r="G100" s="26" t="str">
        <f t="shared" si="12"/>
        <v/>
      </c>
      <c r="H100" s="54" t="str">
        <f t="shared" ref="H100" si="15">IF(G100="","",VLOOKUP(G100,学校番号,3,FALSE))</f>
        <v/>
      </c>
      <c r="I100" s="36"/>
      <c r="J100" s="36"/>
      <c r="K100" s="166" t="str">
        <f>IF(J100="","",VLOOKUP(J100,種別コード,2,FALSE))</f>
        <v/>
      </c>
      <c r="L100" s="27"/>
    </row>
  </sheetData>
  <sheetProtection sheet="1" selectLockedCells="1"/>
  <mergeCells count="7">
    <mergeCell ref="N8:P8"/>
    <mergeCell ref="I1:J1"/>
    <mergeCell ref="N1:S1"/>
    <mergeCell ref="N2:T2"/>
    <mergeCell ref="N4:T4"/>
    <mergeCell ref="N6:T6"/>
    <mergeCell ref="N5:T5"/>
  </mergeCells>
  <phoneticPr fontId="1"/>
  <dataValidations count="4">
    <dataValidation showInputMessage="1" showErrorMessage="1" sqref="J101:J65227 J2:J3" xr:uid="{00000000-0002-0000-0100-000000000000}"/>
    <dataValidation type="list" imeMode="disabled" allowBlank="1" showInputMessage="1" showErrorMessage="1" sqref="I4:I100" xr:uid="{00000000-0002-0000-0100-000001000000}">
      <formula1>仮番号</formula1>
    </dataValidation>
    <dataValidation type="list" allowBlank="1" showInputMessage="1" showErrorMessage="1" sqref="D3:E3" xr:uid="{00000000-0002-0000-0100-000003000000}">
      <formula1>"　,1,2"</formula1>
    </dataValidation>
    <dataValidation imeMode="disabled" allowBlank="1" showInputMessage="1" showErrorMessage="1" sqref="L4:L100" xr:uid="{CDA35128-FD2E-4A7F-8C59-2EB2C8902642}"/>
  </dataValidation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2000000}">
          <x14:formula1>
            <xm:f>種目コード!$E$3:$E$55</xm:f>
          </x14:formula1>
          <xm:sqref>J4:J100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N123"/>
  <sheetViews>
    <sheetView zoomScaleNormal="100" workbookViewId="0">
      <pane ySplit="2" topLeftCell="A3" activePane="bottomLeft" state="frozen"/>
      <selection pane="bottomLeft" activeCell="F3" sqref="F3"/>
    </sheetView>
  </sheetViews>
  <sheetFormatPr defaultRowHeight="13.5" x14ac:dyDescent="0.15"/>
  <cols>
    <col min="1" max="1" width="10.5" style="31" bestFit="1" customWidth="1"/>
    <col min="2" max="2" width="15.625" style="32" customWidth="1"/>
    <col min="3" max="3" width="5.25" style="39" bestFit="1" customWidth="1"/>
    <col min="4" max="4" width="13" style="40" bestFit="1" customWidth="1"/>
    <col min="5" max="5" width="9.875" style="41" customWidth="1"/>
    <col min="6" max="6" width="9" style="31" bestFit="1"/>
    <col min="7" max="7" width="19.5" style="77" customWidth="1"/>
    <col min="8" max="8" width="14.375" style="76" customWidth="1"/>
    <col min="9" max="9" width="5.25" style="78" bestFit="1" customWidth="1"/>
    <col min="10" max="10" width="4.75" style="31" customWidth="1"/>
    <col min="11" max="11" width="10.25" style="31" bestFit="1" customWidth="1"/>
    <col min="12" max="12" width="8.5" style="76" bestFit="1" customWidth="1"/>
    <col min="13" max="13" width="4.125" style="31" customWidth="1"/>
    <col min="14" max="14" width="4.5" style="31" customWidth="1"/>
    <col min="15" max="16384" width="9" style="31"/>
  </cols>
  <sheetData>
    <row r="1" spans="1:14" x14ac:dyDescent="0.15">
      <c r="F1" s="38" t="s">
        <v>140</v>
      </c>
      <c r="G1" s="42" t="s">
        <v>141</v>
      </c>
      <c r="H1" s="38" t="s">
        <v>140</v>
      </c>
      <c r="I1" s="43"/>
      <c r="K1" s="44"/>
      <c r="L1" s="44"/>
      <c r="M1" s="44"/>
    </row>
    <row r="2" spans="1:14" s="51" customFormat="1" x14ac:dyDescent="0.15">
      <c r="A2" s="45" t="s">
        <v>142</v>
      </c>
      <c r="B2" s="46" t="s">
        <v>143</v>
      </c>
      <c r="C2" s="47" t="s">
        <v>144</v>
      </c>
      <c r="D2" s="47" t="s">
        <v>145</v>
      </c>
      <c r="E2" s="48" t="s">
        <v>146</v>
      </c>
      <c r="F2" s="49" t="s">
        <v>147</v>
      </c>
      <c r="G2" s="50" t="s">
        <v>20</v>
      </c>
      <c r="H2" s="38" t="s">
        <v>148</v>
      </c>
      <c r="I2" s="43"/>
      <c r="K2" s="44"/>
      <c r="L2" s="44"/>
      <c r="M2" s="44"/>
    </row>
    <row r="3" spans="1:14" x14ac:dyDescent="0.15">
      <c r="A3" s="52">
        <f>202400000+F3</f>
        <v>202400000</v>
      </c>
      <c r="B3" s="37" t="str">
        <f t="shared" ref="B3:B34" si="0">IF(F3="","",VLOOKUP(F3,選手,3,FALSE)&amp;"("&amp;VLOOKUP(F3,選手,7,FALSE)&amp;")")</f>
        <v/>
      </c>
      <c r="C3" s="47" t="str">
        <f t="shared" ref="C3:C26" si="1">IF(F3="","",VLOOKUP(F3,選手,5,FALSE))</f>
        <v/>
      </c>
      <c r="D3" s="53" t="str">
        <f t="shared" ref="D3:D26" si="2">IF(F3="","",VLOOKUP(F3,選手,6,FALSE))</f>
        <v/>
      </c>
      <c r="E3" s="54" t="str">
        <f t="shared" ref="E3:E34" si="3">IF(D3="","",VLOOKUP(D3,学校番号,3,FALSE))</f>
        <v/>
      </c>
      <c r="F3" s="55"/>
      <c r="G3" s="163" t="s">
        <v>149</v>
      </c>
      <c r="H3" s="164"/>
      <c r="I3" s="149" t="s">
        <v>19</v>
      </c>
      <c r="J3" s="140" t="s">
        <v>220</v>
      </c>
      <c r="K3" s="122" t="s">
        <v>150</v>
      </c>
      <c r="L3" s="123"/>
      <c r="M3" s="44"/>
    </row>
    <row r="4" spans="1:14" x14ac:dyDescent="0.15">
      <c r="A4" s="52">
        <f t="shared" ref="A4:A67" si="4">202400000+F4</f>
        <v>202400000</v>
      </c>
      <c r="B4" s="37" t="str">
        <f t="shared" si="0"/>
        <v/>
      </c>
      <c r="C4" s="47" t="str">
        <f t="shared" si="1"/>
        <v/>
      </c>
      <c r="D4" s="53" t="str">
        <f t="shared" si="2"/>
        <v/>
      </c>
      <c r="E4" s="54" t="str">
        <f t="shared" si="3"/>
        <v/>
      </c>
      <c r="F4" s="55"/>
      <c r="G4" s="143"/>
      <c r="H4" s="146"/>
      <c r="I4" s="149"/>
      <c r="J4" s="140"/>
      <c r="K4" s="56" t="s">
        <v>151</v>
      </c>
      <c r="L4" s="57" t="s">
        <v>152</v>
      </c>
      <c r="M4" s="44"/>
    </row>
    <row r="5" spans="1:14" x14ac:dyDescent="0.15">
      <c r="A5" s="52">
        <f t="shared" si="4"/>
        <v>202400000</v>
      </c>
      <c r="B5" s="37" t="str">
        <f t="shared" si="0"/>
        <v/>
      </c>
      <c r="C5" s="47" t="str">
        <f t="shared" si="1"/>
        <v/>
      </c>
      <c r="D5" s="53" t="str">
        <f t="shared" si="2"/>
        <v/>
      </c>
      <c r="E5" s="54" t="str">
        <f t="shared" si="3"/>
        <v/>
      </c>
      <c r="F5" s="55"/>
      <c r="G5" s="143"/>
      <c r="H5" s="146"/>
      <c r="I5" s="149"/>
      <c r="J5" s="140"/>
      <c r="K5" s="44"/>
      <c r="L5" s="44"/>
      <c r="M5" s="44"/>
    </row>
    <row r="6" spans="1:14" x14ac:dyDescent="0.15">
      <c r="A6" s="52">
        <f t="shared" si="4"/>
        <v>202400000</v>
      </c>
      <c r="B6" s="37" t="str">
        <f t="shared" si="0"/>
        <v/>
      </c>
      <c r="C6" s="47" t="str">
        <f t="shared" si="1"/>
        <v/>
      </c>
      <c r="D6" s="53" t="str">
        <f t="shared" si="2"/>
        <v/>
      </c>
      <c r="E6" s="54" t="str">
        <f t="shared" si="3"/>
        <v/>
      </c>
      <c r="F6" s="55"/>
      <c r="G6" s="143"/>
      <c r="H6" s="146"/>
      <c r="I6" s="149"/>
      <c r="J6" s="140"/>
      <c r="K6" s="162" t="s">
        <v>243</v>
      </c>
      <c r="L6" s="162"/>
      <c r="M6" s="162"/>
      <c r="N6" s="162"/>
    </row>
    <row r="7" spans="1:14" x14ac:dyDescent="0.15">
      <c r="A7" s="52">
        <f t="shared" si="4"/>
        <v>202400000</v>
      </c>
      <c r="B7" s="37" t="str">
        <f t="shared" si="0"/>
        <v/>
      </c>
      <c r="C7" s="47" t="str">
        <f t="shared" si="1"/>
        <v/>
      </c>
      <c r="D7" s="53" t="str">
        <f t="shared" si="2"/>
        <v/>
      </c>
      <c r="E7" s="54" t="str">
        <f t="shared" si="3"/>
        <v/>
      </c>
      <c r="F7" s="55"/>
      <c r="G7" s="143"/>
      <c r="H7" s="146"/>
      <c r="I7" s="149"/>
      <c r="J7" s="140"/>
      <c r="K7" s="162"/>
      <c r="L7" s="162"/>
      <c r="M7" s="162"/>
      <c r="N7" s="162"/>
    </row>
    <row r="8" spans="1:14" ht="14.25" thickBot="1" x14ac:dyDescent="0.2">
      <c r="A8" s="58">
        <f t="shared" si="4"/>
        <v>202400000</v>
      </c>
      <c r="B8" s="59" t="str">
        <f t="shared" si="0"/>
        <v/>
      </c>
      <c r="C8" s="60" t="str">
        <f t="shared" si="1"/>
        <v/>
      </c>
      <c r="D8" s="61" t="str">
        <f t="shared" si="2"/>
        <v/>
      </c>
      <c r="E8" s="62" t="str">
        <f t="shared" si="3"/>
        <v/>
      </c>
      <c r="F8" s="63"/>
      <c r="G8" s="144"/>
      <c r="H8" s="147"/>
      <c r="I8" s="149"/>
      <c r="J8" s="140"/>
      <c r="K8" s="162"/>
      <c r="L8" s="162"/>
      <c r="M8" s="162"/>
      <c r="N8" s="162"/>
    </row>
    <row r="9" spans="1:14" x14ac:dyDescent="0.15">
      <c r="A9" s="64">
        <f t="shared" si="4"/>
        <v>202400000</v>
      </c>
      <c r="B9" s="65" t="str">
        <f t="shared" si="0"/>
        <v/>
      </c>
      <c r="C9" s="66" t="str">
        <f t="shared" si="1"/>
        <v/>
      </c>
      <c r="D9" s="67" t="str">
        <f t="shared" si="2"/>
        <v/>
      </c>
      <c r="E9" s="68" t="str">
        <f t="shared" si="3"/>
        <v/>
      </c>
      <c r="F9" s="69"/>
      <c r="G9" s="151" t="s">
        <v>153</v>
      </c>
      <c r="H9" s="153"/>
      <c r="I9" s="149"/>
      <c r="J9" s="140"/>
      <c r="K9" s="162"/>
      <c r="L9" s="162"/>
      <c r="M9" s="162"/>
      <c r="N9" s="162"/>
    </row>
    <row r="10" spans="1:14" x14ac:dyDescent="0.15">
      <c r="A10" s="52">
        <f t="shared" si="4"/>
        <v>202400000</v>
      </c>
      <c r="B10" s="37" t="str">
        <f t="shared" si="0"/>
        <v/>
      </c>
      <c r="C10" s="47" t="str">
        <f t="shared" si="1"/>
        <v/>
      </c>
      <c r="D10" s="53" t="str">
        <f t="shared" si="2"/>
        <v/>
      </c>
      <c r="E10" s="54" t="str">
        <f t="shared" si="3"/>
        <v/>
      </c>
      <c r="F10" s="55"/>
      <c r="G10" s="143"/>
      <c r="H10" s="146"/>
      <c r="I10" s="149"/>
      <c r="J10" s="140"/>
      <c r="K10" s="162"/>
      <c r="L10" s="162"/>
      <c r="M10" s="162"/>
      <c r="N10" s="162"/>
    </row>
    <row r="11" spans="1:14" x14ac:dyDescent="0.15">
      <c r="A11" s="52">
        <f t="shared" si="4"/>
        <v>202400000</v>
      </c>
      <c r="B11" s="37" t="str">
        <f t="shared" si="0"/>
        <v/>
      </c>
      <c r="C11" s="47" t="str">
        <f t="shared" si="1"/>
        <v/>
      </c>
      <c r="D11" s="53" t="str">
        <f t="shared" si="2"/>
        <v/>
      </c>
      <c r="E11" s="54" t="str">
        <f t="shared" si="3"/>
        <v/>
      </c>
      <c r="F11" s="55"/>
      <c r="G11" s="143"/>
      <c r="H11" s="146"/>
      <c r="I11" s="149"/>
      <c r="J11" s="140"/>
      <c r="K11" s="162"/>
      <c r="L11" s="162"/>
      <c r="M11" s="162"/>
      <c r="N11" s="162"/>
    </row>
    <row r="12" spans="1:14" x14ac:dyDescent="0.15">
      <c r="A12" s="52">
        <f t="shared" si="4"/>
        <v>202400000</v>
      </c>
      <c r="B12" s="37" t="str">
        <f t="shared" si="0"/>
        <v/>
      </c>
      <c r="C12" s="47" t="str">
        <f t="shared" si="1"/>
        <v/>
      </c>
      <c r="D12" s="53" t="str">
        <f t="shared" si="2"/>
        <v/>
      </c>
      <c r="E12" s="54" t="str">
        <f t="shared" si="3"/>
        <v/>
      </c>
      <c r="F12" s="55"/>
      <c r="G12" s="143"/>
      <c r="H12" s="146"/>
      <c r="I12" s="149"/>
      <c r="J12" s="140"/>
      <c r="K12" s="162"/>
      <c r="L12" s="162"/>
      <c r="M12" s="162"/>
      <c r="N12" s="162"/>
    </row>
    <row r="13" spans="1:14" x14ac:dyDescent="0.15">
      <c r="A13" s="52">
        <f t="shared" si="4"/>
        <v>202400000</v>
      </c>
      <c r="B13" s="37" t="str">
        <f t="shared" si="0"/>
        <v/>
      </c>
      <c r="C13" s="47" t="str">
        <f t="shared" si="1"/>
        <v/>
      </c>
      <c r="D13" s="53" t="str">
        <f t="shared" si="2"/>
        <v/>
      </c>
      <c r="E13" s="54" t="str">
        <f t="shared" si="3"/>
        <v/>
      </c>
      <c r="F13" s="55"/>
      <c r="G13" s="143"/>
      <c r="H13" s="146"/>
      <c r="I13" s="149"/>
      <c r="J13" s="140"/>
      <c r="K13" s="162"/>
      <c r="L13" s="162"/>
      <c r="M13" s="162"/>
      <c r="N13" s="162"/>
    </row>
    <row r="14" spans="1:14" ht="14.25" thickBot="1" x14ac:dyDescent="0.2">
      <c r="A14" s="70">
        <f t="shared" si="4"/>
        <v>202400000</v>
      </c>
      <c r="B14" s="71" t="str">
        <f t="shared" si="0"/>
        <v/>
      </c>
      <c r="C14" s="72" t="str">
        <f t="shared" si="1"/>
        <v/>
      </c>
      <c r="D14" s="73" t="str">
        <f t="shared" si="2"/>
        <v/>
      </c>
      <c r="E14" s="74" t="str">
        <f t="shared" si="3"/>
        <v/>
      </c>
      <c r="F14" s="75"/>
      <c r="G14" s="152"/>
      <c r="H14" s="154"/>
      <c r="I14" s="150"/>
      <c r="J14" s="140"/>
      <c r="K14" s="162"/>
      <c r="L14" s="162"/>
      <c r="M14" s="162"/>
      <c r="N14" s="162"/>
    </row>
    <row r="15" spans="1:14" ht="14.25" thickTop="1" x14ac:dyDescent="0.15">
      <c r="A15" s="91">
        <f t="shared" si="4"/>
        <v>202400000</v>
      </c>
      <c r="B15" s="92" t="str">
        <f t="shared" si="0"/>
        <v/>
      </c>
      <c r="C15" s="93" t="str">
        <f t="shared" si="1"/>
        <v/>
      </c>
      <c r="D15" s="94" t="str">
        <f t="shared" si="2"/>
        <v/>
      </c>
      <c r="E15" s="95" t="str">
        <f t="shared" si="3"/>
        <v/>
      </c>
      <c r="F15" s="96"/>
      <c r="G15" s="155" t="s">
        <v>149</v>
      </c>
      <c r="H15" s="156"/>
      <c r="I15" s="161" t="s">
        <v>154</v>
      </c>
      <c r="J15" s="140"/>
      <c r="K15" s="162"/>
      <c r="L15" s="162"/>
      <c r="M15" s="162"/>
      <c r="N15" s="162"/>
    </row>
    <row r="16" spans="1:14" x14ac:dyDescent="0.15">
      <c r="A16" s="52">
        <f t="shared" si="4"/>
        <v>202400000</v>
      </c>
      <c r="B16" s="37" t="str">
        <f t="shared" si="0"/>
        <v/>
      </c>
      <c r="C16" s="47" t="str">
        <f t="shared" si="1"/>
        <v/>
      </c>
      <c r="D16" s="53" t="str">
        <f t="shared" si="2"/>
        <v/>
      </c>
      <c r="E16" s="54" t="str">
        <f t="shared" si="3"/>
        <v/>
      </c>
      <c r="F16" s="55"/>
      <c r="G16" s="143"/>
      <c r="H16" s="146"/>
      <c r="I16" s="157"/>
      <c r="J16" s="140"/>
      <c r="K16" s="162"/>
      <c r="L16" s="162"/>
      <c r="M16" s="162"/>
      <c r="N16" s="162"/>
    </row>
    <row r="17" spans="1:14" x14ac:dyDescent="0.15">
      <c r="A17" s="52">
        <f t="shared" si="4"/>
        <v>202400000</v>
      </c>
      <c r="B17" s="37" t="str">
        <f t="shared" si="0"/>
        <v/>
      </c>
      <c r="C17" s="47" t="str">
        <f t="shared" si="1"/>
        <v/>
      </c>
      <c r="D17" s="53" t="str">
        <f t="shared" si="2"/>
        <v/>
      </c>
      <c r="E17" s="54" t="str">
        <f t="shared" si="3"/>
        <v/>
      </c>
      <c r="F17" s="55"/>
      <c r="G17" s="143"/>
      <c r="H17" s="146"/>
      <c r="I17" s="157"/>
      <c r="J17" s="140"/>
      <c r="K17" s="162"/>
      <c r="L17" s="162"/>
      <c r="M17" s="162"/>
      <c r="N17" s="162"/>
    </row>
    <row r="18" spans="1:14" x14ac:dyDescent="0.15">
      <c r="A18" s="52">
        <f t="shared" si="4"/>
        <v>202400000</v>
      </c>
      <c r="B18" s="37" t="str">
        <f t="shared" si="0"/>
        <v/>
      </c>
      <c r="C18" s="47" t="str">
        <f t="shared" si="1"/>
        <v/>
      </c>
      <c r="D18" s="53" t="str">
        <f t="shared" si="2"/>
        <v/>
      </c>
      <c r="E18" s="54" t="str">
        <f t="shared" si="3"/>
        <v/>
      </c>
      <c r="F18" s="55"/>
      <c r="G18" s="143"/>
      <c r="H18" s="146"/>
      <c r="I18" s="157"/>
      <c r="J18" s="140"/>
      <c r="K18" s="162"/>
      <c r="L18" s="162"/>
      <c r="M18" s="162"/>
      <c r="N18" s="162"/>
    </row>
    <row r="19" spans="1:14" x14ac:dyDescent="0.15">
      <c r="A19" s="52">
        <f t="shared" si="4"/>
        <v>202400000</v>
      </c>
      <c r="B19" s="37" t="str">
        <f t="shared" si="0"/>
        <v/>
      </c>
      <c r="C19" s="47" t="str">
        <f t="shared" si="1"/>
        <v/>
      </c>
      <c r="D19" s="53" t="str">
        <f t="shared" si="2"/>
        <v/>
      </c>
      <c r="E19" s="54" t="str">
        <f t="shared" si="3"/>
        <v/>
      </c>
      <c r="F19" s="55"/>
      <c r="G19" s="143"/>
      <c r="H19" s="146"/>
      <c r="I19" s="157"/>
      <c r="J19" s="140"/>
      <c r="K19" s="162"/>
      <c r="L19" s="162"/>
      <c r="M19" s="162"/>
      <c r="N19" s="162"/>
    </row>
    <row r="20" spans="1:14" ht="14.25" thickBot="1" x14ac:dyDescent="0.2">
      <c r="A20" s="58">
        <f t="shared" si="4"/>
        <v>202400000</v>
      </c>
      <c r="B20" s="59" t="str">
        <f t="shared" si="0"/>
        <v/>
      </c>
      <c r="C20" s="60" t="str">
        <f t="shared" si="1"/>
        <v/>
      </c>
      <c r="D20" s="61" t="str">
        <f t="shared" si="2"/>
        <v/>
      </c>
      <c r="E20" s="62" t="str">
        <f t="shared" si="3"/>
        <v/>
      </c>
      <c r="F20" s="63"/>
      <c r="G20" s="144"/>
      <c r="H20" s="147"/>
      <c r="I20" s="157"/>
      <c r="J20" s="140"/>
      <c r="K20" s="162"/>
      <c r="L20" s="162"/>
      <c r="M20" s="162"/>
      <c r="N20" s="162"/>
    </row>
    <row r="21" spans="1:14" x14ac:dyDescent="0.15">
      <c r="A21" s="64">
        <f t="shared" si="4"/>
        <v>202400000</v>
      </c>
      <c r="B21" s="65" t="str">
        <f t="shared" si="0"/>
        <v/>
      </c>
      <c r="C21" s="66" t="str">
        <f t="shared" si="1"/>
        <v/>
      </c>
      <c r="D21" s="67" t="str">
        <f t="shared" si="2"/>
        <v/>
      </c>
      <c r="E21" s="68" t="str">
        <f t="shared" si="3"/>
        <v/>
      </c>
      <c r="F21" s="69"/>
      <c r="G21" s="151" t="s">
        <v>153</v>
      </c>
      <c r="H21" s="153"/>
      <c r="I21" s="157"/>
      <c r="J21" s="140"/>
      <c r="K21" s="162"/>
      <c r="L21" s="162"/>
      <c r="M21" s="162"/>
      <c r="N21" s="162"/>
    </row>
    <row r="22" spans="1:14" x14ac:dyDescent="0.15">
      <c r="A22" s="52">
        <f t="shared" si="4"/>
        <v>202400000</v>
      </c>
      <c r="B22" s="37" t="str">
        <f t="shared" si="0"/>
        <v/>
      </c>
      <c r="C22" s="47" t="str">
        <f t="shared" si="1"/>
        <v/>
      </c>
      <c r="D22" s="53" t="str">
        <f t="shared" si="2"/>
        <v/>
      </c>
      <c r="E22" s="54" t="str">
        <f t="shared" si="3"/>
        <v/>
      </c>
      <c r="F22" s="55"/>
      <c r="G22" s="143"/>
      <c r="H22" s="146"/>
      <c r="I22" s="157"/>
      <c r="J22" s="140"/>
      <c r="K22" s="162"/>
      <c r="L22" s="162"/>
      <c r="M22" s="162"/>
      <c r="N22" s="162"/>
    </row>
    <row r="23" spans="1:14" x14ac:dyDescent="0.15">
      <c r="A23" s="52">
        <f t="shared" si="4"/>
        <v>202400000</v>
      </c>
      <c r="B23" s="37" t="str">
        <f t="shared" si="0"/>
        <v/>
      </c>
      <c r="C23" s="47" t="str">
        <f t="shared" si="1"/>
        <v/>
      </c>
      <c r="D23" s="53" t="str">
        <f t="shared" si="2"/>
        <v/>
      </c>
      <c r="E23" s="54" t="str">
        <f t="shared" si="3"/>
        <v/>
      </c>
      <c r="F23" s="55"/>
      <c r="G23" s="143"/>
      <c r="H23" s="146"/>
      <c r="I23" s="157"/>
      <c r="J23" s="140"/>
      <c r="K23" s="162"/>
      <c r="L23" s="162"/>
      <c r="M23" s="162"/>
      <c r="N23" s="162"/>
    </row>
    <row r="24" spans="1:14" x14ac:dyDescent="0.15">
      <c r="A24" s="52">
        <f t="shared" si="4"/>
        <v>202400000</v>
      </c>
      <c r="B24" s="37" t="str">
        <f t="shared" si="0"/>
        <v/>
      </c>
      <c r="C24" s="47" t="str">
        <f t="shared" si="1"/>
        <v/>
      </c>
      <c r="D24" s="53" t="str">
        <f t="shared" si="2"/>
        <v/>
      </c>
      <c r="E24" s="54" t="str">
        <f t="shared" si="3"/>
        <v/>
      </c>
      <c r="F24" s="55"/>
      <c r="G24" s="143"/>
      <c r="H24" s="146"/>
      <c r="I24" s="157"/>
      <c r="J24" s="140"/>
      <c r="K24" s="162"/>
      <c r="L24" s="162"/>
      <c r="M24" s="162"/>
      <c r="N24" s="162"/>
    </row>
    <row r="25" spans="1:14" x14ac:dyDescent="0.15">
      <c r="A25" s="52">
        <f t="shared" si="4"/>
        <v>202400000</v>
      </c>
      <c r="B25" s="37" t="str">
        <f t="shared" si="0"/>
        <v/>
      </c>
      <c r="C25" s="47" t="str">
        <f t="shared" si="1"/>
        <v/>
      </c>
      <c r="D25" s="53" t="str">
        <f t="shared" si="2"/>
        <v/>
      </c>
      <c r="E25" s="54" t="str">
        <f t="shared" si="3"/>
        <v/>
      </c>
      <c r="F25" s="55"/>
      <c r="G25" s="143"/>
      <c r="H25" s="146"/>
      <c r="I25" s="157"/>
      <c r="J25" s="140"/>
      <c r="K25" s="162"/>
      <c r="L25" s="162"/>
      <c r="M25" s="162"/>
      <c r="N25" s="162"/>
    </row>
    <row r="26" spans="1:14" ht="14.25" thickBot="1" x14ac:dyDescent="0.2">
      <c r="A26" s="97">
        <f t="shared" si="4"/>
        <v>202400000</v>
      </c>
      <c r="B26" s="98" t="str">
        <f t="shared" si="0"/>
        <v/>
      </c>
      <c r="C26" s="99" t="str">
        <f t="shared" si="1"/>
        <v/>
      </c>
      <c r="D26" s="100" t="str">
        <f t="shared" si="2"/>
        <v/>
      </c>
      <c r="E26" s="101" t="str">
        <f t="shared" si="3"/>
        <v/>
      </c>
      <c r="F26" s="102"/>
      <c r="G26" s="159"/>
      <c r="H26" s="160"/>
      <c r="I26" s="158"/>
      <c r="J26" s="140"/>
      <c r="K26" s="162"/>
      <c r="L26" s="162"/>
      <c r="M26" s="162"/>
      <c r="N26" s="162"/>
    </row>
    <row r="27" spans="1:14" ht="14.25" thickTop="1" x14ac:dyDescent="0.15">
      <c r="A27" s="64">
        <f t="shared" si="4"/>
        <v>202400000</v>
      </c>
      <c r="B27" s="65" t="str">
        <f t="shared" si="0"/>
        <v/>
      </c>
      <c r="C27" s="66" t="str">
        <f t="shared" ref="C27:C90" si="5">IF(F27="","",VLOOKUP(F27,選手,5,FALSE))</f>
        <v/>
      </c>
      <c r="D27" s="67" t="str">
        <f t="shared" ref="D27:D90" si="6">IF(F27="","",VLOOKUP(F27,選手,6,FALSE))</f>
        <v/>
      </c>
      <c r="E27" s="68" t="str">
        <f t="shared" si="3"/>
        <v/>
      </c>
      <c r="F27" s="69"/>
      <c r="G27" s="143" t="s">
        <v>149</v>
      </c>
      <c r="H27" s="146"/>
      <c r="I27" s="149" t="s">
        <v>19</v>
      </c>
      <c r="J27" s="139" t="s">
        <v>219</v>
      </c>
    </row>
    <row r="28" spans="1:14" x14ac:dyDescent="0.15">
      <c r="A28" s="52">
        <f t="shared" si="4"/>
        <v>202400000</v>
      </c>
      <c r="B28" s="37" t="str">
        <f t="shared" si="0"/>
        <v/>
      </c>
      <c r="C28" s="47" t="str">
        <f t="shared" si="5"/>
        <v/>
      </c>
      <c r="D28" s="53" t="str">
        <f t="shared" si="6"/>
        <v/>
      </c>
      <c r="E28" s="54" t="str">
        <f t="shared" si="3"/>
        <v/>
      </c>
      <c r="F28" s="55"/>
      <c r="G28" s="143"/>
      <c r="H28" s="146"/>
      <c r="I28" s="149"/>
      <c r="J28" s="140"/>
    </row>
    <row r="29" spans="1:14" x14ac:dyDescent="0.15">
      <c r="A29" s="52">
        <f t="shared" si="4"/>
        <v>202400000</v>
      </c>
      <c r="B29" s="37" t="str">
        <f t="shared" si="0"/>
        <v/>
      </c>
      <c r="C29" s="47" t="str">
        <f t="shared" si="5"/>
        <v/>
      </c>
      <c r="D29" s="53" t="str">
        <f t="shared" si="6"/>
        <v/>
      </c>
      <c r="E29" s="54" t="str">
        <f t="shared" si="3"/>
        <v/>
      </c>
      <c r="F29" s="55"/>
      <c r="G29" s="143"/>
      <c r="H29" s="146"/>
      <c r="I29" s="149"/>
      <c r="J29" s="140"/>
    </row>
    <row r="30" spans="1:14" x14ac:dyDescent="0.15">
      <c r="A30" s="52">
        <f t="shared" si="4"/>
        <v>202400000</v>
      </c>
      <c r="B30" s="37" t="str">
        <f t="shared" si="0"/>
        <v/>
      </c>
      <c r="C30" s="47" t="str">
        <f t="shared" si="5"/>
        <v/>
      </c>
      <c r="D30" s="53" t="str">
        <f t="shared" si="6"/>
        <v/>
      </c>
      <c r="E30" s="54" t="str">
        <f t="shared" si="3"/>
        <v/>
      </c>
      <c r="F30" s="55"/>
      <c r="G30" s="143"/>
      <c r="H30" s="146"/>
      <c r="I30" s="149"/>
      <c r="J30" s="140"/>
    </row>
    <row r="31" spans="1:14" x14ac:dyDescent="0.15">
      <c r="A31" s="52">
        <f t="shared" si="4"/>
        <v>202400000</v>
      </c>
      <c r="B31" s="37" t="str">
        <f t="shared" si="0"/>
        <v/>
      </c>
      <c r="C31" s="47" t="str">
        <f t="shared" si="5"/>
        <v/>
      </c>
      <c r="D31" s="53" t="str">
        <f t="shared" si="6"/>
        <v/>
      </c>
      <c r="E31" s="54" t="str">
        <f t="shared" si="3"/>
        <v/>
      </c>
      <c r="F31" s="55"/>
      <c r="G31" s="143"/>
      <c r="H31" s="146"/>
      <c r="I31" s="149"/>
      <c r="J31" s="140"/>
    </row>
    <row r="32" spans="1:14" ht="14.25" thickBot="1" x14ac:dyDescent="0.2">
      <c r="A32" s="58">
        <f t="shared" si="4"/>
        <v>202400000</v>
      </c>
      <c r="B32" s="59" t="str">
        <f t="shared" si="0"/>
        <v/>
      </c>
      <c r="C32" s="60" t="str">
        <f t="shared" si="5"/>
        <v/>
      </c>
      <c r="D32" s="61" t="str">
        <f t="shared" si="6"/>
        <v/>
      </c>
      <c r="E32" s="62" t="str">
        <f t="shared" si="3"/>
        <v/>
      </c>
      <c r="F32" s="63"/>
      <c r="G32" s="144"/>
      <c r="H32" s="147"/>
      <c r="I32" s="149"/>
      <c r="J32" s="140"/>
    </row>
    <row r="33" spans="1:10" x14ac:dyDescent="0.15">
      <c r="A33" s="64">
        <f t="shared" si="4"/>
        <v>202400000</v>
      </c>
      <c r="B33" s="65" t="str">
        <f t="shared" si="0"/>
        <v/>
      </c>
      <c r="C33" s="66" t="str">
        <f t="shared" si="5"/>
        <v/>
      </c>
      <c r="D33" s="67" t="str">
        <f t="shared" si="6"/>
        <v/>
      </c>
      <c r="E33" s="68" t="str">
        <f t="shared" si="3"/>
        <v/>
      </c>
      <c r="F33" s="69"/>
      <c r="G33" s="151" t="s">
        <v>153</v>
      </c>
      <c r="H33" s="153"/>
      <c r="I33" s="149"/>
      <c r="J33" s="140"/>
    </row>
    <row r="34" spans="1:10" x14ac:dyDescent="0.15">
      <c r="A34" s="52">
        <f t="shared" si="4"/>
        <v>202400000</v>
      </c>
      <c r="B34" s="37" t="str">
        <f t="shared" si="0"/>
        <v/>
      </c>
      <c r="C34" s="47" t="str">
        <f t="shared" si="5"/>
        <v/>
      </c>
      <c r="D34" s="53" t="str">
        <f t="shared" si="6"/>
        <v/>
      </c>
      <c r="E34" s="54" t="str">
        <f t="shared" si="3"/>
        <v/>
      </c>
      <c r="F34" s="55"/>
      <c r="G34" s="143"/>
      <c r="H34" s="146"/>
      <c r="I34" s="149"/>
      <c r="J34" s="140"/>
    </row>
    <row r="35" spans="1:10" x14ac:dyDescent="0.15">
      <c r="A35" s="52">
        <f t="shared" si="4"/>
        <v>202400000</v>
      </c>
      <c r="B35" s="37" t="str">
        <f t="shared" ref="B35:B66" si="7">IF(F35="","",VLOOKUP(F35,選手,3,FALSE)&amp;"("&amp;VLOOKUP(F35,選手,7,FALSE)&amp;")")</f>
        <v/>
      </c>
      <c r="C35" s="47" t="str">
        <f t="shared" si="5"/>
        <v/>
      </c>
      <c r="D35" s="53" t="str">
        <f t="shared" si="6"/>
        <v/>
      </c>
      <c r="E35" s="54" t="str">
        <f t="shared" ref="E35:E66" si="8">IF(D35="","",VLOOKUP(D35,学校番号,3,FALSE))</f>
        <v/>
      </c>
      <c r="F35" s="55"/>
      <c r="G35" s="143"/>
      <c r="H35" s="146"/>
      <c r="I35" s="149"/>
      <c r="J35" s="140"/>
    </row>
    <row r="36" spans="1:10" x14ac:dyDescent="0.15">
      <c r="A36" s="52">
        <f t="shared" si="4"/>
        <v>202400000</v>
      </c>
      <c r="B36" s="37" t="str">
        <f t="shared" si="7"/>
        <v/>
      </c>
      <c r="C36" s="47" t="str">
        <f t="shared" si="5"/>
        <v/>
      </c>
      <c r="D36" s="53" t="str">
        <f t="shared" si="6"/>
        <v/>
      </c>
      <c r="E36" s="54" t="str">
        <f t="shared" si="8"/>
        <v/>
      </c>
      <c r="F36" s="55"/>
      <c r="G36" s="143"/>
      <c r="H36" s="146"/>
      <c r="I36" s="149"/>
      <c r="J36" s="140"/>
    </row>
    <row r="37" spans="1:10" x14ac:dyDescent="0.15">
      <c r="A37" s="52">
        <f t="shared" si="4"/>
        <v>202400000</v>
      </c>
      <c r="B37" s="37" t="str">
        <f t="shared" si="7"/>
        <v/>
      </c>
      <c r="C37" s="47" t="str">
        <f t="shared" si="5"/>
        <v/>
      </c>
      <c r="D37" s="53" t="str">
        <f t="shared" si="6"/>
        <v/>
      </c>
      <c r="E37" s="54" t="str">
        <f t="shared" si="8"/>
        <v/>
      </c>
      <c r="F37" s="55"/>
      <c r="G37" s="143"/>
      <c r="H37" s="146"/>
      <c r="I37" s="149"/>
      <c r="J37" s="140"/>
    </row>
    <row r="38" spans="1:10" ht="14.25" thickBot="1" x14ac:dyDescent="0.2">
      <c r="A38" s="70">
        <f t="shared" si="4"/>
        <v>202400000</v>
      </c>
      <c r="B38" s="71" t="str">
        <f t="shared" si="7"/>
        <v/>
      </c>
      <c r="C38" s="72" t="str">
        <f t="shared" si="5"/>
        <v/>
      </c>
      <c r="D38" s="73" t="str">
        <f t="shared" si="6"/>
        <v/>
      </c>
      <c r="E38" s="74" t="str">
        <f t="shared" si="8"/>
        <v/>
      </c>
      <c r="F38" s="75"/>
      <c r="G38" s="152"/>
      <c r="H38" s="154"/>
      <c r="I38" s="150"/>
      <c r="J38" s="140"/>
    </row>
    <row r="39" spans="1:10" ht="14.25" thickTop="1" x14ac:dyDescent="0.15">
      <c r="A39" s="64">
        <f t="shared" si="4"/>
        <v>202400000</v>
      </c>
      <c r="B39" s="65" t="str">
        <f t="shared" si="7"/>
        <v/>
      </c>
      <c r="C39" s="66" t="str">
        <f t="shared" si="5"/>
        <v/>
      </c>
      <c r="D39" s="67" t="str">
        <f t="shared" si="6"/>
        <v/>
      </c>
      <c r="E39" s="68" t="str">
        <f t="shared" si="8"/>
        <v/>
      </c>
      <c r="F39" s="69"/>
      <c r="G39" s="155" t="s">
        <v>149</v>
      </c>
      <c r="H39" s="156"/>
      <c r="I39" s="157" t="s">
        <v>154</v>
      </c>
      <c r="J39" s="140"/>
    </row>
    <row r="40" spans="1:10" x14ac:dyDescent="0.15">
      <c r="A40" s="52">
        <f t="shared" si="4"/>
        <v>202400000</v>
      </c>
      <c r="B40" s="37" t="str">
        <f t="shared" si="7"/>
        <v/>
      </c>
      <c r="C40" s="47" t="str">
        <f t="shared" si="5"/>
        <v/>
      </c>
      <c r="D40" s="53" t="str">
        <f t="shared" si="6"/>
        <v/>
      </c>
      <c r="E40" s="54" t="str">
        <f t="shared" si="8"/>
        <v/>
      </c>
      <c r="F40" s="55"/>
      <c r="G40" s="143"/>
      <c r="H40" s="146"/>
      <c r="I40" s="157"/>
      <c r="J40" s="140"/>
    </row>
    <row r="41" spans="1:10" x14ac:dyDescent="0.15">
      <c r="A41" s="52">
        <f t="shared" si="4"/>
        <v>202400000</v>
      </c>
      <c r="B41" s="37" t="str">
        <f t="shared" si="7"/>
        <v/>
      </c>
      <c r="C41" s="47" t="str">
        <f t="shared" si="5"/>
        <v/>
      </c>
      <c r="D41" s="53" t="str">
        <f t="shared" si="6"/>
        <v/>
      </c>
      <c r="E41" s="54" t="str">
        <f t="shared" si="8"/>
        <v/>
      </c>
      <c r="F41" s="55"/>
      <c r="G41" s="143"/>
      <c r="H41" s="146"/>
      <c r="I41" s="157"/>
      <c r="J41" s="140"/>
    </row>
    <row r="42" spans="1:10" x14ac:dyDescent="0.15">
      <c r="A42" s="52">
        <f t="shared" si="4"/>
        <v>202400000</v>
      </c>
      <c r="B42" s="37" t="str">
        <f t="shared" si="7"/>
        <v/>
      </c>
      <c r="C42" s="47" t="str">
        <f t="shared" si="5"/>
        <v/>
      </c>
      <c r="D42" s="53" t="str">
        <f t="shared" si="6"/>
        <v/>
      </c>
      <c r="E42" s="54" t="str">
        <f t="shared" si="8"/>
        <v/>
      </c>
      <c r="F42" s="55"/>
      <c r="G42" s="143"/>
      <c r="H42" s="146"/>
      <c r="I42" s="157"/>
      <c r="J42" s="140"/>
    </row>
    <row r="43" spans="1:10" x14ac:dyDescent="0.15">
      <c r="A43" s="52">
        <f t="shared" si="4"/>
        <v>202400000</v>
      </c>
      <c r="B43" s="37" t="str">
        <f t="shared" si="7"/>
        <v/>
      </c>
      <c r="C43" s="47" t="str">
        <f t="shared" si="5"/>
        <v/>
      </c>
      <c r="D43" s="53" t="str">
        <f t="shared" si="6"/>
        <v/>
      </c>
      <c r="E43" s="54" t="str">
        <f t="shared" si="8"/>
        <v/>
      </c>
      <c r="F43" s="55"/>
      <c r="G43" s="143"/>
      <c r="H43" s="146"/>
      <c r="I43" s="157"/>
      <c r="J43" s="140"/>
    </row>
    <row r="44" spans="1:10" ht="14.25" thickBot="1" x14ac:dyDescent="0.2">
      <c r="A44" s="58">
        <f t="shared" si="4"/>
        <v>202400000</v>
      </c>
      <c r="B44" s="59" t="str">
        <f t="shared" si="7"/>
        <v/>
      </c>
      <c r="C44" s="60" t="str">
        <f t="shared" si="5"/>
        <v/>
      </c>
      <c r="D44" s="61" t="str">
        <f t="shared" si="6"/>
        <v/>
      </c>
      <c r="E44" s="62" t="str">
        <f t="shared" si="8"/>
        <v/>
      </c>
      <c r="F44" s="63"/>
      <c r="G44" s="144"/>
      <c r="H44" s="147"/>
      <c r="I44" s="157"/>
      <c r="J44" s="140"/>
    </row>
    <row r="45" spans="1:10" x14ac:dyDescent="0.15">
      <c r="A45" s="64">
        <f t="shared" si="4"/>
        <v>202400000</v>
      </c>
      <c r="B45" s="65" t="str">
        <f t="shared" si="7"/>
        <v/>
      </c>
      <c r="C45" s="66" t="str">
        <f t="shared" si="5"/>
        <v/>
      </c>
      <c r="D45" s="67" t="str">
        <f t="shared" si="6"/>
        <v/>
      </c>
      <c r="E45" s="68" t="str">
        <f t="shared" si="8"/>
        <v/>
      </c>
      <c r="F45" s="69"/>
      <c r="G45" s="151" t="s">
        <v>153</v>
      </c>
      <c r="H45" s="153"/>
      <c r="I45" s="157"/>
      <c r="J45" s="140"/>
    </row>
    <row r="46" spans="1:10" x14ac:dyDescent="0.15">
      <c r="A46" s="52">
        <f t="shared" si="4"/>
        <v>202400000</v>
      </c>
      <c r="B46" s="37" t="str">
        <f t="shared" si="7"/>
        <v/>
      </c>
      <c r="C46" s="47" t="str">
        <f t="shared" si="5"/>
        <v/>
      </c>
      <c r="D46" s="53" t="str">
        <f t="shared" si="6"/>
        <v/>
      </c>
      <c r="E46" s="54" t="str">
        <f t="shared" si="8"/>
        <v/>
      </c>
      <c r="F46" s="55"/>
      <c r="G46" s="143"/>
      <c r="H46" s="146"/>
      <c r="I46" s="157"/>
      <c r="J46" s="140"/>
    </row>
    <row r="47" spans="1:10" x14ac:dyDescent="0.15">
      <c r="A47" s="52">
        <f t="shared" si="4"/>
        <v>202400000</v>
      </c>
      <c r="B47" s="37" t="str">
        <f t="shared" si="7"/>
        <v/>
      </c>
      <c r="C47" s="47" t="str">
        <f t="shared" si="5"/>
        <v/>
      </c>
      <c r="D47" s="53" t="str">
        <f t="shared" si="6"/>
        <v/>
      </c>
      <c r="E47" s="54" t="str">
        <f t="shared" si="8"/>
        <v/>
      </c>
      <c r="F47" s="55"/>
      <c r="G47" s="143"/>
      <c r="H47" s="146"/>
      <c r="I47" s="157"/>
      <c r="J47" s="140"/>
    </row>
    <row r="48" spans="1:10" x14ac:dyDescent="0.15">
      <c r="A48" s="52">
        <f t="shared" si="4"/>
        <v>202400000</v>
      </c>
      <c r="B48" s="37" t="str">
        <f t="shared" si="7"/>
        <v/>
      </c>
      <c r="C48" s="47" t="str">
        <f t="shared" si="5"/>
        <v/>
      </c>
      <c r="D48" s="53" t="str">
        <f t="shared" si="6"/>
        <v/>
      </c>
      <c r="E48" s="54" t="str">
        <f t="shared" si="8"/>
        <v/>
      </c>
      <c r="F48" s="55"/>
      <c r="G48" s="143"/>
      <c r="H48" s="146"/>
      <c r="I48" s="157"/>
      <c r="J48" s="140"/>
    </row>
    <row r="49" spans="1:10" x14ac:dyDescent="0.15">
      <c r="A49" s="52">
        <f t="shared" si="4"/>
        <v>202400000</v>
      </c>
      <c r="B49" s="37" t="str">
        <f t="shared" si="7"/>
        <v/>
      </c>
      <c r="C49" s="47" t="str">
        <f t="shared" si="5"/>
        <v/>
      </c>
      <c r="D49" s="53" t="str">
        <f t="shared" si="6"/>
        <v/>
      </c>
      <c r="E49" s="54" t="str">
        <f t="shared" si="8"/>
        <v/>
      </c>
      <c r="F49" s="55"/>
      <c r="G49" s="143"/>
      <c r="H49" s="146"/>
      <c r="I49" s="157"/>
      <c r="J49" s="140"/>
    </row>
    <row r="50" spans="1:10" ht="14.25" thickBot="1" x14ac:dyDescent="0.2">
      <c r="A50" s="97">
        <f t="shared" si="4"/>
        <v>202400000</v>
      </c>
      <c r="B50" s="98" t="str">
        <f t="shared" si="7"/>
        <v/>
      </c>
      <c r="C50" s="99" t="str">
        <f t="shared" si="5"/>
        <v/>
      </c>
      <c r="D50" s="100" t="str">
        <f t="shared" si="6"/>
        <v/>
      </c>
      <c r="E50" s="101" t="str">
        <f t="shared" si="8"/>
        <v/>
      </c>
      <c r="F50" s="102"/>
      <c r="G50" s="159"/>
      <c r="H50" s="160"/>
      <c r="I50" s="158"/>
      <c r="J50" s="141"/>
    </row>
    <row r="51" spans="1:10" ht="14.25" thickTop="1" x14ac:dyDescent="0.15">
      <c r="A51" s="103">
        <f t="shared" si="4"/>
        <v>202400000</v>
      </c>
      <c r="B51" s="104" t="str">
        <f t="shared" si="7"/>
        <v/>
      </c>
      <c r="C51" s="105" t="str">
        <f t="shared" si="5"/>
        <v/>
      </c>
      <c r="D51" s="106" t="str">
        <f t="shared" si="6"/>
        <v/>
      </c>
      <c r="E51" s="107" t="str">
        <f t="shared" si="8"/>
        <v/>
      </c>
      <c r="F51" s="108"/>
      <c r="G51" s="142" t="s">
        <v>149</v>
      </c>
      <c r="H51" s="145"/>
      <c r="I51" s="148" t="s">
        <v>19</v>
      </c>
      <c r="J51" s="139" t="s">
        <v>221</v>
      </c>
    </row>
    <row r="52" spans="1:10" x14ac:dyDescent="0.15">
      <c r="A52" s="52">
        <f t="shared" si="4"/>
        <v>202400000</v>
      </c>
      <c r="B52" s="37" t="str">
        <f t="shared" si="7"/>
        <v/>
      </c>
      <c r="C52" s="47" t="str">
        <f t="shared" si="5"/>
        <v/>
      </c>
      <c r="D52" s="53" t="str">
        <f t="shared" si="6"/>
        <v/>
      </c>
      <c r="E52" s="54" t="str">
        <f t="shared" si="8"/>
        <v/>
      </c>
      <c r="F52" s="55"/>
      <c r="G52" s="143"/>
      <c r="H52" s="146"/>
      <c r="I52" s="149"/>
      <c r="J52" s="140"/>
    </row>
    <row r="53" spans="1:10" x14ac:dyDescent="0.15">
      <c r="A53" s="52">
        <f t="shared" si="4"/>
        <v>202400000</v>
      </c>
      <c r="B53" s="37" t="str">
        <f t="shared" si="7"/>
        <v/>
      </c>
      <c r="C53" s="47" t="str">
        <f t="shared" si="5"/>
        <v/>
      </c>
      <c r="D53" s="53" t="str">
        <f t="shared" si="6"/>
        <v/>
      </c>
      <c r="E53" s="54" t="str">
        <f t="shared" si="8"/>
        <v/>
      </c>
      <c r="F53" s="55"/>
      <c r="G53" s="143"/>
      <c r="H53" s="146"/>
      <c r="I53" s="149"/>
      <c r="J53" s="140"/>
    </row>
    <row r="54" spans="1:10" x14ac:dyDescent="0.15">
      <c r="A54" s="52">
        <f t="shared" si="4"/>
        <v>202400000</v>
      </c>
      <c r="B54" s="37" t="str">
        <f t="shared" si="7"/>
        <v/>
      </c>
      <c r="C54" s="47" t="str">
        <f t="shared" si="5"/>
        <v/>
      </c>
      <c r="D54" s="53" t="str">
        <f t="shared" si="6"/>
        <v/>
      </c>
      <c r="E54" s="54" t="str">
        <f t="shared" si="8"/>
        <v/>
      </c>
      <c r="F54" s="55"/>
      <c r="G54" s="143"/>
      <c r="H54" s="146"/>
      <c r="I54" s="149"/>
      <c r="J54" s="140"/>
    </row>
    <row r="55" spans="1:10" x14ac:dyDescent="0.15">
      <c r="A55" s="52">
        <f t="shared" si="4"/>
        <v>202400000</v>
      </c>
      <c r="B55" s="37" t="str">
        <f t="shared" si="7"/>
        <v/>
      </c>
      <c r="C55" s="47" t="str">
        <f t="shared" si="5"/>
        <v/>
      </c>
      <c r="D55" s="53" t="str">
        <f t="shared" si="6"/>
        <v/>
      </c>
      <c r="E55" s="54" t="str">
        <f t="shared" si="8"/>
        <v/>
      </c>
      <c r="F55" s="55"/>
      <c r="G55" s="143"/>
      <c r="H55" s="146"/>
      <c r="I55" s="149"/>
      <c r="J55" s="140"/>
    </row>
    <row r="56" spans="1:10" ht="14.25" thickBot="1" x14ac:dyDescent="0.2">
      <c r="A56" s="58">
        <f t="shared" si="4"/>
        <v>202400000</v>
      </c>
      <c r="B56" s="59" t="str">
        <f t="shared" si="7"/>
        <v/>
      </c>
      <c r="C56" s="60" t="str">
        <f t="shared" si="5"/>
        <v/>
      </c>
      <c r="D56" s="61" t="str">
        <f t="shared" si="6"/>
        <v/>
      </c>
      <c r="E56" s="62" t="str">
        <f t="shared" si="8"/>
        <v/>
      </c>
      <c r="F56" s="63"/>
      <c r="G56" s="144"/>
      <c r="H56" s="147"/>
      <c r="I56" s="149"/>
      <c r="J56" s="140"/>
    </row>
    <row r="57" spans="1:10" x14ac:dyDescent="0.15">
      <c r="A57" s="64">
        <f t="shared" si="4"/>
        <v>202400000</v>
      </c>
      <c r="B57" s="65" t="str">
        <f t="shared" si="7"/>
        <v/>
      </c>
      <c r="C57" s="66" t="str">
        <f t="shared" si="5"/>
        <v/>
      </c>
      <c r="D57" s="67" t="str">
        <f t="shared" si="6"/>
        <v/>
      </c>
      <c r="E57" s="68" t="str">
        <f t="shared" si="8"/>
        <v/>
      </c>
      <c r="F57" s="69"/>
      <c r="G57" s="151" t="s">
        <v>153</v>
      </c>
      <c r="H57" s="153"/>
      <c r="I57" s="149"/>
      <c r="J57" s="140"/>
    </row>
    <row r="58" spans="1:10" x14ac:dyDescent="0.15">
      <c r="A58" s="52">
        <f t="shared" si="4"/>
        <v>202400000</v>
      </c>
      <c r="B58" s="37" t="str">
        <f t="shared" si="7"/>
        <v/>
      </c>
      <c r="C58" s="47" t="str">
        <f t="shared" si="5"/>
        <v/>
      </c>
      <c r="D58" s="53" t="str">
        <f t="shared" si="6"/>
        <v/>
      </c>
      <c r="E58" s="54" t="str">
        <f t="shared" si="8"/>
        <v/>
      </c>
      <c r="F58" s="55"/>
      <c r="G58" s="143"/>
      <c r="H58" s="146"/>
      <c r="I58" s="149"/>
      <c r="J58" s="140"/>
    </row>
    <row r="59" spans="1:10" x14ac:dyDescent="0.15">
      <c r="A59" s="52">
        <f t="shared" si="4"/>
        <v>202400000</v>
      </c>
      <c r="B59" s="37" t="str">
        <f t="shared" si="7"/>
        <v/>
      </c>
      <c r="C59" s="47" t="str">
        <f t="shared" si="5"/>
        <v/>
      </c>
      <c r="D59" s="53" t="str">
        <f t="shared" si="6"/>
        <v/>
      </c>
      <c r="E59" s="54" t="str">
        <f t="shared" si="8"/>
        <v/>
      </c>
      <c r="F59" s="55"/>
      <c r="G59" s="143"/>
      <c r="H59" s="146"/>
      <c r="I59" s="149"/>
      <c r="J59" s="140"/>
    </row>
    <row r="60" spans="1:10" x14ac:dyDescent="0.15">
      <c r="A60" s="52">
        <f t="shared" si="4"/>
        <v>202400000</v>
      </c>
      <c r="B60" s="37" t="str">
        <f t="shared" si="7"/>
        <v/>
      </c>
      <c r="C60" s="47" t="str">
        <f t="shared" si="5"/>
        <v/>
      </c>
      <c r="D60" s="53" t="str">
        <f t="shared" si="6"/>
        <v/>
      </c>
      <c r="E60" s="54" t="str">
        <f t="shared" si="8"/>
        <v/>
      </c>
      <c r="F60" s="55"/>
      <c r="G60" s="143"/>
      <c r="H60" s="146"/>
      <c r="I60" s="149"/>
      <c r="J60" s="140"/>
    </row>
    <row r="61" spans="1:10" x14ac:dyDescent="0.15">
      <c r="A61" s="52">
        <f t="shared" si="4"/>
        <v>202400000</v>
      </c>
      <c r="B61" s="37" t="str">
        <f t="shared" si="7"/>
        <v/>
      </c>
      <c r="C61" s="47" t="str">
        <f t="shared" si="5"/>
        <v/>
      </c>
      <c r="D61" s="53" t="str">
        <f t="shared" si="6"/>
        <v/>
      </c>
      <c r="E61" s="54" t="str">
        <f t="shared" si="8"/>
        <v/>
      </c>
      <c r="F61" s="55"/>
      <c r="G61" s="143"/>
      <c r="H61" s="146"/>
      <c r="I61" s="149"/>
      <c r="J61" s="140"/>
    </row>
    <row r="62" spans="1:10" ht="14.25" thickBot="1" x14ac:dyDescent="0.2">
      <c r="A62" s="70">
        <f t="shared" si="4"/>
        <v>202400000</v>
      </c>
      <c r="B62" s="71" t="str">
        <f t="shared" si="7"/>
        <v/>
      </c>
      <c r="C62" s="72" t="str">
        <f t="shared" si="5"/>
        <v/>
      </c>
      <c r="D62" s="73" t="str">
        <f t="shared" si="6"/>
        <v/>
      </c>
      <c r="E62" s="74" t="str">
        <f t="shared" si="8"/>
        <v/>
      </c>
      <c r="F62" s="75"/>
      <c r="G62" s="152"/>
      <c r="H62" s="154"/>
      <c r="I62" s="150"/>
      <c r="J62" s="140"/>
    </row>
    <row r="63" spans="1:10" ht="14.25" thickTop="1" x14ac:dyDescent="0.15">
      <c r="A63" s="64">
        <f t="shared" si="4"/>
        <v>202400000</v>
      </c>
      <c r="B63" s="65" t="str">
        <f t="shared" si="7"/>
        <v/>
      </c>
      <c r="C63" s="66" t="str">
        <f t="shared" si="5"/>
        <v/>
      </c>
      <c r="D63" s="67" t="str">
        <f t="shared" si="6"/>
        <v/>
      </c>
      <c r="E63" s="68" t="str">
        <f t="shared" si="8"/>
        <v/>
      </c>
      <c r="F63" s="69"/>
      <c r="G63" s="155" t="s">
        <v>149</v>
      </c>
      <c r="H63" s="156"/>
      <c r="I63" s="157" t="s">
        <v>154</v>
      </c>
      <c r="J63" s="140"/>
    </row>
    <row r="64" spans="1:10" x14ac:dyDescent="0.15">
      <c r="A64" s="52">
        <f t="shared" si="4"/>
        <v>202400000</v>
      </c>
      <c r="B64" s="37" t="str">
        <f t="shared" si="7"/>
        <v/>
      </c>
      <c r="C64" s="47" t="str">
        <f t="shared" si="5"/>
        <v/>
      </c>
      <c r="D64" s="53" t="str">
        <f t="shared" si="6"/>
        <v/>
      </c>
      <c r="E64" s="54" t="str">
        <f t="shared" si="8"/>
        <v/>
      </c>
      <c r="F64" s="55"/>
      <c r="G64" s="143"/>
      <c r="H64" s="146"/>
      <c r="I64" s="157"/>
      <c r="J64" s="140"/>
    </row>
    <row r="65" spans="1:10" x14ac:dyDescent="0.15">
      <c r="A65" s="52">
        <f t="shared" si="4"/>
        <v>202400000</v>
      </c>
      <c r="B65" s="37" t="str">
        <f t="shared" si="7"/>
        <v/>
      </c>
      <c r="C65" s="47" t="str">
        <f t="shared" si="5"/>
        <v/>
      </c>
      <c r="D65" s="53" t="str">
        <f t="shared" si="6"/>
        <v/>
      </c>
      <c r="E65" s="54" t="str">
        <f t="shared" si="8"/>
        <v/>
      </c>
      <c r="F65" s="55"/>
      <c r="G65" s="143"/>
      <c r="H65" s="146"/>
      <c r="I65" s="157"/>
      <c r="J65" s="140"/>
    </row>
    <row r="66" spans="1:10" x14ac:dyDescent="0.15">
      <c r="A66" s="52">
        <f t="shared" si="4"/>
        <v>202400000</v>
      </c>
      <c r="B66" s="37" t="str">
        <f t="shared" si="7"/>
        <v/>
      </c>
      <c r="C66" s="47" t="str">
        <f t="shared" si="5"/>
        <v/>
      </c>
      <c r="D66" s="53" t="str">
        <f t="shared" si="6"/>
        <v/>
      </c>
      <c r="E66" s="54" t="str">
        <f t="shared" si="8"/>
        <v/>
      </c>
      <c r="F66" s="55"/>
      <c r="G66" s="143"/>
      <c r="H66" s="146"/>
      <c r="I66" s="157"/>
      <c r="J66" s="140"/>
    </row>
    <row r="67" spans="1:10" x14ac:dyDescent="0.15">
      <c r="A67" s="52">
        <f t="shared" si="4"/>
        <v>202400000</v>
      </c>
      <c r="B67" s="37" t="str">
        <f t="shared" ref="B67:B98" si="9">IF(F67="","",VLOOKUP(F67,選手,3,FALSE)&amp;"("&amp;VLOOKUP(F67,選手,7,FALSE)&amp;")")</f>
        <v/>
      </c>
      <c r="C67" s="47" t="str">
        <f t="shared" si="5"/>
        <v/>
      </c>
      <c r="D67" s="53" t="str">
        <f t="shared" si="6"/>
        <v/>
      </c>
      <c r="E67" s="54" t="str">
        <f t="shared" ref="E67:E98" si="10">IF(D67="","",VLOOKUP(D67,学校番号,3,FALSE))</f>
        <v/>
      </c>
      <c r="F67" s="55"/>
      <c r="G67" s="143"/>
      <c r="H67" s="146"/>
      <c r="I67" s="157"/>
      <c r="J67" s="140"/>
    </row>
    <row r="68" spans="1:10" ht="14.25" thickBot="1" x14ac:dyDescent="0.2">
      <c r="A68" s="58">
        <f t="shared" ref="A68:A122" si="11">202400000+F68</f>
        <v>202400000</v>
      </c>
      <c r="B68" s="59" t="str">
        <f t="shared" si="9"/>
        <v/>
      </c>
      <c r="C68" s="60" t="str">
        <f t="shared" si="5"/>
        <v/>
      </c>
      <c r="D68" s="61" t="str">
        <f t="shared" si="6"/>
        <v/>
      </c>
      <c r="E68" s="62" t="str">
        <f t="shared" si="10"/>
        <v/>
      </c>
      <c r="F68" s="63"/>
      <c r="G68" s="144"/>
      <c r="H68" s="147"/>
      <c r="I68" s="157"/>
      <c r="J68" s="140"/>
    </row>
    <row r="69" spans="1:10" x14ac:dyDescent="0.15">
      <c r="A69" s="64">
        <f t="shared" si="11"/>
        <v>202400000</v>
      </c>
      <c r="B69" s="65" t="str">
        <f t="shared" si="9"/>
        <v/>
      </c>
      <c r="C69" s="66" t="str">
        <f t="shared" si="5"/>
        <v/>
      </c>
      <c r="D69" s="67" t="str">
        <f t="shared" si="6"/>
        <v/>
      </c>
      <c r="E69" s="68" t="str">
        <f t="shared" si="10"/>
        <v/>
      </c>
      <c r="F69" s="69"/>
      <c r="G69" s="151" t="s">
        <v>153</v>
      </c>
      <c r="H69" s="153"/>
      <c r="I69" s="157"/>
      <c r="J69" s="140"/>
    </row>
    <row r="70" spans="1:10" x14ac:dyDescent="0.15">
      <c r="A70" s="52">
        <f t="shared" si="11"/>
        <v>202400000</v>
      </c>
      <c r="B70" s="37" t="str">
        <f t="shared" si="9"/>
        <v/>
      </c>
      <c r="C70" s="47" t="str">
        <f t="shared" si="5"/>
        <v/>
      </c>
      <c r="D70" s="53" t="str">
        <f t="shared" si="6"/>
        <v/>
      </c>
      <c r="E70" s="54" t="str">
        <f t="shared" si="10"/>
        <v/>
      </c>
      <c r="F70" s="55"/>
      <c r="G70" s="143"/>
      <c r="H70" s="146"/>
      <c r="I70" s="157"/>
      <c r="J70" s="140"/>
    </row>
    <row r="71" spans="1:10" x14ac:dyDescent="0.15">
      <c r="A71" s="52">
        <f t="shared" si="11"/>
        <v>202400000</v>
      </c>
      <c r="B71" s="37" t="str">
        <f t="shared" si="9"/>
        <v/>
      </c>
      <c r="C71" s="47" t="str">
        <f t="shared" si="5"/>
        <v/>
      </c>
      <c r="D71" s="53" t="str">
        <f t="shared" si="6"/>
        <v/>
      </c>
      <c r="E71" s="54" t="str">
        <f t="shared" si="10"/>
        <v/>
      </c>
      <c r="F71" s="55"/>
      <c r="G71" s="143"/>
      <c r="H71" s="146"/>
      <c r="I71" s="157"/>
      <c r="J71" s="140"/>
    </row>
    <row r="72" spans="1:10" x14ac:dyDescent="0.15">
      <c r="A72" s="52">
        <f t="shared" si="11"/>
        <v>202400000</v>
      </c>
      <c r="B72" s="37" t="str">
        <f t="shared" si="9"/>
        <v/>
      </c>
      <c r="C72" s="47" t="str">
        <f t="shared" si="5"/>
        <v/>
      </c>
      <c r="D72" s="53" t="str">
        <f t="shared" si="6"/>
        <v/>
      </c>
      <c r="E72" s="54" t="str">
        <f t="shared" si="10"/>
        <v/>
      </c>
      <c r="F72" s="55"/>
      <c r="G72" s="143"/>
      <c r="H72" s="146"/>
      <c r="I72" s="157"/>
      <c r="J72" s="140"/>
    </row>
    <row r="73" spans="1:10" x14ac:dyDescent="0.15">
      <c r="A73" s="52">
        <f t="shared" si="11"/>
        <v>202400000</v>
      </c>
      <c r="B73" s="37" t="str">
        <f t="shared" si="9"/>
        <v/>
      </c>
      <c r="C73" s="47" t="str">
        <f t="shared" si="5"/>
        <v/>
      </c>
      <c r="D73" s="53" t="str">
        <f t="shared" si="6"/>
        <v/>
      </c>
      <c r="E73" s="54" t="str">
        <f t="shared" si="10"/>
        <v/>
      </c>
      <c r="F73" s="55"/>
      <c r="G73" s="143"/>
      <c r="H73" s="146"/>
      <c r="I73" s="157"/>
      <c r="J73" s="140"/>
    </row>
    <row r="74" spans="1:10" ht="14.25" thickBot="1" x14ac:dyDescent="0.2">
      <c r="A74" s="97">
        <f t="shared" si="11"/>
        <v>202400000</v>
      </c>
      <c r="B74" s="98" t="str">
        <f t="shared" si="9"/>
        <v/>
      </c>
      <c r="C74" s="99" t="str">
        <f t="shared" si="5"/>
        <v/>
      </c>
      <c r="D74" s="100" t="str">
        <f t="shared" si="6"/>
        <v/>
      </c>
      <c r="E74" s="101" t="str">
        <f t="shared" si="10"/>
        <v/>
      </c>
      <c r="F74" s="102"/>
      <c r="G74" s="159"/>
      <c r="H74" s="160"/>
      <c r="I74" s="158"/>
      <c r="J74" s="141"/>
    </row>
    <row r="75" spans="1:10" ht="14.25" thickTop="1" x14ac:dyDescent="0.15">
      <c r="A75" s="103">
        <f t="shared" si="11"/>
        <v>202400000</v>
      </c>
      <c r="B75" s="104" t="str">
        <f t="shared" si="9"/>
        <v/>
      </c>
      <c r="C75" s="105" t="str">
        <f t="shared" si="5"/>
        <v/>
      </c>
      <c r="D75" s="106" t="str">
        <f t="shared" si="6"/>
        <v/>
      </c>
      <c r="E75" s="107" t="str">
        <f t="shared" si="10"/>
        <v/>
      </c>
      <c r="F75" s="108"/>
      <c r="G75" s="142" t="s">
        <v>149</v>
      </c>
      <c r="H75" s="145"/>
      <c r="I75" s="148" t="s">
        <v>19</v>
      </c>
      <c r="J75" s="139" t="s">
        <v>222</v>
      </c>
    </row>
    <row r="76" spans="1:10" x14ac:dyDescent="0.15">
      <c r="A76" s="52">
        <f t="shared" si="11"/>
        <v>202400000</v>
      </c>
      <c r="B76" s="37" t="str">
        <f t="shared" si="9"/>
        <v/>
      </c>
      <c r="C76" s="47" t="str">
        <f t="shared" si="5"/>
        <v/>
      </c>
      <c r="D76" s="53" t="str">
        <f t="shared" si="6"/>
        <v/>
      </c>
      <c r="E76" s="54" t="str">
        <f t="shared" si="10"/>
        <v/>
      </c>
      <c r="F76" s="55"/>
      <c r="G76" s="143"/>
      <c r="H76" s="146"/>
      <c r="I76" s="149"/>
      <c r="J76" s="140"/>
    </row>
    <row r="77" spans="1:10" x14ac:dyDescent="0.15">
      <c r="A77" s="52">
        <f t="shared" si="11"/>
        <v>202400000</v>
      </c>
      <c r="B77" s="37" t="str">
        <f t="shared" si="9"/>
        <v/>
      </c>
      <c r="C77" s="47" t="str">
        <f t="shared" si="5"/>
        <v/>
      </c>
      <c r="D77" s="53" t="str">
        <f t="shared" si="6"/>
        <v/>
      </c>
      <c r="E77" s="54" t="str">
        <f t="shared" si="10"/>
        <v/>
      </c>
      <c r="F77" s="55"/>
      <c r="G77" s="143"/>
      <c r="H77" s="146"/>
      <c r="I77" s="149"/>
      <c r="J77" s="140"/>
    </row>
    <row r="78" spans="1:10" x14ac:dyDescent="0.15">
      <c r="A78" s="52">
        <f t="shared" si="11"/>
        <v>202400000</v>
      </c>
      <c r="B78" s="37" t="str">
        <f t="shared" si="9"/>
        <v/>
      </c>
      <c r="C78" s="47" t="str">
        <f t="shared" si="5"/>
        <v/>
      </c>
      <c r="D78" s="53" t="str">
        <f t="shared" si="6"/>
        <v/>
      </c>
      <c r="E78" s="54" t="str">
        <f t="shared" si="10"/>
        <v/>
      </c>
      <c r="F78" s="55"/>
      <c r="G78" s="143"/>
      <c r="H78" s="146"/>
      <c r="I78" s="149"/>
      <c r="J78" s="140"/>
    </row>
    <row r="79" spans="1:10" x14ac:dyDescent="0.15">
      <c r="A79" s="52">
        <f t="shared" si="11"/>
        <v>202400000</v>
      </c>
      <c r="B79" s="37" t="str">
        <f t="shared" si="9"/>
        <v/>
      </c>
      <c r="C79" s="47" t="str">
        <f t="shared" si="5"/>
        <v/>
      </c>
      <c r="D79" s="53" t="str">
        <f t="shared" si="6"/>
        <v/>
      </c>
      <c r="E79" s="54" t="str">
        <f t="shared" si="10"/>
        <v/>
      </c>
      <c r="F79" s="55"/>
      <c r="G79" s="143"/>
      <c r="H79" s="146"/>
      <c r="I79" s="149"/>
      <c r="J79" s="140"/>
    </row>
    <row r="80" spans="1:10" ht="14.25" thickBot="1" x14ac:dyDescent="0.2">
      <c r="A80" s="58">
        <f t="shared" si="11"/>
        <v>202400000</v>
      </c>
      <c r="B80" s="59" t="str">
        <f t="shared" si="9"/>
        <v/>
      </c>
      <c r="C80" s="60" t="str">
        <f t="shared" si="5"/>
        <v/>
      </c>
      <c r="D80" s="61" t="str">
        <f t="shared" si="6"/>
        <v/>
      </c>
      <c r="E80" s="62" t="str">
        <f t="shared" si="10"/>
        <v/>
      </c>
      <c r="F80" s="63"/>
      <c r="G80" s="144"/>
      <c r="H80" s="147"/>
      <c r="I80" s="149"/>
      <c r="J80" s="140"/>
    </row>
    <row r="81" spans="1:10" x14ac:dyDescent="0.15">
      <c r="A81" s="64">
        <f t="shared" si="11"/>
        <v>202400000</v>
      </c>
      <c r="B81" s="65" t="str">
        <f t="shared" si="9"/>
        <v/>
      </c>
      <c r="C81" s="66" t="str">
        <f t="shared" si="5"/>
        <v/>
      </c>
      <c r="D81" s="67" t="str">
        <f t="shared" si="6"/>
        <v/>
      </c>
      <c r="E81" s="68" t="str">
        <f t="shared" si="10"/>
        <v/>
      </c>
      <c r="F81" s="69"/>
      <c r="G81" s="151" t="s">
        <v>153</v>
      </c>
      <c r="H81" s="153"/>
      <c r="I81" s="149"/>
      <c r="J81" s="140"/>
    </row>
    <row r="82" spans="1:10" x14ac:dyDescent="0.15">
      <c r="A82" s="52">
        <f t="shared" si="11"/>
        <v>202400000</v>
      </c>
      <c r="B82" s="37" t="str">
        <f t="shared" si="9"/>
        <v/>
      </c>
      <c r="C82" s="47" t="str">
        <f t="shared" si="5"/>
        <v/>
      </c>
      <c r="D82" s="53" t="str">
        <f t="shared" si="6"/>
        <v/>
      </c>
      <c r="E82" s="54" t="str">
        <f t="shared" si="10"/>
        <v/>
      </c>
      <c r="F82" s="55"/>
      <c r="G82" s="143"/>
      <c r="H82" s="146"/>
      <c r="I82" s="149"/>
      <c r="J82" s="140"/>
    </row>
    <row r="83" spans="1:10" x14ac:dyDescent="0.15">
      <c r="A83" s="52">
        <f t="shared" si="11"/>
        <v>202400000</v>
      </c>
      <c r="B83" s="37" t="str">
        <f t="shared" si="9"/>
        <v/>
      </c>
      <c r="C83" s="47" t="str">
        <f t="shared" si="5"/>
        <v/>
      </c>
      <c r="D83" s="53" t="str">
        <f t="shared" si="6"/>
        <v/>
      </c>
      <c r="E83" s="54" t="str">
        <f t="shared" si="10"/>
        <v/>
      </c>
      <c r="F83" s="55"/>
      <c r="G83" s="143"/>
      <c r="H83" s="146"/>
      <c r="I83" s="149"/>
      <c r="J83" s="140"/>
    </row>
    <row r="84" spans="1:10" x14ac:dyDescent="0.15">
      <c r="A84" s="52">
        <f t="shared" si="11"/>
        <v>202400000</v>
      </c>
      <c r="B84" s="37" t="str">
        <f t="shared" si="9"/>
        <v/>
      </c>
      <c r="C84" s="47" t="str">
        <f t="shared" si="5"/>
        <v/>
      </c>
      <c r="D84" s="53" t="str">
        <f t="shared" si="6"/>
        <v/>
      </c>
      <c r="E84" s="54" t="str">
        <f t="shared" si="10"/>
        <v/>
      </c>
      <c r="F84" s="55"/>
      <c r="G84" s="143"/>
      <c r="H84" s="146"/>
      <c r="I84" s="149"/>
      <c r="J84" s="140"/>
    </row>
    <row r="85" spans="1:10" x14ac:dyDescent="0.15">
      <c r="A85" s="52">
        <f t="shared" si="11"/>
        <v>202400000</v>
      </c>
      <c r="B85" s="37" t="str">
        <f t="shared" si="9"/>
        <v/>
      </c>
      <c r="C85" s="47" t="str">
        <f t="shared" si="5"/>
        <v/>
      </c>
      <c r="D85" s="53" t="str">
        <f t="shared" si="6"/>
        <v/>
      </c>
      <c r="E85" s="54" t="str">
        <f t="shared" si="10"/>
        <v/>
      </c>
      <c r="F85" s="55"/>
      <c r="G85" s="143"/>
      <c r="H85" s="146"/>
      <c r="I85" s="149"/>
      <c r="J85" s="140"/>
    </row>
    <row r="86" spans="1:10" ht="14.25" thickBot="1" x14ac:dyDescent="0.2">
      <c r="A86" s="70">
        <f t="shared" si="11"/>
        <v>202400000</v>
      </c>
      <c r="B86" s="71" t="str">
        <f t="shared" si="9"/>
        <v/>
      </c>
      <c r="C86" s="72" t="str">
        <f t="shared" si="5"/>
        <v/>
      </c>
      <c r="D86" s="73" t="str">
        <f t="shared" si="6"/>
        <v/>
      </c>
      <c r="E86" s="74" t="str">
        <f t="shared" si="10"/>
        <v/>
      </c>
      <c r="F86" s="75"/>
      <c r="G86" s="152"/>
      <c r="H86" s="154"/>
      <c r="I86" s="150"/>
      <c r="J86" s="140"/>
    </row>
    <row r="87" spans="1:10" ht="14.25" thickTop="1" x14ac:dyDescent="0.15">
      <c r="A87" s="64">
        <f t="shared" si="11"/>
        <v>202400000</v>
      </c>
      <c r="B87" s="65" t="str">
        <f t="shared" si="9"/>
        <v/>
      </c>
      <c r="C87" s="66" t="str">
        <f t="shared" si="5"/>
        <v/>
      </c>
      <c r="D87" s="67" t="str">
        <f t="shared" si="6"/>
        <v/>
      </c>
      <c r="E87" s="68" t="str">
        <f t="shared" si="10"/>
        <v/>
      </c>
      <c r="F87" s="69"/>
      <c r="G87" s="155" t="s">
        <v>149</v>
      </c>
      <c r="H87" s="156"/>
      <c r="I87" s="157" t="s">
        <v>154</v>
      </c>
      <c r="J87" s="140"/>
    </row>
    <row r="88" spans="1:10" x14ac:dyDescent="0.15">
      <c r="A88" s="52">
        <f t="shared" si="11"/>
        <v>202400000</v>
      </c>
      <c r="B88" s="37" t="str">
        <f t="shared" si="9"/>
        <v/>
      </c>
      <c r="C88" s="47" t="str">
        <f t="shared" si="5"/>
        <v/>
      </c>
      <c r="D88" s="53" t="str">
        <f t="shared" si="6"/>
        <v/>
      </c>
      <c r="E88" s="54" t="str">
        <f t="shared" si="10"/>
        <v/>
      </c>
      <c r="F88" s="55"/>
      <c r="G88" s="143"/>
      <c r="H88" s="146"/>
      <c r="I88" s="157"/>
      <c r="J88" s="140"/>
    </row>
    <row r="89" spans="1:10" x14ac:dyDescent="0.15">
      <c r="A89" s="52">
        <f t="shared" si="11"/>
        <v>202400000</v>
      </c>
      <c r="B89" s="37" t="str">
        <f t="shared" si="9"/>
        <v/>
      </c>
      <c r="C89" s="47" t="str">
        <f t="shared" si="5"/>
        <v/>
      </c>
      <c r="D89" s="53" t="str">
        <f t="shared" si="6"/>
        <v/>
      </c>
      <c r="E89" s="54" t="str">
        <f t="shared" si="10"/>
        <v/>
      </c>
      <c r="F89" s="55"/>
      <c r="G89" s="143"/>
      <c r="H89" s="146"/>
      <c r="I89" s="157"/>
      <c r="J89" s="140"/>
    </row>
    <row r="90" spans="1:10" x14ac:dyDescent="0.15">
      <c r="A90" s="52">
        <f t="shared" si="11"/>
        <v>202400000</v>
      </c>
      <c r="B90" s="37" t="str">
        <f t="shared" si="9"/>
        <v/>
      </c>
      <c r="C90" s="47" t="str">
        <f t="shared" si="5"/>
        <v/>
      </c>
      <c r="D90" s="53" t="str">
        <f t="shared" si="6"/>
        <v/>
      </c>
      <c r="E90" s="54" t="str">
        <f t="shared" si="10"/>
        <v/>
      </c>
      <c r="F90" s="55"/>
      <c r="G90" s="143"/>
      <c r="H90" s="146"/>
      <c r="I90" s="157"/>
      <c r="J90" s="140"/>
    </row>
    <row r="91" spans="1:10" x14ac:dyDescent="0.15">
      <c r="A91" s="52">
        <f t="shared" si="11"/>
        <v>202400000</v>
      </c>
      <c r="B91" s="37" t="str">
        <f t="shared" si="9"/>
        <v/>
      </c>
      <c r="C91" s="47" t="str">
        <f t="shared" ref="C91:C122" si="12">IF(F91="","",VLOOKUP(F91,選手,5,FALSE))</f>
        <v/>
      </c>
      <c r="D91" s="53" t="str">
        <f t="shared" ref="D91:D122" si="13">IF(F91="","",VLOOKUP(F91,選手,6,FALSE))</f>
        <v/>
      </c>
      <c r="E91" s="54" t="str">
        <f t="shared" si="10"/>
        <v/>
      </c>
      <c r="F91" s="55"/>
      <c r="G91" s="143"/>
      <c r="H91" s="146"/>
      <c r="I91" s="157"/>
      <c r="J91" s="140"/>
    </row>
    <row r="92" spans="1:10" ht="14.25" thickBot="1" x14ac:dyDescent="0.2">
      <c r="A92" s="58">
        <f t="shared" si="11"/>
        <v>202400000</v>
      </c>
      <c r="B92" s="59" t="str">
        <f t="shared" si="9"/>
        <v/>
      </c>
      <c r="C92" s="60" t="str">
        <f t="shared" si="12"/>
        <v/>
      </c>
      <c r="D92" s="61" t="str">
        <f t="shared" si="13"/>
        <v/>
      </c>
      <c r="E92" s="62" t="str">
        <f t="shared" si="10"/>
        <v/>
      </c>
      <c r="F92" s="63"/>
      <c r="G92" s="144"/>
      <c r="H92" s="147"/>
      <c r="I92" s="157"/>
      <c r="J92" s="140"/>
    </row>
    <row r="93" spans="1:10" x14ac:dyDescent="0.15">
      <c r="A93" s="64">
        <f t="shared" si="11"/>
        <v>202400000</v>
      </c>
      <c r="B93" s="65" t="str">
        <f t="shared" si="9"/>
        <v/>
      </c>
      <c r="C93" s="66" t="str">
        <f t="shared" si="12"/>
        <v/>
      </c>
      <c r="D93" s="67" t="str">
        <f t="shared" si="13"/>
        <v/>
      </c>
      <c r="E93" s="68" t="str">
        <f t="shared" si="10"/>
        <v/>
      </c>
      <c r="F93" s="69"/>
      <c r="G93" s="151" t="s">
        <v>153</v>
      </c>
      <c r="H93" s="153"/>
      <c r="I93" s="157"/>
      <c r="J93" s="140"/>
    </row>
    <row r="94" spans="1:10" x14ac:dyDescent="0.15">
      <c r="A94" s="52">
        <f t="shared" si="11"/>
        <v>202400000</v>
      </c>
      <c r="B94" s="37" t="str">
        <f t="shared" si="9"/>
        <v/>
      </c>
      <c r="C94" s="47" t="str">
        <f t="shared" si="12"/>
        <v/>
      </c>
      <c r="D94" s="53" t="str">
        <f t="shared" si="13"/>
        <v/>
      </c>
      <c r="E94" s="54" t="str">
        <f t="shared" si="10"/>
        <v/>
      </c>
      <c r="F94" s="55"/>
      <c r="G94" s="143"/>
      <c r="H94" s="146"/>
      <c r="I94" s="157"/>
      <c r="J94" s="140"/>
    </row>
    <row r="95" spans="1:10" x14ac:dyDescent="0.15">
      <c r="A95" s="52">
        <f t="shared" si="11"/>
        <v>202400000</v>
      </c>
      <c r="B95" s="37" t="str">
        <f t="shared" si="9"/>
        <v/>
      </c>
      <c r="C95" s="47" t="str">
        <f t="shared" si="12"/>
        <v/>
      </c>
      <c r="D95" s="53" t="str">
        <f t="shared" si="13"/>
        <v/>
      </c>
      <c r="E95" s="54" t="str">
        <f t="shared" si="10"/>
        <v/>
      </c>
      <c r="F95" s="55"/>
      <c r="G95" s="143"/>
      <c r="H95" s="146"/>
      <c r="I95" s="157"/>
      <c r="J95" s="140"/>
    </row>
    <row r="96" spans="1:10" x14ac:dyDescent="0.15">
      <c r="A96" s="52">
        <f t="shared" si="11"/>
        <v>202400000</v>
      </c>
      <c r="B96" s="37" t="str">
        <f t="shared" si="9"/>
        <v/>
      </c>
      <c r="C96" s="47" t="str">
        <f t="shared" si="12"/>
        <v/>
      </c>
      <c r="D96" s="53" t="str">
        <f t="shared" si="13"/>
        <v/>
      </c>
      <c r="E96" s="54" t="str">
        <f t="shared" si="10"/>
        <v/>
      </c>
      <c r="F96" s="55"/>
      <c r="G96" s="143"/>
      <c r="H96" s="146"/>
      <c r="I96" s="157"/>
      <c r="J96" s="140"/>
    </row>
    <row r="97" spans="1:10" x14ac:dyDescent="0.15">
      <c r="A97" s="52">
        <f t="shared" si="11"/>
        <v>202400000</v>
      </c>
      <c r="B97" s="37" t="str">
        <f t="shared" si="9"/>
        <v/>
      </c>
      <c r="C97" s="47" t="str">
        <f t="shared" si="12"/>
        <v/>
      </c>
      <c r="D97" s="53" t="str">
        <f t="shared" si="13"/>
        <v/>
      </c>
      <c r="E97" s="54" t="str">
        <f t="shared" si="10"/>
        <v/>
      </c>
      <c r="F97" s="55"/>
      <c r="G97" s="143"/>
      <c r="H97" s="146"/>
      <c r="I97" s="157"/>
      <c r="J97" s="140"/>
    </row>
    <row r="98" spans="1:10" ht="14.25" thickBot="1" x14ac:dyDescent="0.2">
      <c r="A98" s="97">
        <f t="shared" si="11"/>
        <v>202400000</v>
      </c>
      <c r="B98" s="98" t="str">
        <f t="shared" si="9"/>
        <v/>
      </c>
      <c r="C98" s="99" t="str">
        <f t="shared" si="12"/>
        <v/>
      </c>
      <c r="D98" s="100" t="str">
        <f t="shared" si="13"/>
        <v/>
      </c>
      <c r="E98" s="101" t="str">
        <f t="shared" si="10"/>
        <v/>
      </c>
      <c r="F98" s="102"/>
      <c r="G98" s="159"/>
      <c r="H98" s="160"/>
      <c r="I98" s="158"/>
      <c r="J98" s="141"/>
    </row>
    <row r="99" spans="1:10" ht="14.25" thickTop="1" x14ac:dyDescent="0.15">
      <c r="A99" s="103">
        <f t="shared" si="11"/>
        <v>202400000</v>
      </c>
      <c r="B99" s="104" t="str">
        <f t="shared" ref="B99:B122" si="14">IF(F99="","",VLOOKUP(F99,選手,3,FALSE)&amp;"("&amp;VLOOKUP(F99,選手,7,FALSE)&amp;")")</f>
        <v/>
      </c>
      <c r="C99" s="105" t="str">
        <f t="shared" si="12"/>
        <v/>
      </c>
      <c r="D99" s="106" t="str">
        <f t="shared" si="13"/>
        <v/>
      </c>
      <c r="E99" s="107" t="str">
        <f t="shared" ref="E99:E122" si="15">IF(D99="","",VLOOKUP(D99,学校番号,3,FALSE))</f>
        <v/>
      </c>
      <c r="F99" s="108"/>
      <c r="G99" s="142" t="s">
        <v>149</v>
      </c>
      <c r="H99" s="145"/>
      <c r="I99" s="148" t="s">
        <v>19</v>
      </c>
      <c r="J99" s="139" t="s">
        <v>223</v>
      </c>
    </row>
    <row r="100" spans="1:10" x14ac:dyDescent="0.15">
      <c r="A100" s="52">
        <f t="shared" si="11"/>
        <v>202400000</v>
      </c>
      <c r="B100" s="37" t="str">
        <f t="shared" si="14"/>
        <v/>
      </c>
      <c r="C100" s="47" t="str">
        <f t="shared" si="12"/>
        <v/>
      </c>
      <c r="D100" s="53" t="str">
        <f t="shared" si="13"/>
        <v/>
      </c>
      <c r="E100" s="54" t="str">
        <f t="shared" si="15"/>
        <v/>
      </c>
      <c r="F100" s="55"/>
      <c r="G100" s="143"/>
      <c r="H100" s="146"/>
      <c r="I100" s="149"/>
      <c r="J100" s="140"/>
    </row>
    <row r="101" spans="1:10" x14ac:dyDescent="0.15">
      <c r="A101" s="52">
        <f t="shared" si="11"/>
        <v>202400000</v>
      </c>
      <c r="B101" s="37" t="str">
        <f t="shared" si="14"/>
        <v/>
      </c>
      <c r="C101" s="47" t="str">
        <f t="shared" si="12"/>
        <v/>
      </c>
      <c r="D101" s="53" t="str">
        <f t="shared" si="13"/>
        <v/>
      </c>
      <c r="E101" s="54" t="str">
        <f t="shared" si="15"/>
        <v/>
      </c>
      <c r="F101" s="55"/>
      <c r="G101" s="143"/>
      <c r="H101" s="146"/>
      <c r="I101" s="149"/>
      <c r="J101" s="140"/>
    </row>
    <row r="102" spans="1:10" x14ac:dyDescent="0.15">
      <c r="A102" s="52">
        <f t="shared" si="11"/>
        <v>202400000</v>
      </c>
      <c r="B102" s="37" t="str">
        <f t="shared" si="14"/>
        <v/>
      </c>
      <c r="C102" s="47" t="str">
        <f t="shared" si="12"/>
        <v/>
      </c>
      <c r="D102" s="53" t="str">
        <f t="shared" si="13"/>
        <v/>
      </c>
      <c r="E102" s="54" t="str">
        <f t="shared" si="15"/>
        <v/>
      </c>
      <c r="F102" s="55"/>
      <c r="G102" s="143"/>
      <c r="H102" s="146"/>
      <c r="I102" s="149"/>
      <c r="J102" s="140"/>
    </row>
    <row r="103" spans="1:10" x14ac:dyDescent="0.15">
      <c r="A103" s="52">
        <f t="shared" si="11"/>
        <v>202400000</v>
      </c>
      <c r="B103" s="37" t="str">
        <f t="shared" si="14"/>
        <v/>
      </c>
      <c r="C103" s="47" t="str">
        <f t="shared" si="12"/>
        <v/>
      </c>
      <c r="D103" s="53" t="str">
        <f t="shared" si="13"/>
        <v/>
      </c>
      <c r="E103" s="54" t="str">
        <f t="shared" si="15"/>
        <v/>
      </c>
      <c r="F103" s="55"/>
      <c r="G103" s="143"/>
      <c r="H103" s="146"/>
      <c r="I103" s="149"/>
      <c r="J103" s="140"/>
    </row>
    <row r="104" spans="1:10" ht="14.25" thickBot="1" x14ac:dyDescent="0.2">
      <c r="A104" s="58">
        <f t="shared" si="11"/>
        <v>202400000</v>
      </c>
      <c r="B104" s="59" t="str">
        <f t="shared" si="14"/>
        <v/>
      </c>
      <c r="C104" s="60" t="str">
        <f t="shared" si="12"/>
        <v/>
      </c>
      <c r="D104" s="61" t="str">
        <f t="shared" si="13"/>
        <v/>
      </c>
      <c r="E104" s="62" t="str">
        <f t="shared" si="15"/>
        <v/>
      </c>
      <c r="F104" s="63"/>
      <c r="G104" s="144"/>
      <c r="H104" s="147"/>
      <c r="I104" s="149"/>
      <c r="J104" s="140"/>
    </row>
    <row r="105" spans="1:10" x14ac:dyDescent="0.15">
      <c r="A105" s="64">
        <f t="shared" si="11"/>
        <v>202400000</v>
      </c>
      <c r="B105" s="65" t="str">
        <f t="shared" si="14"/>
        <v/>
      </c>
      <c r="C105" s="66" t="str">
        <f t="shared" si="12"/>
        <v/>
      </c>
      <c r="D105" s="67" t="str">
        <f t="shared" si="13"/>
        <v/>
      </c>
      <c r="E105" s="68" t="str">
        <f t="shared" si="15"/>
        <v/>
      </c>
      <c r="F105" s="69"/>
      <c r="G105" s="151" t="s">
        <v>153</v>
      </c>
      <c r="H105" s="153"/>
      <c r="I105" s="149"/>
      <c r="J105" s="140"/>
    </row>
    <row r="106" spans="1:10" x14ac:dyDescent="0.15">
      <c r="A106" s="52">
        <f t="shared" si="11"/>
        <v>202400000</v>
      </c>
      <c r="B106" s="37" t="str">
        <f t="shared" si="14"/>
        <v/>
      </c>
      <c r="C106" s="47" t="str">
        <f t="shared" si="12"/>
        <v/>
      </c>
      <c r="D106" s="53" t="str">
        <f t="shared" si="13"/>
        <v/>
      </c>
      <c r="E106" s="54" t="str">
        <f t="shared" si="15"/>
        <v/>
      </c>
      <c r="F106" s="55"/>
      <c r="G106" s="143"/>
      <c r="H106" s="146"/>
      <c r="I106" s="149"/>
      <c r="J106" s="140"/>
    </row>
    <row r="107" spans="1:10" x14ac:dyDescent="0.15">
      <c r="A107" s="52">
        <f t="shared" si="11"/>
        <v>202400000</v>
      </c>
      <c r="B107" s="37" t="str">
        <f t="shared" si="14"/>
        <v/>
      </c>
      <c r="C107" s="47" t="str">
        <f t="shared" si="12"/>
        <v/>
      </c>
      <c r="D107" s="53" t="str">
        <f t="shared" si="13"/>
        <v/>
      </c>
      <c r="E107" s="54" t="str">
        <f t="shared" si="15"/>
        <v/>
      </c>
      <c r="F107" s="55"/>
      <c r="G107" s="143"/>
      <c r="H107" s="146"/>
      <c r="I107" s="149"/>
      <c r="J107" s="140"/>
    </row>
    <row r="108" spans="1:10" x14ac:dyDescent="0.15">
      <c r="A108" s="52">
        <f t="shared" si="11"/>
        <v>202400000</v>
      </c>
      <c r="B108" s="37" t="str">
        <f t="shared" si="14"/>
        <v/>
      </c>
      <c r="C108" s="47" t="str">
        <f t="shared" si="12"/>
        <v/>
      </c>
      <c r="D108" s="53" t="str">
        <f t="shared" si="13"/>
        <v/>
      </c>
      <c r="E108" s="54" t="str">
        <f t="shared" si="15"/>
        <v/>
      </c>
      <c r="F108" s="55"/>
      <c r="G108" s="143"/>
      <c r="H108" s="146"/>
      <c r="I108" s="149"/>
      <c r="J108" s="140"/>
    </row>
    <row r="109" spans="1:10" x14ac:dyDescent="0.15">
      <c r="A109" s="52">
        <f t="shared" si="11"/>
        <v>202400000</v>
      </c>
      <c r="B109" s="37" t="str">
        <f t="shared" si="14"/>
        <v/>
      </c>
      <c r="C109" s="47" t="str">
        <f t="shared" si="12"/>
        <v/>
      </c>
      <c r="D109" s="53" t="str">
        <f t="shared" si="13"/>
        <v/>
      </c>
      <c r="E109" s="54" t="str">
        <f t="shared" si="15"/>
        <v/>
      </c>
      <c r="F109" s="55"/>
      <c r="G109" s="143"/>
      <c r="H109" s="146"/>
      <c r="I109" s="149"/>
      <c r="J109" s="140"/>
    </row>
    <row r="110" spans="1:10" ht="14.25" thickBot="1" x14ac:dyDescent="0.2">
      <c r="A110" s="70">
        <f t="shared" si="11"/>
        <v>202400000</v>
      </c>
      <c r="B110" s="71" t="str">
        <f t="shared" si="14"/>
        <v/>
      </c>
      <c r="C110" s="72" t="str">
        <f t="shared" si="12"/>
        <v/>
      </c>
      <c r="D110" s="73" t="str">
        <f t="shared" si="13"/>
        <v/>
      </c>
      <c r="E110" s="74" t="str">
        <f t="shared" si="15"/>
        <v/>
      </c>
      <c r="F110" s="75"/>
      <c r="G110" s="152"/>
      <c r="H110" s="154"/>
      <c r="I110" s="150"/>
      <c r="J110" s="140"/>
    </row>
    <row r="111" spans="1:10" ht="14.25" thickTop="1" x14ac:dyDescent="0.15">
      <c r="A111" s="64">
        <f t="shared" si="11"/>
        <v>202400000</v>
      </c>
      <c r="B111" s="65" t="str">
        <f t="shared" si="14"/>
        <v/>
      </c>
      <c r="C111" s="66" t="str">
        <f t="shared" si="12"/>
        <v/>
      </c>
      <c r="D111" s="67" t="str">
        <f t="shared" si="13"/>
        <v/>
      </c>
      <c r="E111" s="68" t="str">
        <f t="shared" si="15"/>
        <v/>
      </c>
      <c r="F111" s="69"/>
      <c r="G111" s="155" t="s">
        <v>149</v>
      </c>
      <c r="H111" s="156"/>
      <c r="I111" s="157" t="s">
        <v>154</v>
      </c>
      <c r="J111" s="140"/>
    </row>
    <row r="112" spans="1:10" x14ac:dyDescent="0.15">
      <c r="A112" s="52">
        <f t="shared" si="11"/>
        <v>202400000</v>
      </c>
      <c r="B112" s="37" t="str">
        <f t="shared" si="14"/>
        <v/>
      </c>
      <c r="C112" s="47" t="str">
        <f t="shared" si="12"/>
        <v/>
      </c>
      <c r="D112" s="53" t="str">
        <f t="shared" si="13"/>
        <v/>
      </c>
      <c r="E112" s="54" t="str">
        <f t="shared" si="15"/>
        <v/>
      </c>
      <c r="F112" s="55"/>
      <c r="G112" s="143"/>
      <c r="H112" s="146"/>
      <c r="I112" s="157"/>
      <c r="J112" s="140"/>
    </row>
    <row r="113" spans="1:10" x14ac:dyDescent="0.15">
      <c r="A113" s="52">
        <f t="shared" si="11"/>
        <v>202400000</v>
      </c>
      <c r="B113" s="37" t="str">
        <f t="shared" si="14"/>
        <v/>
      </c>
      <c r="C113" s="47" t="str">
        <f t="shared" si="12"/>
        <v/>
      </c>
      <c r="D113" s="53" t="str">
        <f t="shared" si="13"/>
        <v/>
      </c>
      <c r="E113" s="54" t="str">
        <f t="shared" si="15"/>
        <v/>
      </c>
      <c r="F113" s="55"/>
      <c r="G113" s="143"/>
      <c r="H113" s="146"/>
      <c r="I113" s="157"/>
      <c r="J113" s="140"/>
    </row>
    <row r="114" spans="1:10" x14ac:dyDescent="0.15">
      <c r="A114" s="52">
        <f t="shared" si="11"/>
        <v>202400000</v>
      </c>
      <c r="B114" s="37" t="str">
        <f t="shared" si="14"/>
        <v/>
      </c>
      <c r="C114" s="47" t="str">
        <f t="shared" si="12"/>
        <v/>
      </c>
      <c r="D114" s="53" t="str">
        <f t="shared" si="13"/>
        <v/>
      </c>
      <c r="E114" s="54" t="str">
        <f t="shared" si="15"/>
        <v/>
      </c>
      <c r="F114" s="55"/>
      <c r="G114" s="143"/>
      <c r="H114" s="146"/>
      <c r="I114" s="157"/>
      <c r="J114" s="140"/>
    </row>
    <row r="115" spans="1:10" x14ac:dyDescent="0.15">
      <c r="A115" s="52">
        <f t="shared" si="11"/>
        <v>202400000</v>
      </c>
      <c r="B115" s="37" t="str">
        <f t="shared" si="14"/>
        <v/>
      </c>
      <c r="C115" s="47" t="str">
        <f t="shared" si="12"/>
        <v/>
      </c>
      <c r="D115" s="53" t="str">
        <f t="shared" si="13"/>
        <v/>
      </c>
      <c r="E115" s="54" t="str">
        <f t="shared" si="15"/>
        <v/>
      </c>
      <c r="F115" s="55"/>
      <c r="G115" s="143"/>
      <c r="H115" s="146"/>
      <c r="I115" s="157"/>
      <c r="J115" s="140"/>
    </row>
    <row r="116" spans="1:10" ht="14.25" thickBot="1" x14ac:dyDescent="0.2">
      <c r="A116" s="58">
        <f t="shared" si="11"/>
        <v>202400000</v>
      </c>
      <c r="B116" s="59" t="str">
        <f t="shared" si="14"/>
        <v/>
      </c>
      <c r="C116" s="60" t="str">
        <f t="shared" si="12"/>
        <v/>
      </c>
      <c r="D116" s="61" t="str">
        <f t="shared" si="13"/>
        <v/>
      </c>
      <c r="E116" s="62" t="str">
        <f t="shared" si="15"/>
        <v/>
      </c>
      <c r="F116" s="63"/>
      <c r="G116" s="144"/>
      <c r="H116" s="147"/>
      <c r="I116" s="157"/>
      <c r="J116" s="140"/>
    </row>
    <row r="117" spans="1:10" x14ac:dyDescent="0.15">
      <c r="A117" s="64">
        <f t="shared" si="11"/>
        <v>202400000</v>
      </c>
      <c r="B117" s="65" t="str">
        <f t="shared" si="14"/>
        <v/>
      </c>
      <c r="C117" s="66" t="str">
        <f t="shared" si="12"/>
        <v/>
      </c>
      <c r="D117" s="67" t="str">
        <f t="shared" si="13"/>
        <v/>
      </c>
      <c r="E117" s="68" t="str">
        <f t="shared" si="15"/>
        <v/>
      </c>
      <c r="F117" s="69"/>
      <c r="G117" s="151" t="s">
        <v>153</v>
      </c>
      <c r="H117" s="153"/>
      <c r="I117" s="157"/>
      <c r="J117" s="140"/>
    </row>
    <row r="118" spans="1:10" x14ac:dyDescent="0.15">
      <c r="A118" s="52">
        <f t="shared" si="11"/>
        <v>202400000</v>
      </c>
      <c r="B118" s="37" t="str">
        <f t="shared" si="14"/>
        <v/>
      </c>
      <c r="C118" s="47" t="str">
        <f t="shared" si="12"/>
        <v/>
      </c>
      <c r="D118" s="53" t="str">
        <f t="shared" si="13"/>
        <v/>
      </c>
      <c r="E118" s="54" t="str">
        <f t="shared" si="15"/>
        <v/>
      </c>
      <c r="F118" s="55"/>
      <c r="G118" s="143"/>
      <c r="H118" s="146"/>
      <c r="I118" s="157"/>
      <c r="J118" s="140"/>
    </row>
    <row r="119" spans="1:10" x14ac:dyDescent="0.15">
      <c r="A119" s="52">
        <f t="shared" si="11"/>
        <v>202400000</v>
      </c>
      <c r="B119" s="37" t="str">
        <f t="shared" si="14"/>
        <v/>
      </c>
      <c r="C119" s="47" t="str">
        <f t="shared" si="12"/>
        <v/>
      </c>
      <c r="D119" s="53" t="str">
        <f t="shared" si="13"/>
        <v/>
      </c>
      <c r="E119" s="54" t="str">
        <f t="shared" si="15"/>
        <v/>
      </c>
      <c r="F119" s="55"/>
      <c r="G119" s="143"/>
      <c r="H119" s="146"/>
      <c r="I119" s="157"/>
      <c r="J119" s="140"/>
    </row>
    <row r="120" spans="1:10" x14ac:dyDescent="0.15">
      <c r="A120" s="52">
        <f t="shared" si="11"/>
        <v>202400000</v>
      </c>
      <c r="B120" s="37" t="str">
        <f t="shared" si="14"/>
        <v/>
      </c>
      <c r="C120" s="47" t="str">
        <f t="shared" si="12"/>
        <v/>
      </c>
      <c r="D120" s="53" t="str">
        <f t="shared" si="13"/>
        <v/>
      </c>
      <c r="E120" s="54" t="str">
        <f t="shared" si="15"/>
        <v/>
      </c>
      <c r="F120" s="55"/>
      <c r="G120" s="143"/>
      <c r="H120" s="146"/>
      <c r="I120" s="157"/>
      <c r="J120" s="140"/>
    </row>
    <row r="121" spans="1:10" x14ac:dyDescent="0.15">
      <c r="A121" s="52">
        <f t="shared" si="11"/>
        <v>202400000</v>
      </c>
      <c r="B121" s="37" t="str">
        <f t="shared" si="14"/>
        <v/>
      </c>
      <c r="C121" s="47" t="str">
        <f t="shared" si="12"/>
        <v/>
      </c>
      <c r="D121" s="53" t="str">
        <f t="shared" si="13"/>
        <v/>
      </c>
      <c r="E121" s="54" t="str">
        <f t="shared" si="15"/>
        <v/>
      </c>
      <c r="F121" s="55"/>
      <c r="G121" s="143"/>
      <c r="H121" s="146"/>
      <c r="I121" s="157"/>
      <c r="J121" s="140"/>
    </row>
    <row r="122" spans="1:10" ht="14.25" thickBot="1" x14ac:dyDescent="0.2">
      <c r="A122" s="97">
        <f t="shared" si="11"/>
        <v>202400000</v>
      </c>
      <c r="B122" s="98" t="str">
        <f t="shared" si="14"/>
        <v/>
      </c>
      <c r="C122" s="99" t="str">
        <f t="shared" si="12"/>
        <v/>
      </c>
      <c r="D122" s="100" t="str">
        <f t="shared" si="13"/>
        <v/>
      </c>
      <c r="E122" s="101" t="str">
        <f t="shared" si="15"/>
        <v/>
      </c>
      <c r="F122" s="102"/>
      <c r="G122" s="159"/>
      <c r="H122" s="160"/>
      <c r="I122" s="158"/>
      <c r="J122" s="141"/>
    </row>
    <row r="123" spans="1:10" ht="14.25" thickTop="1" x14ac:dyDescent="0.15"/>
  </sheetData>
  <sheetProtection sheet="1" selectLockedCells="1"/>
  <mergeCells count="57">
    <mergeCell ref="H21:H26"/>
    <mergeCell ref="I3:I14"/>
    <mergeCell ref="K3:L3"/>
    <mergeCell ref="I15:I26"/>
    <mergeCell ref="G21:G26"/>
    <mergeCell ref="G15:G20"/>
    <mergeCell ref="J3:J26"/>
    <mergeCell ref="K6:N26"/>
    <mergeCell ref="G9:G14"/>
    <mergeCell ref="G3:G8"/>
    <mergeCell ref="H3:H8"/>
    <mergeCell ref="H9:H14"/>
    <mergeCell ref="H15:H20"/>
    <mergeCell ref="G39:G44"/>
    <mergeCell ref="H39:H44"/>
    <mergeCell ref="I39:I50"/>
    <mergeCell ref="G45:G50"/>
    <mergeCell ref="H45:H50"/>
    <mergeCell ref="G27:G32"/>
    <mergeCell ref="H27:H32"/>
    <mergeCell ref="I27:I38"/>
    <mergeCell ref="G33:G38"/>
    <mergeCell ref="H33:H38"/>
    <mergeCell ref="G63:G68"/>
    <mergeCell ref="H63:H68"/>
    <mergeCell ref="I63:I74"/>
    <mergeCell ref="G69:G74"/>
    <mergeCell ref="H69:H74"/>
    <mergeCell ref="G51:G56"/>
    <mergeCell ref="H51:H56"/>
    <mergeCell ref="I51:I62"/>
    <mergeCell ref="G57:G62"/>
    <mergeCell ref="H57:H62"/>
    <mergeCell ref="I75:I86"/>
    <mergeCell ref="G81:G86"/>
    <mergeCell ref="H81:H86"/>
    <mergeCell ref="G87:G92"/>
    <mergeCell ref="H87:H92"/>
    <mergeCell ref="I87:I98"/>
    <mergeCell ref="G93:G98"/>
    <mergeCell ref="H93:H98"/>
    <mergeCell ref="J27:J50"/>
    <mergeCell ref="J51:J74"/>
    <mergeCell ref="J75:J98"/>
    <mergeCell ref="J99:J122"/>
    <mergeCell ref="G99:G104"/>
    <mergeCell ref="H99:H104"/>
    <mergeCell ref="I99:I110"/>
    <mergeCell ref="G105:G110"/>
    <mergeCell ref="H105:H110"/>
    <mergeCell ref="G111:G116"/>
    <mergeCell ref="H111:H116"/>
    <mergeCell ref="I111:I122"/>
    <mergeCell ref="G117:G122"/>
    <mergeCell ref="H117:H122"/>
    <mergeCell ref="G75:G80"/>
    <mergeCell ref="H75:H80"/>
  </mergeCells>
  <phoneticPr fontId="5"/>
  <dataValidations count="2">
    <dataValidation showInputMessage="1" showErrorMessage="1" sqref="G2 G123:G65536" xr:uid="{00000000-0002-0000-0200-000000000000}"/>
    <dataValidation type="list" allowBlank="1" showInputMessage="1" showErrorMessage="1" sqref="G21 G15 G3 G9 G45 G39 G27 G33 G69 G63 G51 G57 G93 G87 G75 G81 G117 G111 G99 G105" xr:uid="{00000000-0002-0000-0200-000001000000}">
      <formula1>種目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C71"/>
  <sheetViews>
    <sheetView topLeftCell="A43" workbookViewId="0">
      <selection activeCell="E71" sqref="E71"/>
    </sheetView>
  </sheetViews>
  <sheetFormatPr defaultRowHeight="16.5" customHeight="1" x14ac:dyDescent="0.15"/>
  <cols>
    <col min="1" max="1" width="14.75" bestFit="1" customWidth="1"/>
    <col min="2" max="2" width="5.5" style="1" bestFit="1" customWidth="1"/>
  </cols>
  <sheetData>
    <row r="1" spans="1:3" ht="16.5" customHeight="1" x14ac:dyDescent="0.15">
      <c r="A1" t="s">
        <v>53</v>
      </c>
    </row>
    <row r="3" spans="1:3" ht="16.5" customHeight="1" x14ac:dyDescent="0.15">
      <c r="A3" t="s">
        <v>49</v>
      </c>
      <c r="B3" s="1" t="s">
        <v>283</v>
      </c>
      <c r="C3" t="s">
        <v>70</v>
      </c>
    </row>
    <row r="4" spans="1:3" ht="16.5" customHeight="1" x14ac:dyDescent="0.15">
      <c r="A4" t="s">
        <v>7</v>
      </c>
      <c r="B4" s="1" t="s">
        <v>284</v>
      </c>
      <c r="C4" t="s">
        <v>71</v>
      </c>
    </row>
    <row r="5" spans="1:3" ht="16.5" customHeight="1" x14ac:dyDescent="0.15">
      <c r="A5" t="s">
        <v>246</v>
      </c>
      <c r="B5" s="1" t="s">
        <v>156</v>
      </c>
      <c r="C5" t="s">
        <v>72</v>
      </c>
    </row>
    <row r="6" spans="1:3" ht="16.5" customHeight="1" x14ac:dyDescent="0.15">
      <c r="A6" t="s">
        <v>247</v>
      </c>
      <c r="B6" s="1" t="s">
        <v>157</v>
      </c>
      <c r="C6" t="s">
        <v>73</v>
      </c>
    </row>
    <row r="7" spans="1:3" ht="16.5" customHeight="1" x14ac:dyDescent="0.15">
      <c r="A7" t="s">
        <v>9</v>
      </c>
      <c r="B7" s="1" t="s">
        <v>158</v>
      </c>
      <c r="C7" t="s">
        <v>74</v>
      </c>
    </row>
    <row r="8" spans="1:3" ht="16.5" customHeight="1" x14ac:dyDescent="0.15">
      <c r="A8" t="s">
        <v>10</v>
      </c>
      <c r="B8" s="1" t="s">
        <v>159</v>
      </c>
      <c r="C8" t="s">
        <v>75</v>
      </c>
    </row>
    <row r="9" spans="1:3" ht="16.5" customHeight="1" x14ac:dyDescent="0.15">
      <c r="A9" t="s">
        <v>248</v>
      </c>
      <c r="B9" s="1" t="s">
        <v>160</v>
      </c>
      <c r="C9" t="s">
        <v>76</v>
      </c>
    </row>
    <row r="10" spans="1:3" ht="16.5" customHeight="1" x14ac:dyDescent="0.15">
      <c r="A10" t="s">
        <v>249</v>
      </c>
      <c r="B10" s="1" t="s">
        <v>161</v>
      </c>
      <c r="C10" t="s">
        <v>77</v>
      </c>
    </row>
    <row r="11" spans="1:3" ht="16.5" customHeight="1" x14ac:dyDescent="0.15">
      <c r="A11" t="s">
        <v>250</v>
      </c>
      <c r="B11" s="1" t="s">
        <v>162</v>
      </c>
      <c r="C11" t="s">
        <v>78</v>
      </c>
    </row>
    <row r="12" spans="1:3" ht="16.5" customHeight="1" x14ac:dyDescent="0.15">
      <c r="A12" t="s">
        <v>50</v>
      </c>
      <c r="B12" s="1" t="s">
        <v>163</v>
      </c>
      <c r="C12" t="s">
        <v>79</v>
      </c>
    </row>
    <row r="13" spans="1:3" ht="16.5" customHeight="1" x14ac:dyDescent="0.15">
      <c r="A13" t="s">
        <v>51</v>
      </c>
      <c r="B13" s="1" t="s">
        <v>164</v>
      </c>
      <c r="C13" t="s">
        <v>80</v>
      </c>
    </row>
    <row r="14" spans="1:3" ht="16.5" customHeight="1" x14ac:dyDescent="0.15">
      <c r="A14" t="s">
        <v>52</v>
      </c>
      <c r="B14" s="1" t="s">
        <v>165</v>
      </c>
      <c r="C14" t="s">
        <v>81</v>
      </c>
    </row>
    <row r="15" spans="1:3" ht="16.5" customHeight="1" x14ac:dyDescent="0.15">
      <c r="A15" t="s">
        <v>251</v>
      </c>
      <c r="B15" s="1" t="s">
        <v>166</v>
      </c>
      <c r="C15" t="s">
        <v>82</v>
      </c>
    </row>
    <row r="16" spans="1:3" ht="16.5" customHeight="1" x14ac:dyDescent="0.15">
      <c r="A16" t="s">
        <v>252</v>
      </c>
      <c r="B16" s="1" t="s">
        <v>167</v>
      </c>
      <c r="C16" t="s">
        <v>83</v>
      </c>
    </row>
    <row r="17" spans="1:3" ht="16.5" customHeight="1" x14ac:dyDescent="0.15">
      <c r="A17" t="s">
        <v>253</v>
      </c>
      <c r="B17" s="1" t="s">
        <v>168</v>
      </c>
      <c r="C17" t="s">
        <v>84</v>
      </c>
    </row>
    <row r="18" spans="1:3" ht="16.5" customHeight="1" x14ac:dyDescent="0.15">
      <c r="A18" t="s">
        <v>254</v>
      </c>
      <c r="B18" s="1" t="s">
        <v>169</v>
      </c>
      <c r="C18" t="s">
        <v>85</v>
      </c>
    </row>
    <row r="19" spans="1:3" ht="16.5" customHeight="1" x14ac:dyDescent="0.15">
      <c r="A19" t="s">
        <v>255</v>
      </c>
      <c r="B19" s="1" t="s">
        <v>170</v>
      </c>
      <c r="C19" t="s">
        <v>86</v>
      </c>
    </row>
    <row r="20" spans="1:3" ht="16.5" customHeight="1" x14ac:dyDescent="0.15">
      <c r="A20" t="s">
        <v>256</v>
      </c>
      <c r="B20" s="1" t="s">
        <v>171</v>
      </c>
      <c r="C20" t="s">
        <v>87</v>
      </c>
    </row>
    <row r="21" spans="1:3" ht="16.5" customHeight="1" x14ac:dyDescent="0.15">
      <c r="A21" t="s">
        <v>224</v>
      </c>
      <c r="B21" s="1" t="s">
        <v>172</v>
      </c>
      <c r="C21" t="s">
        <v>88</v>
      </c>
    </row>
    <row r="22" spans="1:3" ht="16.5" customHeight="1" x14ac:dyDescent="0.15">
      <c r="A22" t="s">
        <v>225</v>
      </c>
      <c r="B22" s="1" t="s">
        <v>285</v>
      </c>
      <c r="C22" t="s">
        <v>89</v>
      </c>
    </row>
    <row r="23" spans="1:3" ht="16.5" customHeight="1" x14ac:dyDescent="0.15">
      <c r="A23" t="s">
        <v>257</v>
      </c>
      <c r="B23" s="1" t="s">
        <v>286</v>
      </c>
      <c r="C23" t="s">
        <v>90</v>
      </c>
    </row>
    <row r="24" spans="1:3" ht="16.5" customHeight="1" x14ac:dyDescent="0.15">
      <c r="A24" t="s">
        <v>258</v>
      </c>
      <c r="B24" s="1" t="s">
        <v>173</v>
      </c>
      <c r="C24" t="s">
        <v>91</v>
      </c>
    </row>
    <row r="25" spans="1:3" ht="16.5" customHeight="1" x14ac:dyDescent="0.15">
      <c r="A25" t="s">
        <v>259</v>
      </c>
      <c r="B25" s="1" t="s">
        <v>174</v>
      </c>
      <c r="C25" t="s">
        <v>92</v>
      </c>
    </row>
    <row r="26" spans="1:3" ht="16.5" customHeight="1" x14ac:dyDescent="0.15">
      <c r="A26" t="s">
        <v>226</v>
      </c>
      <c r="B26" s="1" t="s">
        <v>175</v>
      </c>
      <c r="C26" t="s">
        <v>93</v>
      </c>
    </row>
    <row r="27" spans="1:3" ht="16.5" customHeight="1" x14ac:dyDescent="0.15">
      <c r="A27" t="s">
        <v>227</v>
      </c>
      <c r="B27" s="1" t="s">
        <v>176</v>
      </c>
      <c r="C27" t="s">
        <v>94</v>
      </c>
    </row>
    <row r="28" spans="1:3" ht="16.5" customHeight="1" x14ac:dyDescent="0.15">
      <c r="A28" t="s">
        <v>260</v>
      </c>
      <c r="B28" s="1" t="s">
        <v>177</v>
      </c>
      <c r="C28" t="s">
        <v>95</v>
      </c>
    </row>
    <row r="29" spans="1:3" ht="16.5" customHeight="1" x14ac:dyDescent="0.15">
      <c r="A29" t="s">
        <v>228</v>
      </c>
      <c r="B29" s="1" t="s">
        <v>178</v>
      </c>
      <c r="C29" t="s">
        <v>96</v>
      </c>
    </row>
    <row r="30" spans="1:3" ht="16.5" customHeight="1" x14ac:dyDescent="0.15">
      <c r="A30" t="s">
        <v>229</v>
      </c>
      <c r="B30" s="1" t="s">
        <v>179</v>
      </c>
      <c r="C30" t="s">
        <v>97</v>
      </c>
    </row>
    <row r="31" spans="1:3" ht="16.5" customHeight="1" x14ac:dyDescent="0.15">
      <c r="A31" t="s">
        <v>230</v>
      </c>
      <c r="B31" s="1" t="s">
        <v>180</v>
      </c>
      <c r="C31" t="s">
        <v>98</v>
      </c>
    </row>
    <row r="32" spans="1:3" ht="16.5" customHeight="1" x14ac:dyDescent="0.15">
      <c r="A32" t="s">
        <v>231</v>
      </c>
      <c r="B32" s="1" t="s">
        <v>181</v>
      </c>
      <c r="C32" t="s">
        <v>99</v>
      </c>
    </row>
    <row r="33" spans="1:3" ht="16.5" customHeight="1" x14ac:dyDescent="0.15">
      <c r="A33" t="s">
        <v>232</v>
      </c>
      <c r="B33" s="1" t="s">
        <v>182</v>
      </c>
      <c r="C33" t="s">
        <v>100</v>
      </c>
    </row>
    <row r="34" spans="1:3" ht="16.5" customHeight="1" x14ac:dyDescent="0.15">
      <c r="A34" t="s">
        <v>261</v>
      </c>
      <c r="B34" s="1" t="s">
        <v>183</v>
      </c>
      <c r="C34" t="s">
        <v>101</v>
      </c>
    </row>
    <row r="35" spans="1:3" ht="16.5" customHeight="1" x14ac:dyDescent="0.15">
      <c r="A35" t="s">
        <v>262</v>
      </c>
      <c r="B35" s="1" t="s">
        <v>184</v>
      </c>
      <c r="C35" t="s">
        <v>102</v>
      </c>
    </row>
    <row r="36" spans="1:3" ht="16.5" customHeight="1" x14ac:dyDescent="0.15">
      <c r="A36" t="s">
        <v>263</v>
      </c>
      <c r="B36" s="1" t="s">
        <v>185</v>
      </c>
      <c r="C36" t="s">
        <v>103</v>
      </c>
    </row>
    <row r="37" spans="1:3" ht="16.5" customHeight="1" x14ac:dyDescent="0.15">
      <c r="A37" t="s">
        <v>233</v>
      </c>
      <c r="B37" s="1" t="s">
        <v>186</v>
      </c>
      <c r="C37" t="s">
        <v>104</v>
      </c>
    </row>
    <row r="38" spans="1:3" ht="16.5" customHeight="1" x14ac:dyDescent="0.15">
      <c r="A38" t="s">
        <v>234</v>
      </c>
      <c r="B38" s="1" t="s">
        <v>187</v>
      </c>
      <c r="C38" t="s">
        <v>105</v>
      </c>
    </row>
    <row r="39" spans="1:3" ht="16.5" customHeight="1" x14ac:dyDescent="0.15">
      <c r="A39" t="s">
        <v>264</v>
      </c>
      <c r="B39" s="1" t="s">
        <v>188</v>
      </c>
      <c r="C39" t="s">
        <v>106</v>
      </c>
    </row>
    <row r="40" spans="1:3" ht="16.5" customHeight="1" x14ac:dyDescent="0.15">
      <c r="A40" t="s">
        <v>265</v>
      </c>
      <c r="B40" s="1" t="s">
        <v>189</v>
      </c>
      <c r="C40" t="s">
        <v>107</v>
      </c>
    </row>
    <row r="41" spans="1:3" ht="16.5" customHeight="1" x14ac:dyDescent="0.15">
      <c r="A41" t="s">
        <v>266</v>
      </c>
      <c r="B41" s="1" t="s">
        <v>190</v>
      </c>
      <c r="C41" t="s">
        <v>108</v>
      </c>
    </row>
    <row r="42" spans="1:3" ht="16.5" customHeight="1" x14ac:dyDescent="0.15">
      <c r="A42" t="s">
        <v>235</v>
      </c>
      <c r="B42" s="1" t="s">
        <v>191</v>
      </c>
      <c r="C42" t="s">
        <v>109</v>
      </c>
    </row>
    <row r="43" spans="1:3" ht="16.5" customHeight="1" x14ac:dyDescent="0.15">
      <c r="A43" t="s">
        <v>267</v>
      </c>
      <c r="B43" s="1" t="s">
        <v>192</v>
      </c>
      <c r="C43" t="s">
        <v>110</v>
      </c>
    </row>
    <row r="44" spans="1:3" ht="16.5" customHeight="1" x14ac:dyDescent="0.15">
      <c r="A44" t="s">
        <v>268</v>
      </c>
      <c r="B44" s="1" t="s">
        <v>193</v>
      </c>
      <c r="C44" t="s">
        <v>111</v>
      </c>
    </row>
    <row r="45" spans="1:3" ht="16.5" customHeight="1" x14ac:dyDescent="0.15">
      <c r="A45" t="s">
        <v>269</v>
      </c>
      <c r="B45" s="1" t="s">
        <v>194</v>
      </c>
      <c r="C45" t="s">
        <v>112</v>
      </c>
    </row>
    <row r="46" spans="1:3" ht="16.5" customHeight="1" x14ac:dyDescent="0.15">
      <c r="A46" t="s">
        <v>270</v>
      </c>
      <c r="B46" s="1" t="s">
        <v>195</v>
      </c>
      <c r="C46" t="s">
        <v>113</v>
      </c>
    </row>
    <row r="47" spans="1:3" ht="16.5" customHeight="1" x14ac:dyDescent="0.15">
      <c r="A47" t="s">
        <v>236</v>
      </c>
      <c r="B47" s="1" t="s">
        <v>196</v>
      </c>
      <c r="C47" t="s">
        <v>114</v>
      </c>
    </row>
    <row r="48" spans="1:3" ht="16.5" customHeight="1" x14ac:dyDescent="0.15">
      <c r="A48" t="s">
        <v>237</v>
      </c>
      <c r="B48" s="1" t="s">
        <v>197</v>
      </c>
      <c r="C48" t="s">
        <v>115</v>
      </c>
    </row>
    <row r="49" spans="1:3" ht="16.5" customHeight="1" x14ac:dyDescent="0.15">
      <c r="A49" t="s">
        <v>238</v>
      </c>
      <c r="B49" s="1" t="s">
        <v>198</v>
      </c>
      <c r="C49" t="s">
        <v>116</v>
      </c>
    </row>
    <row r="50" spans="1:3" ht="16.5" customHeight="1" x14ac:dyDescent="0.15">
      <c r="A50" t="s">
        <v>239</v>
      </c>
      <c r="B50" s="1" t="s">
        <v>199</v>
      </c>
      <c r="C50" t="s">
        <v>117</v>
      </c>
    </row>
    <row r="51" spans="1:3" ht="16.5" customHeight="1" x14ac:dyDescent="0.15">
      <c r="A51" t="s">
        <v>271</v>
      </c>
      <c r="B51" s="1" t="s">
        <v>200</v>
      </c>
      <c r="C51" t="s">
        <v>118</v>
      </c>
    </row>
    <row r="52" spans="1:3" ht="16.5" customHeight="1" x14ac:dyDescent="0.15">
      <c r="A52" t="s">
        <v>272</v>
      </c>
      <c r="B52" s="1" t="s">
        <v>201</v>
      </c>
      <c r="C52" t="s">
        <v>119</v>
      </c>
    </row>
    <row r="53" spans="1:3" ht="16.5" customHeight="1" x14ac:dyDescent="0.15">
      <c r="A53" t="s">
        <v>240</v>
      </c>
      <c r="B53" s="1" t="s">
        <v>202</v>
      </c>
      <c r="C53" t="s">
        <v>120</v>
      </c>
    </row>
    <row r="54" spans="1:3" ht="16.5" customHeight="1" x14ac:dyDescent="0.15">
      <c r="A54" t="s">
        <v>241</v>
      </c>
      <c r="B54" s="1" t="s">
        <v>203</v>
      </c>
      <c r="C54" t="s">
        <v>121</v>
      </c>
    </row>
    <row r="55" spans="1:3" ht="16.5" customHeight="1" x14ac:dyDescent="0.15">
      <c r="A55" t="s">
        <v>242</v>
      </c>
      <c r="B55" s="1" t="s">
        <v>204</v>
      </c>
      <c r="C55" t="s">
        <v>122</v>
      </c>
    </row>
    <row r="56" spans="1:3" ht="16.5" customHeight="1" x14ac:dyDescent="0.15">
      <c r="A56" t="s">
        <v>273</v>
      </c>
      <c r="B56" s="1" t="s">
        <v>205</v>
      </c>
      <c r="C56" t="s">
        <v>123</v>
      </c>
    </row>
    <row r="57" spans="1:3" ht="16.5" customHeight="1" x14ac:dyDescent="0.15">
      <c r="A57" t="s">
        <v>155</v>
      </c>
      <c r="B57" s="1" t="s">
        <v>206</v>
      </c>
      <c r="C57" t="s">
        <v>124</v>
      </c>
    </row>
    <row r="58" spans="1:3" ht="16.5" customHeight="1" x14ac:dyDescent="0.15">
      <c r="A58" t="s">
        <v>216</v>
      </c>
      <c r="B58" s="1" t="s">
        <v>207</v>
      </c>
      <c r="C58" t="s">
        <v>125</v>
      </c>
    </row>
    <row r="59" spans="1:3" ht="16.5" customHeight="1" x14ac:dyDescent="0.15">
      <c r="A59" t="s">
        <v>274</v>
      </c>
      <c r="B59" s="1" t="s">
        <v>208</v>
      </c>
      <c r="C59" t="s">
        <v>126</v>
      </c>
    </row>
    <row r="60" spans="1:3" ht="16.5" customHeight="1" x14ac:dyDescent="0.15">
      <c r="A60" t="s">
        <v>138</v>
      </c>
      <c r="B60" s="1" t="s">
        <v>209</v>
      </c>
      <c r="C60" t="s">
        <v>127</v>
      </c>
    </row>
    <row r="61" spans="1:3" ht="16.5" customHeight="1" x14ac:dyDescent="0.15">
      <c r="A61" t="s">
        <v>139</v>
      </c>
      <c r="B61" s="1" t="s">
        <v>210</v>
      </c>
      <c r="C61" t="s">
        <v>128</v>
      </c>
    </row>
    <row r="62" spans="1:3" ht="16.5" customHeight="1" x14ac:dyDescent="0.15">
      <c r="A62" t="s">
        <v>275</v>
      </c>
      <c r="B62" s="1" t="s">
        <v>211</v>
      </c>
      <c r="C62" t="s">
        <v>129</v>
      </c>
    </row>
    <row r="63" spans="1:3" ht="16.5" customHeight="1" x14ac:dyDescent="0.15">
      <c r="A63" t="s">
        <v>276</v>
      </c>
      <c r="B63" s="1" t="s">
        <v>212</v>
      </c>
      <c r="C63" t="s">
        <v>130</v>
      </c>
    </row>
    <row r="64" spans="1:3" ht="16.5" customHeight="1" x14ac:dyDescent="0.15">
      <c r="A64" t="s">
        <v>277</v>
      </c>
      <c r="B64" s="1" t="s">
        <v>213</v>
      </c>
      <c r="C64" t="s">
        <v>131</v>
      </c>
    </row>
    <row r="65" spans="1:3" ht="16.5" customHeight="1" x14ac:dyDescent="0.15">
      <c r="A65" t="s">
        <v>278</v>
      </c>
      <c r="B65" s="1" t="s">
        <v>214</v>
      </c>
      <c r="C65" t="s">
        <v>132</v>
      </c>
    </row>
    <row r="66" spans="1:3" ht="16.5" customHeight="1" x14ac:dyDescent="0.15">
      <c r="A66" t="s">
        <v>279</v>
      </c>
      <c r="B66" s="1" t="s">
        <v>215</v>
      </c>
      <c r="C66" t="s">
        <v>133</v>
      </c>
    </row>
    <row r="67" spans="1:3" ht="16.5" customHeight="1" x14ac:dyDescent="0.15">
      <c r="A67" t="s">
        <v>280</v>
      </c>
      <c r="B67" s="80" t="s">
        <v>281</v>
      </c>
      <c r="C67" s="79" t="s">
        <v>282</v>
      </c>
    </row>
    <row r="68" spans="1:3" ht="16.5" customHeight="1" x14ac:dyDescent="0.15">
      <c r="A68" t="s">
        <v>287</v>
      </c>
      <c r="B68" s="1" t="s">
        <v>288</v>
      </c>
      <c r="C68" s="1" t="s">
        <v>289</v>
      </c>
    </row>
    <row r="69" spans="1:3" ht="16.5" customHeight="1" x14ac:dyDescent="0.15">
      <c r="A69" t="s">
        <v>290</v>
      </c>
      <c r="B69" s="80" t="s">
        <v>291</v>
      </c>
      <c r="C69" s="79" t="s">
        <v>292</v>
      </c>
    </row>
    <row r="70" spans="1:3" ht="16.5" customHeight="1" x14ac:dyDescent="0.15">
      <c r="A70" t="s">
        <v>396</v>
      </c>
      <c r="B70" s="80" t="s">
        <v>397</v>
      </c>
      <c r="C70" s="80" t="s">
        <v>398</v>
      </c>
    </row>
    <row r="71" spans="1:3" ht="16.5" customHeight="1" x14ac:dyDescent="0.15">
      <c r="C71" s="1"/>
    </row>
  </sheetData>
  <sheetProtection sheet="1" selectLockedCells="1"/>
  <phoneticPr fontId="3"/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G55"/>
  <sheetViews>
    <sheetView topLeftCell="A31" workbookViewId="0">
      <selection activeCell="J7" sqref="J7"/>
    </sheetView>
  </sheetViews>
  <sheetFormatPr defaultRowHeight="13.5" x14ac:dyDescent="0.15"/>
  <cols>
    <col min="1" max="1" width="4.5" customWidth="1"/>
    <col min="2" max="2" width="14.875" style="5" bestFit="1" customWidth="1"/>
    <col min="3" max="3" width="7.625" style="1" customWidth="1"/>
    <col min="4" max="4" width="4.5" customWidth="1"/>
    <col min="5" max="5" width="42.375" bestFit="1" customWidth="1"/>
    <col min="6" max="6" width="9.875" style="3" bestFit="1" customWidth="1"/>
    <col min="7" max="7" width="4.5" customWidth="1"/>
  </cols>
  <sheetData>
    <row r="1" spans="1:7" x14ac:dyDescent="0.15">
      <c r="B1" s="109"/>
      <c r="C1" s="80"/>
      <c r="D1" s="79"/>
      <c r="E1" s="79"/>
      <c r="F1" s="87"/>
    </row>
    <row r="2" spans="1:7" ht="18" customHeight="1" x14ac:dyDescent="0.15">
      <c r="B2" s="109"/>
      <c r="C2" s="80"/>
      <c r="D2" s="79"/>
      <c r="E2" s="79"/>
      <c r="F2" s="87"/>
    </row>
    <row r="3" spans="1:7" ht="18" customHeight="1" x14ac:dyDescent="0.15">
      <c r="A3" s="5"/>
      <c r="B3" s="111"/>
      <c r="C3" s="111"/>
      <c r="D3" s="109"/>
      <c r="E3" s="112" t="s">
        <v>22</v>
      </c>
      <c r="F3" s="113" t="s">
        <v>21</v>
      </c>
      <c r="G3" s="5"/>
    </row>
    <row r="4" spans="1:7" ht="18" customHeight="1" x14ac:dyDescent="0.15">
      <c r="B4" s="114"/>
      <c r="C4" s="115"/>
      <c r="D4" s="79"/>
      <c r="E4" s="112" t="s">
        <v>293</v>
      </c>
      <c r="F4" s="113"/>
    </row>
    <row r="5" spans="1:7" ht="18" customHeight="1" x14ac:dyDescent="0.15">
      <c r="B5" s="114"/>
      <c r="C5" s="115"/>
      <c r="D5" s="79"/>
      <c r="E5" s="116" t="s">
        <v>294</v>
      </c>
      <c r="F5" s="113" t="s">
        <v>244</v>
      </c>
    </row>
    <row r="6" spans="1:7" ht="18" customHeight="1" x14ac:dyDescent="0.15">
      <c r="B6" s="114"/>
      <c r="C6" s="115"/>
      <c r="D6" s="79"/>
      <c r="E6" s="116" t="s">
        <v>295</v>
      </c>
      <c r="F6" s="113" t="s">
        <v>296</v>
      </c>
    </row>
    <row r="7" spans="1:7" ht="18" customHeight="1" x14ac:dyDescent="0.15">
      <c r="B7" s="114"/>
      <c r="C7" s="115"/>
      <c r="D7" s="79"/>
      <c r="E7" s="116" t="s">
        <v>297</v>
      </c>
      <c r="F7" s="113" t="s">
        <v>298</v>
      </c>
    </row>
    <row r="8" spans="1:7" ht="18" customHeight="1" x14ac:dyDescent="0.15">
      <c r="B8" s="114"/>
      <c r="C8" s="115"/>
      <c r="D8" s="79"/>
      <c r="E8" s="116" t="s">
        <v>299</v>
      </c>
      <c r="F8" s="113" t="s">
        <v>300</v>
      </c>
    </row>
    <row r="9" spans="1:7" ht="18" customHeight="1" x14ac:dyDescent="0.15">
      <c r="B9" s="114"/>
      <c r="C9" s="115"/>
      <c r="D9" s="79"/>
      <c r="E9" s="116" t="s">
        <v>301</v>
      </c>
      <c r="F9" s="113" t="s">
        <v>245</v>
      </c>
    </row>
    <row r="10" spans="1:7" ht="18" customHeight="1" x14ac:dyDescent="0.15">
      <c r="B10" s="114"/>
      <c r="C10" s="115"/>
      <c r="D10" s="79"/>
      <c r="E10" s="116" t="s">
        <v>302</v>
      </c>
      <c r="F10" s="113" t="s">
        <v>217</v>
      </c>
    </row>
    <row r="11" spans="1:7" ht="18" customHeight="1" x14ac:dyDescent="0.15">
      <c r="B11" s="109"/>
      <c r="C11" s="80"/>
      <c r="D11" s="79"/>
      <c r="E11" s="116" t="s">
        <v>303</v>
      </c>
      <c r="F11" s="113" t="s">
        <v>304</v>
      </c>
    </row>
    <row r="12" spans="1:7" ht="18" customHeight="1" x14ac:dyDescent="0.15">
      <c r="B12" s="165" t="s">
        <v>54</v>
      </c>
      <c r="C12" s="165"/>
      <c r="D12" s="79"/>
      <c r="E12" s="116" t="s">
        <v>305</v>
      </c>
      <c r="F12" s="113" t="s">
        <v>218</v>
      </c>
    </row>
    <row r="13" spans="1:7" ht="18" customHeight="1" x14ac:dyDescent="0.15">
      <c r="B13" s="110" t="s">
        <v>293</v>
      </c>
      <c r="C13" s="110"/>
      <c r="D13" s="79"/>
      <c r="E13" s="116"/>
      <c r="F13" s="113"/>
    </row>
    <row r="14" spans="1:7" ht="18" customHeight="1" x14ac:dyDescent="0.15">
      <c r="B14" s="110" t="s">
        <v>306</v>
      </c>
      <c r="C14" s="28" t="s">
        <v>307</v>
      </c>
      <c r="D14" s="79"/>
      <c r="E14" s="116" t="s">
        <v>308</v>
      </c>
      <c r="F14" s="113" t="s">
        <v>309</v>
      </c>
    </row>
    <row r="15" spans="1:7" ht="18" customHeight="1" x14ac:dyDescent="0.15">
      <c r="B15" s="110" t="s">
        <v>310</v>
      </c>
      <c r="C15" s="28" t="s">
        <v>311</v>
      </c>
      <c r="D15" s="79"/>
      <c r="E15" s="116" t="s">
        <v>312</v>
      </c>
      <c r="F15" s="113" t="s">
        <v>313</v>
      </c>
    </row>
    <row r="16" spans="1:7" ht="18" customHeight="1" x14ac:dyDescent="0.15">
      <c r="B16" s="110" t="s">
        <v>314</v>
      </c>
      <c r="C16" s="28" t="s">
        <v>315</v>
      </c>
      <c r="D16" s="79"/>
      <c r="E16" s="116" t="s">
        <v>316</v>
      </c>
      <c r="F16" s="113" t="s">
        <v>317</v>
      </c>
    </row>
    <row r="17" spans="2:6" ht="18" customHeight="1" x14ac:dyDescent="0.15">
      <c r="B17" s="110" t="s">
        <v>318</v>
      </c>
      <c r="C17" s="28" t="s">
        <v>319</v>
      </c>
      <c r="D17" s="79"/>
      <c r="E17" s="116" t="s">
        <v>320</v>
      </c>
      <c r="F17" s="113" t="s">
        <v>321</v>
      </c>
    </row>
    <row r="18" spans="2:6" ht="18" customHeight="1" x14ac:dyDescent="0.15">
      <c r="B18" s="110" t="s">
        <v>322</v>
      </c>
      <c r="C18" s="28" t="s">
        <v>323</v>
      </c>
      <c r="D18" s="79"/>
      <c r="E18" s="116" t="s">
        <v>324</v>
      </c>
      <c r="F18" s="113" t="s">
        <v>325</v>
      </c>
    </row>
    <row r="19" spans="2:6" ht="18" customHeight="1" x14ac:dyDescent="0.15">
      <c r="B19" s="110" t="s">
        <v>310</v>
      </c>
      <c r="C19" s="28" t="s">
        <v>311</v>
      </c>
      <c r="D19" s="79"/>
      <c r="E19" s="116"/>
      <c r="F19" s="113"/>
    </row>
    <row r="20" spans="2:6" ht="18" customHeight="1" x14ac:dyDescent="0.15">
      <c r="B20" s="110" t="s">
        <v>378</v>
      </c>
      <c r="C20" s="28" t="s">
        <v>379</v>
      </c>
      <c r="D20" s="79"/>
      <c r="E20" s="116"/>
      <c r="F20" s="113"/>
    </row>
    <row r="21" spans="2:6" ht="18" customHeight="1" x14ac:dyDescent="0.15">
      <c r="B21" s="114"/>
      <c r="C21" s="115"/>
      <c r="D21" s="79"/>
      <c r="E21" s="116" t="s">
        <v>326</v>
      </c>
      <c r="F21" s="113" t="s">
        <v>327</v>
      </c>
    </row>
    <row r="22" spans="2:6" ht="18" customHeight="1" x14ac:dyDescent="0.15">
      <c r="B22" s="114"/>
      <c r="C22" s="115"/>
      <c r="D22" s="79"/>
      <c r="E22" s="116" t="s">
        <v>328</v>
      </c>
      <c r="F22" s="113" t="s">
        <v>329</v>
      </c>
    </row>
    <row r="23" spans="2:6" ht="18" customHeight="1" x14ac:dyDescent="0.15">
      <c r="B23" s="114"/>
      <c r="C23" s="115"/>
      <c r="D23" s="79"/>
      <c r="E23" s="116" t="s">
        <v>330</v>
      </c>
      <c r="F23" s="113" t="s">
        <v>331</v>
      </c>
    </row>
    <row r="24" spans="2:6" ht="18" customHeight="1" x14ac:dyDescent="0.15">
      <c r="B24" s="109"/>
      <c r="C24" s="80"/>
      <c r="D24" s="79"/>
      <c r="E24" s="116" t="s">
        <v>332</v>
      </c>
      <c r="F24" s="113" t="s">
        <v>333</v>
      </c>
    </row>
    <row r="25" spans="2:6" ht="18" customHeight="1" x14ac:dyDescent="0.15">
      <c r="B25" s="124" t="s">
        <v>14</v>
      </c>
      <c r="C25" s="126"/>
      <c r="D25" s="79"/>
      <c r="E25" s="116" t="s">
        <v>334</v>
      </c>
      <c r="F25" s="113" t="s">
        <v>335</v>
      </c>
    </row>
    <row r="26" spans="2:6" ht="18" customHeight="1" x14ac:dyDescent="0.15">
      <c r="B26" s="49" t="s">
        <v>19</v>
      </c>
      <c r="C26" s="33">
        <v>1</v>
      </c>
      <c r="D26" s="79"/>
      <c r="E26" s="116" t="s">
        <v>336</v>
      </c>
      <c r="F26" s="113" t="s">
        <v>337</v>
      </c>
    </row>
    <row r="27" spans="2:6" ht="18" customHeight="1" x14ac:dyDescent="0.15">
      <c r="B27" s="49" t="s">
        <v>24</v>
      </c>
      <c r="C27" s="33">
        <v>2</v>
      </c>
      <c r="D27" s="79"/>
      <c r="E27" s="116" t="s">
        <v>338</v>
      </c>
      <c r="F27" s="113" t="s">
        <v>339</v>
      </c>
    </row>
    <row r="28" spans="2:6" ht="18" customHeight="1" x14ac:dyDescent="0.15">
      <c r="B28" s="109"/>
      <c r="C28" s="80"/>
      <c r="D28" s="79"/>
      <c r="E28" s="116"/>
      <c r="F28" s="113"/>
    </row>
    <row r="29" spans="2:6" ht="18" customHeight="1" x14ac:dyDescent="0.15">
      <c r="B29" s="109"/>
      <c r="C29" s="80"/>
      <c r="D29" s="79"/>
      <c r="E29" s="117" t="s">
        <v>340</v>
      </c>
      <c r="F29" s="118" t="s">
        <v>341</v>
      </c>
    </row>
    <row r="30" spans="2:6" ht="18" customHeight="1" x14ac:dyDescent="0.15">
      <c r="B30" s="109"/>
      <c r="C30" s="80"/>
      <c r="D30" s="79"/>
      <c r="E30" s="117" t="s">
        <v>342</v>
      </c>
      <c r="F30" s="118" t="s">
        <v>343</v>
      </c>
    </row>
    <row r="31" spans="2:6" ht="18" customHeight="1" x14ac:dyDescent="0.15">
      <c r="B31" s="109"/>
      <c r="C31" s="80"/>
      <c r="D31" s="79"/>
      <c r="E31" s="117" t="s">
        <v>344</v>
      </c>
      <c r="F31" s="118" t="s">
        <v>345</v>
      </c>
    </row>
    <row r="32" spans="2:6" ht="18" customHeight="1" x14ac:dyDescent="0.15">
      <c r="B32" s="109"/>
      <c r="C32" s="80"/>
      <c r="D32" s="79"/>
      <c r="E32" s="117" t="s">
        <v>346</v>
      </c>
      <c r="F32" s="118" t="s">
        <v>347</v>
      </c>
    </row>
    <row r="33" spans="2:6" ht="18" customHeight="1" x14ac:dyDescent="0.15">
      <c r="B33" s="109"/>
      <c r="C33" s="80"/>
      <c r="D33" s="79"/>
      <c r="E33" s="117"/>
      <c r="F33" s="118"/>
    </row>
    <row r="34" spans="2:6" ht="18" customHeight="1" x14ac:dyDescent="0.15">
      <c r="B34" s="109"/>
      <c r="C34" s="80"/>
      <c r="D34" s="79"/>
      <c r="E34" s="117" t="s">
        <v>348</v>
      </c>
      <c r="F34" s="119" t="s">
        <v>349</v>
      </c>
    </row>
    <row r="35" spans="2:6" ht="18" customHeight="1" x14ac:dyDescent="0.15">
      <c r="B35" s="109"/>
      <c r="C35" s="80"/>
      <c r="D35" s="79"/>
      <c r="E35" s="117" t="s">
        <v>350</v>
      </c>
      <c r="F35" s="119" t="s">
        <v>351</v>
      </c>
    </row>
    <row r="36" spans="2:6" ht="18" customHeight="1" x14ac:dyDescent="0.15">
      <c r="B36" s="109"/>
      <c r="C36" s="80"/>
      <c r="D36" s="79"/>
      <c r="E36" s="117" t="s">
        <v>352</v>
      </c>
      <c r="F36" s="119" t="s">
        <v>353</v>
      </c>
    </row>
    <row r="37" spans="2:6" ht="18" customHeight="1" x14ac:dyDescent="0.15">
      <c r="B37" s="109"/>
      <c r="C37" s="80"/>
      <c r="D37" s="79"/>
      <c r="E37" s="117"/>
      <c r="F37" s="118"/>
    </row>
    <row r="38" spans="2:6" ht="18" customHeight="1" x14ac:dyDescent="0.15">
      <c r="B38" s="109"/>
      <c r="C38" s="80"/>
      <c r="D38" s="79"/>
      <c r="E38" s="117" t="s">
        <v>381</v>
      </c>
      <c r="F38" s="118" t="s">
        <v>380</v>
      </c>
    </row>
    <row r="39" spans="2:6" ht="18" customHeight="1" x14ac:dyDescent="0.15">
      <c r="B39" s="109"/>
      <c r="C39" s="80"/>
      <c r="D39" s="79"/>
      <c r="E39" s="117" t="s">
        <v>354</v>
      </c>
      <c r="F39" s="118" t="s">
        <v>355</v>
      </c>
    </row>
    <row r="40" spans="2:6" ht="18" customHeight="1" x14ac:dyDescent="0.15">
      <c r="B40" s="109"/>
      <c r="C40" s="80"/>
      <c r="D40" s="79"/>
      <c r="E40" s="117" t="s">
        <v>356</v>
      </c>
      <c r="F40" s="118" t="s">
        <v>357</v>
      </c>
    </row>
    <row r="41" spans="2:6" ht="18" customHeight="1" x14ac:dyDescent="0.15">
      <c r="B41" s="109"/>
      <c r="C41" s="80"/>
      <c r="D41" s="79"/>
      <c r="E41" s="117" t="s">
        <v>358</v>
      </c>
      <c r="F41" s="118" t="s">
        <v>359</v>
      </c>
    </row>
    <row r="42" spans="2:6" ht="18" customHeight="1" x14ac:dyDescent="0.15">
      <c r="B42" s="109"/>
      <c r="C42" s="80"/>
      <c r="D42" s="79"/>
      <c r="E42" s="117" t="s">
        <v>360</v>
      </c>
      <c r="F42" s="118" t="s">
        <v>361</v>
      </c>
    </row>
    <row r="43" spans="2:6" ht="17.25" x14ac:dyDescent="0.15">
      <c r="B43" s="109"/>
      <c r="C43" s="80"/>
      <c r="D43" s="79"/>
      <c r="E43" s="117"/>
      <c r="F43" s="118"/>
    </row>
    <row r="44" spans="2:6" ht="17.25" x14ac:dyDescent="0.15">
      <c r="B44" s="109"/>
      <c r="C44" s="80"/>
      <c r="D44" s="79"/>
      <c r="E44" s="117" t="s">
        <v>383</v>
      </c>
      <c r="F44" s="118" t="s">
        <v>382</v>
      </c>
    </row>
    <row r="45" spans="2:6" ht="17.25" x14ac:dyDescent="0.15">
      <c r="B45" s="109"/>
      <c r="C45" s="80"/>
      <c r="D45" s="79"/>
      <c r="E45" s="120" t="s">
        <v>362</v>
      </c>
      <c r="F45" s="121" t="s">
        <v>363</v>
      </c>
    </row>
    <row r="46" spans="2:6" ht="17.25" x14ac:dyDescent="0.15">
      <c r="B46" s="109"/>
      <c r="C46" s="80"/>
      <c r="D46" s="79"/>
      <c r="E46" s="120" t="s">
        <v>364</v>
      </c>
      <c r="F46" s="121" t="s">
        <v>365</v>
      </c>
    </row>
    <row r="47" spans="2:6" ht="17.25" x14ac:dyDescent="0.15">
      <c r="B47" s="109"/>
      <c r="C47" s="80"/>
      <c r="D47" s="79"/>
      <c r="E47" s="120" t="s">
        <v>366</v>
      </c>
      <c r="F47" s="121" t="s">
        <v>367</v>
      </c>
    </row>
    <row r="48" spans="2:6" ht="17.25" x14ac:dyDescent="0.15">
      <c r="B48" s="109"/>
      <c r="C48" s="80"/>
      <c r="D48" s="79"/>
      <c r="E48" s="120"/>
      <c r="F48" s="121"/>
    </row>
    <row r="49" spans="2:6" ht="17.25" x14ac:dyDescent="0.15">
      <c r="B49" s="109"/>
      <c r="C49" s="80"/>
      <c r="D49" s="79"/>
      <c r="E49" s="120" t="s">
        <v>384</v>
      </c>
      <c r="F49" s="121" t="s">
        <v>385</v>
      </c>
    </row>
    <row r="50" spans="2:6" ht="17.25" x14ac:dyDescent="0.15">
      <c r="B50" s="109"/>
      <c r="C50" s="80"/>
      <c r="D50" s="79"/>
      <c r="E50" s="120" t="s">
        <v>368</v>
      </c>
      <c r="F50" s="121" t="s">
        <v>369</v>
      </c>
    </row>
    <row r="51" spans="2:6" ht="17.25" x14ac:dyDescent="0.15">
      <c r="B51" s="109"/>
      <c r="C51" s="80"/>
      <c r="D51" s="79"/>
      <c r="E51" s="120" t="s">
        <v>370</v>
      </c>
      <c r="F51" s="121" t="s">
        <v>371</v>
      </c>
    </row>
    <row r="52" spans="2:6" ht="17.25" x14ac:dyDescent="0.15">
      <c r="B52" s="109"/>
      <c r="C52" s="80"/>
      <c r="D52" s="79"/>
      <c r="E52" s="120"/>
      <c r="F52" s="121"/>
    </row>
    <row r="53" spans="2:6" ht="17.25" x14ac:dyDescent="0.15">
      <c r="B53" s="109"/>
      <c r="C53" s="80"/>
      <c r="D53" s="79"/>
      <c r="E53" s="120" t="s">
        <v>372</v>
      </c>
      <c r="F53" s="121" t="s">
        <v>373</v>
      </c>
    </row>
    <row r="54" spans="2:6" ht="17.25" x14ac:dyDescent="0.15">
      <c r="B54" s="109"/>
      <c r="C54" s="80"/>
      <c r="D54" s="79"/>
      <c r="E54" s="120" t="s">
        <v>374</v>
      </c>
      <c r="F54" s="121" t="s">
        <v>375</v>
      </c>
    </row>
    <row r="55" spans="2:6" ht="17.25" x14ac:dyDescent="0.15">
      <c r="B55" s="109"/>
      <c r="C55" s="80"/>
      <c r="D55" s="79"/>
      <c r="E55" s="120" t="s">
        <v>376</v>
      </c>
      <c r="F55" s="121" t="s">
        <v>377</v>
      </c>
    </row>
  </sheetData>
  <sheetProtection selectLockedCells="1" selectUnlockedCells="1"/>
  <mergeCells count="2">
    <mergeCell ref="B12:C12"/>
    <mergeCell ref="B25:C25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98"/>
  <sheetViews>
    <sheetView workbookViewId="0"/>
  </sheetViews>
  <sheetFormatPr defaultRowHeight="13.5" x14ac:dyDescent="0.15"/>
  <cols>
    <col min="1" max="1" width="10.5" style="86" bestFit="1" customWidth="1"/>
    <col min="2" max="2" width="11.625" style="86" bestFit="1" customWidth="1"/>
    <col min="3" max="3" width="10.5" style="86" bestFit="1" customWidth="1"/>
    <col min="4" max="4" width="3.75" style="86" bestFit="1" customWidth="1"/>
    <col min="5" max="5" width="3.875" style="86" bestFit="1" customWidth="1"/>
    <col min="6" max="6" width="7.5" style="86" bestFit="1" customWidth="1"/>
    <col min="7" max="7" width="5.5" style="86" bestFit="1" customWidth="1"/>
    <col min="8" max="8" width="19.25" style="86" customWidth="1"/>
    <col min="9" max="16384" width="9" style="86"/>
  </cols>
  <sheetData>
    <row r="1" spans="1:8" x14ac:dyDescent="0.15">
      <c r="A1" s="86" t="s">
        <v>0</v>
      </c>
      <c r="B1" s="86" t="s">
        <v>1</v>
      </c>
      <c r="C1" s="86" t="s">
        <v>2</v>
      </c>
      <c r="D1" s="86" t="s">
        <v>69</v>
      </c>
      <c r="E1" s="86" t="s">
        <v>3</v>
      </c>
      <c r="F1" s="86" t="s">
        <v>4</v>
      </c>
      <c r="G1" s="86" t="s">
        <v>5</v>
      </c>
      <c r="H1" s="86" t="s">
        <v>6</v>
      </c>
    </row>
    <row r="2" spans="1:8" x14ac:dyDescent="0.15">
      <c r="A2" s="86" t="str">
        <f>IF(②大会申し込みデータ!H4="","",②大会申し込みデータ!A4)</f>
        <v/>
      </c>
      <c r="B2" s="86" t="str">
        <f>IF(②大会申し込みデータ!H4="","",②大会申し込みデータ!B4)</f>
        <v/>
      </c>
      <c r="C2" s="86" t="str">
        <f>IF(②大会申し込みデータ!H4="","",②大会申し込みデータ!C4)</f>
        <v/>
      </c>
      <c r="D2" s="86" t="str">
        <f>IF(②大会申し込みデータ!H4="","",②大会申し込みデータ!E4)</f>
        <v/>
      </c>
      <c r="E2" s="86" t="str">
        <f>IF(②大会申し込みデータ!H4="","","07")</f>
        <v/>
      </c>
      <c r="F2" s="86" t="str">
        <f>IF(②大会申し込みデータ!H4="","",②大会申し込みデータ!H4)</f>
        <v/>
      </c>
      <c r="G2" s="86" t="str">
        <f>IF(②大会申し込みデータ!H4="","",②大会申し込みデータ!I4)</f>
        <v/>
      </c>
      <c r="H2" s="86" t="str">
        <f>IF(②大会申し込みデータ!H4="","",②大会申し込みデータ!K4&amp;" "&amp;②大会申し込みデータ!L4)</f>
        <v/>
      </c>
    </row>
    <row r="3" spans="1:8" x14ac:dyDescent="0.15">
      <c r="A3" s="86" t="str">
        <f>IF(②大会申し込みデータ!H5="","",②大会申し込みデータ!A5)</f>
        <v/>
      </c>
      <c r="B3" s="86" t="str">
        <f>IF(②大会申し込みデータ!H5="","",②大会申し込みデータ!B5)</f>
        <v/>
      </c>
      <c r="C3" s="86" t="str">
        <f>IF(②大会申し込みデータ!H5="","",②大会申し込みデータ!C5)</f>
        <v/>
      </c>
      <c r="D3" s="86" t="str">
        <f>IF(②大会申し込みデータ!H5="","",②大会申し込みデータ!E5)</f>
        <v/>
      </c>
      <c r="E3" s="86" t="str">
        <f>IF(②大会申し込みデータ!H5="","","07")</f>
        <v/>
      </c>
      <c r="F3" s="86" t="str">
        <f>IF(②大会申し込みデータ!H5="","",②大会申し込みデータ!H5)</f>
        <v/>
      </c>
      <c r="G3" s="86" t="str">
        <f>IF(②大会申し込みデータ!H5="","",②大会申し込みデータ!I5)</f>
        <v/>
      </c>
      <c r="H3" s="86" t="str">
        <f>IF(②大会申し込みデータ!H5="","",②大会申し込みデータ!K5&amp;" "&amp;②大会申し込みデータ!L5)</f>
        <v/>
      </c>
    </row>
    <row r="4" spans="1:8" x14ac:dyDescent="0.15">
      <c r="A4" s="86" t="str">
        <f>IF(②大会申し込みデータ!H6="","",②大会申し込みデータ!A6)</f>
        <v/>
      </c>
      <c r="B4" s="86" t="str">
        <f>IF(②大会申し込みデータ!H6="","",②大会申し込みデータ!B6)</f>
        <v/>
      </c>
      <c r="C4" s="86" t="str">
        <f>IF(②大会申し込みデータ!H6="","",②大会申し込みデータ!C6)</f>
        <v/>
      </c>
      <c r="D4" s="86" t="str">
        <f>IF(②大会申し込みデータ!H6="","",②大会申し込みデータ!E6)</f>
        <v/>
      </c>
      <c r="E4" s="86" t="str">
        <f>IF(②大会申し込みデータ!H6="","","07")</f>
        <v/>
      </c>
      <c r="F4" s="86" t="str">
        <f>IF(②大会申し込みデータ!H6="","",②大会申し込みデータ!H6)</f>
        <v/>
      </c>
      <c r="G4" s="86" t="str">
        <f>IF(②大会申し込みデータ!H6="","",②大会申し込みデータ!I6)</f>
        <v/>
      </c>
      <c r="H4" s="86" t="str">
        <f>IF(②大会申し込みデータ!H6="","",②大会申し込みデータ!K6&amp;" "&amp;②大会申し込みデータ!L6)</f>
        <v/>
      </c>
    </row>
    <row r="5" spans="1:8" x14ac:dyDescent="0.15">
      <c r="A5" s="86" t="str">
        <f>IF(②大会申し込みデータ!H7="","",②大会申し込みデータ!A7)</f>
        <v/>
      </c>
      <c r="B5" s="86" t="str">
        <f>IF(②大会申し込みデータ!H7="","",②大会申し込みデータ!B7)</f>
        <v/>
      </c>
      <c r="C5" s="86" t="str">
        <f>IF(②大会申し込みデータ!H7="","",②大会申し込みデータ!C7)</f>
        <v/>
      </c>
      <c r="D5" s="86" t="str">
        <f>IF(②大会申し込みデータ!H7="","",②大会申し込みデータ!E7)</f>
        <v/>
      </c>
      <c r="E5" s="86" t="str">
        <f>IF(②大会申し込みデータ!H7="","","07")</f>
        <v/>
      </c>
      <c r="F5" s="86" t="str">
        <f>IF(②大会申し込みデータ!H7="","",②大会申し込みデータ!H7)</f>
        <v/>
      </c>
      <c r="G5" s="86" t="str">
        <f>IF(②大会申し込みデータ!H7="","",②大会申し込みデータ!I7)</f>
        <v/>
      </c>
      <c r="H5" s="86" t="str">
        <f>IF(②大会申し込みデータ!H7="","",②大会申し込みデータ!K7&amp;" "&amp;②大会申し込みデータ!L7)</f>
        <v/>
      </c>
    </row>
    <row r="6" spans="1:8" x14ac:dyDescent="0.15">
      <c r="A6" s="86" t="str">
        <f>IF(②大会申し込みデータ!H8="","",②大会申し込みデータ!A8)</f>
        <v/>
      </c>
      <c r="B6" s="86" t="str">
        <f>IF(②大会申し込みデータ!H8="","",②大会申し込みデータ!B8)</f>
        <v/>
      </c>
      <c r="C6" s="86" t="str">
        <f>IF(②大会申し込みデータ!H8="","",②大会申し込みデータ!C8)</f>
        <v/>
      </c>
      <c r="D6" s="86" t="str">
        <f>IF(②大会申し込みデータ!H8="","",②大会申し込みデータ!E8)</f>
        <v/>
      </c>
      <c r="E6" s="86" t="str">
        <f>IF(②大会申し込みデータ!H8="","","07")</f>
        <v/>
      </c>
      <c r="F6" s="86" t="str">
        <f>IF(②大会申し込みデータ!H8="","",②大会申し込みデータ!H8)</f>
        <v/>
      </c>
      <c r="G6" s="86" t="str">
        <f>IF(②大会申し込みデータ!H8="","",②大会申し込みデータ!I8)</f>
        <v/>
      </c>
      <c r="H6" s="86" t="str">
        <f>IF(②大会申し込みデータ!H8="","",②大会申し込みデータ!K8&amp;" "&amp;②大会申し込みデータ!L8)</f>
        <v/>
      </c>
    </row>
    <row r="7" spans="1:8" x14ac:dyDescent="0.15">
      <c r="A7" s="86" t="str">
        <f>IF(②大会申し込みデータ!H9="","",②大会申し込みデータ!A9)</f>
        <v/>
      </c>
      <c r="B7" s="86" t="str">
        <f>IF(②大会申し込みデータ!H9="","",②大会申し込みデータ!B9)</f>
        <v/>
      </c>
      <c r="C7" s="86" t="str">
        <f>IF(②大会申し込みデータ!H9="","",②大会申し込みデータ!C9)</f>
        <v/>
      </c>
      <c r="D7" s="86" t="str">
        <f>IF(②大会申し込みデータ!H9="","",②大会申し込みデータ!E9)</f>
        <v/>
      </c>
      <c r="E7" s="86" t="str">
        <f>IF(②大会申し込みデータ!H9="","","07")</f>
        <v/>
      </c>
      <c r="F7" s="86" t="str">
        <f>IF(②大会申し込みデータ!H9="","",②大会申し込みデータ!H9)</f>
        <v/>
      </c>
      <c r="G7" s="86" t="str">
        <f>IF(②大会申し込みデータ!H9="","",②大会申し込みデータ!I9)</f>
        <v/>
      </c>
      <c r="H7" s="86" t="str">
        <f>IF(②大会申し込みデータ!H9="","",②大会申し込みデータ!K9&amp;" "&amp;②大会申し込みデータ!L9)</f>
        <v/>
      </c>
    </row>
    <row r="8" spans="1:8" x14ac:dyDescent="0.15">
      <c r="A8" s="86" t="str">
        <f>IF(②大会申し込みデータ!H10="","",②大会申し込みデータ!A10)</f>
        <v/>
      </c>
      <c r="B8" s="86" t="str">
        <f>IF(②大会申し込みデータ!H10="","",②大会申し込みデータ!B10)</f>
        <v/>
      </c>
      <c r="C8" s="86" t="str">
        <f>IF(②大会申し込みデータ!H10="","",②大会申し込みデータ!C10)</f>
        <v/>
      </c>
      <c r="D8" s="86" t="str">
        <f>IF(②大会申し込みデータ!H10="","",②大会申し込みデータ!E10)</f>
        <v/>
      </c>
      <c r="E8" s="86" t="str">
        <f>IF(②大会申し込みデータ!H10="","","07")</f>
        <v/>
      </c>
      <c r="F8" s="86" t="str">
        <f>IF(②大会申し込みデータ!H10="","",②大会申し込みデータ!H10)</f>
        <v/>
      </c>
      <c r="G8" s="86" t="str">
        <f>IF(②大会申し込みデータ!H10="","",②大会申し込みデータ!I10)</f>
        <v/>
      </c>
      <c r="H8" s="86" t="str">
        <f>IF(②大会申し込みデータ!H10="","",②大会申し込みデータ!K10&amp;" "&amp;②大会申し込みデータ!L10)</f>
        <v/>
      </c>
    </row>
    <row r="9" spans="1:8" x14ac:dyDescent="0.15">
      <c r="A9" s="86" t="str">
        <f>IF(②大会申し込みデータ!H11="","",②大会申し込みデータ!A11)</f>
        <v/>
      </c>
      <c r="B9" s="86" t="str">
        <f>IF(②大会申し込みデータ!H11="","",②大会申し込みデータ!B11)</f>
        <v/>
      </c>
      <c r="C9" s="86" t="str">
        <f>IF(②大会申し込みデータ!H11="","",②大会申し込みデータ!C11)</f>
        <v/>
      </c>
      <c r="D9" s="86" t="str">
        <f>IF(②大会申し込みデータ!H11="","",②大会申し込みデータ!E11)</f>
        <v/>
      </c>
      <c r="E9" s="86" t="str">
        <f>IF(②大会申し込みデータ!H11="","","07")</f>
        <v/>
      </c>
      <c r="F9" s="86" t="str">
        <f>IF(②大会申し込みデータ!H11="","",②大会申し込みデータ!H11)</f>
        <v/>
      </c>
      <c r="G9" s="86" t="str">
        <f>IF(②大会申し込みデータ!H11="","",②大会申し込みデータ!I11)</f>
        <v/>
      </c>
      <c r="H9" s="86" t="str">
        <f>IF(②大会申し込みデータ!H11="","",②大会申し込みデータ!K11&amp;" "&amp;②大会申し込みデータ!L11)</f>
        <v/>
      </c>
    </row>
    <row r="10" spans="1:8" x14ac:dyDescent="0.15">
      <c r="A10" s="86" t="str">
        <f>IF(②大会申し込みデータ!H12="","",②大会申し込みデータ!A12)</f>
        <v/>
      </c>
      <c r="B10" s="86" t="str">
        <f>IF(②大会申し込みデータ!H12="","",②大会申し込みデータ!B12)</f>
        <v/>
      </c>
      <c r="C10" s="86" t="str">
        <f>IF(②大会申し込みデータ!H12="","",②大会申し込みデータ!C12)</f>
        <v/>
      </c>
      <c r="D10" s="86" t="str">
        <f>IF(②大会申し込みデータ!H12="","",②大会申し込みデータ!E12)</f>
        <v/>
      </c>
      <c r="E10" s="86" t="str">
        <f>IF(②大会申し込みデータ!H12="","","07")</f>
        <v/>
      </c>
      <c r="F10" s="86" t="str">
        <f>IF(②大会申し込みデータ!H12="","",②大会申し込みデータ!H12)</f>
        <v/>
      </c>
      <c r="G10" s="86" t="str">
        <f>IF(②大会申し込みデータ!H12="","",②大会申し込みデータ!I12)</f>
        <v/>
      </c>
      <c r="H10" s="86" t="str">
        <f>IF(②大会申し込みデータ!H12="","",②大会申し込みデータ!K12&amp;" "&amp;②大会申し込みデータ!L12)</f>
        <v/>
      </c>
    </row>
    <row r="11" spans="1:8" x14ac:dyDescent="0.15">
      <c r="A11" s="86" t="str">
        <f>IF(②大会申し込みデータ!H13="","",②大会申し込みデータ!A13)</f>
        <v/>
      </c>
      <c r="B11" s="86" t="str">
        <f>IF(②大会申し込みデータ!H13="","",②大会申し込みデータ!B13)</f>
        <v/>
      </c>
      <c r="C11" s="86" t="str">
        <f>IF(②大会申し込みデータ!H13="","",②大会申し込みデータ!C13)</f>
        <v/>
      </c>
      <c r="D11" s="86" t="str">
        <f>IF(②大会申し込みデータ!H13="","",②大会申し込みデータ!E13)</f>
        <v/>
      </c>
      <c r="E11" s="86" t="str">
        <f>IF(②大会申し込みデータ!H13="","","07")</f>
        <v/>
      </c>
      <c r="F11" s="86" t="str">
        <f>IF(②大会申し込みデータ!H13="","",②大会申し込みデータ!H13)</f>
        <v/>
      </c>
      <c r="G11" s="86" t="str">
        <f>IF(②大会申し込みデータ!H13="","",②大会申し込みデータ!I13)</f>
        <v/>
      </c>
      <c r="H11" s="86" t="str">
        <f>IF(②大会申し込みデータ!H13="","",②大会申し込みデータ!K13&amp;" "&amp;②大会申し込みデータ!L13)</f>
        <v/>
      </c>
    </row>
    <row r="12" spans="1:8" x14ac:dyDescent="0.15">
      <c r="A12" s="86" t="str">
        <f>IF(②大会申し込みデータ!H14="","",②大会申し込みデータ!A14)</f>
        <v/>
      </c>
      <c r="B12" s="86" t="str">
        <f>IF(②大会申し込みデータ!H14="","",②大会申し込みデータ!B14)</f>
        <v/>
      </c>
      <c r="C12" s="86" t="str">
        <f>IF(②大会申し込みデータ!H14="","",②大会申し込みデータ!C14)</f>
        <v/>
      </c>
      <c r="D12" s="86" t="str">
        <f>IF(②大会申し込みデータ!H14="","",②大会申し込みデータ!E14)</f>
        <v/>
      </c>
      <c r="E12" s="86" t="str">
        <f>IF(②大会申し込みデータ!H14="","","07")</f>
        <v/>
      </c>
      <c r="F12" s="86" t="str">
        <f>IF(②大会申し込みデータ!H14="","",②大会申し込みデータ!H14)</f>
        <v/>
      </c>
      <c r="G12" s="86" t="str">
        <f>IF(②大会申し込みデータ!H14="","",②大会申し込みデータ!I14)</f>
        <v/>
      </c>
      <c r="H12" s="86" t="str">
        <f>IF(②大会申し込みデータ!H14="","",②大会申し込みデータ!K14&amp;" "&amp;②大会申し込みデータ!L14)</f>
        <v/>
      </c>
    </row>
    <row r="13" spans="1:8" x14ac:dyDescent="0.15">
      <c r="A13" s="86" t="str">
        <f>IF(②大会申し込みデータ!H15="","",②大会申し込みデータ!A15)</f>
        <v/>
      </c>
      <c r="B13" s="86" t="str">
        <f>IF(②大会申し込みデータ!H15="","",②大会申し込みデータ!B15)</f>
        <v/>
      </c>
      <c r="C13" s="86" t="str">
        <f>IF(②大会申し込みデータ!H15="","",②大会申し込みデータ!C15)</f>
        <v/>
      </c>
      <c r="D13" s="86" t="str">
        <f>IF(②大会申し込みデータ!H15="","",②大会申し込みデータ!E15)</f>
        <v/>
      </c>
      <c r="E13" s="86" t="str">
        <f>IF(②大会申し込みデータ!H15="","","07")</f>
        <v/>
      </c>
      <c r="F13" s="86" t="str">
        <f>IF(②大会申し込みデータ!H15="","",②大会申し込みデータ!H15)</f>
        <v/>
      </c>
      <c r="G13" s="86" t="str">
        <f>IF(②大会申し込みデータ!H15="","",②大会申し込みデータ!I15)</f>
        <v/>
      </c>
      <c r="H13" s="86" t="str">
        <f>IF(②大会申し込みデータ!H15="","",②大会申し込みデータ!K15&amp;" "&amp;②大会申し込みデータ!L15)</f>
        <v/>
      </c>
    </row>
    <row r="14" spans="1:8" x14ac:dyDescent="0.15">
      <c r="A14" s="86" t="str">
        <f>IF(②大会申し込みデータ!H16="","",②大会申し込みデータ!A16)</f>
        <v/>
      </c>
      <c r="B14" s="86" t="str">
        <f>IF(②大会申し込みデータ!H16="","",②大会申し込みデータ!B16)</f>
        <v/>
      </c>
      <c r="C14" s="86" t="str">
        <f>IF(②大会申し込みデータ!H16="","",②大会申し込みデータ!C16)</f>
        <v/>
      </c>
      <c r="D14" s="86" t="str">
        <f>IF(②大会申し込みデータ!H16="","",②大会申し込みデータ!E16)</f>
        <v/>
      </c>
      <c r="E14" s="86" t="str">
        <f>IF(②大会申し込みデータ!H16="","","07")</f>
        <v/>
      </c>
      <c r="F14" s="86" t="str">
        <f>IF(②大会申し込みデータ!H16="","",②大会申し込みデータ!H16)</f>
        <v/>
      </c>
      <c r="G14" s="86" t="str">
        <f>IF(②大会申し込みデータ!H16="","",②大会申し込みデータ!I16)</f>
        <v/>
      </c>
      <c r="H14" s="86" t="str">
        <f>IF(②大会申し込みデータ!H16="","",②大会申し込みデータ!K16&amp;" "&amp;②大会申し込みデータ!L16)</f>
        <v/>
      </c>
    </row>
    <row r="15" spans="1:8" x14ac:dyDescent="0.15">
      <c r="A15" s="86" t="str">
        <f>IF(②大会申し込みデータ!H17="","",②大会申し込みデータ!A17)</f>
        <v/>
      </c>
      <c r="B15" s="86" t="str">
        <f>IF(②大会申し込みデータ!H17="","",②大会申し込みデータ!B17)</f>
        <v/>
      </c>
      <c r="C15" s="86" t="str">
        <f>IF(②大会申し込みデータ!H17="","",②大会申し込みデータ!C17)</f>
        <v/>
      </c>
      <c r="D15" s="86" t="str">
        <f>IF(②大会申し込みデータ!H17="","",②大会申し込みデータ!E17)</f>
        <v/>
      </c>
      <c r="E15" s="86" t="str">
        <f>IF(②大会申し込みデータ!H17="","","07")</f>
        <v/>
      </c>
      <c r="F15" s="86" t="str">
        <f>IF(②大会申し込みデータ!H17="","",②大会申し込みデータ!H17)</f>
        <v/>
      </c>
      <c r="G15" s="86" t="str">
        <f>IF(②大会申し込みデータ!H17="","",②大会申し込みデータ!I17)</f>
        <v/>
      </c>
      <c r="H15" s="86" t="str">
        <f>IF(②大会申し込みデータ!H17="","",②大会申し込みデータ!K17&amp;" "&amp;②大会申し込みデータ!L17)</f>
        <v/>
      </c>
    </row>
    <row r="16" spans="1:8" x14ac:dyDescent="0.15">
      <c r="A16" s="86" t="str">
        <f>IF(②大会申し込みデータ!H18="","",②大会申し込みデータ!A18)</f>
        <v/>
      </c>
      <c r="B16" s="86" t="str">
        <f>IF(②大会申し込みデータ!H18="","",②大会申し込みデータ!B18)</f>
        <v/>
      </c>
      <c r="C16" s="86" t="str">
        <f>IF(②大会申し込みデータ!H18="","",②大会申し込みデータ!C18)</f>
        <v/>
      </c>
      <c r="D16" s="86" t="str">
        <f>IF(②大会申し込みデータ!H18="","",②大会申し込みデータ!E18)</f>
        <v/>
      </c>
      <c r="E16" s="86" t="str">
        <f>IF(②大会申し込みデータ!H18="","","07")</f>
        <v/>
      </c>
      <c r="F16" s="86" t="str">
        <f>IF(②大会申し込みデータ!H18="","",②大会申し込みデータ!H18)</f>
        <v/>
      </c>
      <c r="G16" s="86" t="str">
        <f>IF(②大会申し込みデータ!H18="","",②大会申し込みデータ!I18)</f>
        <v/>
      </c>
      <c r="H16" s="86" t="str">
        <f>IF(②大会申し込みデータ!H18="","",②大会申し込みデータ!K18&amp;" "&amp;②大会申し込みデータ!L18)</f>
        <v/>
      </c>
    </row>
    <row r="17" spans="1:8" x14ac:dyDescent="0.15">
      <c r="A17" s="86" t="str">
        <f>IF(②大会申し込みデータ!H19="","",②大会申し込みデータ!A19)</f>
        <v/>
      </c>
      <c r="B17" s="86" t="str">
        <f>IF(②大会申し込みデータ!H19="","",②大会申し込みデータ!B19)</f>
        <v/>
      </c>
      <c r="C17" s="86" t="str">
        <f>IF(②大会申し込みデータ!H19="","",②大会申し込みデータ!C19)</f>
        <v/>
      </c>
      <c r="D17" s="86" t="str">
        <f>IF(②大会申し込みデータ!H19="","",②大会申し込みデータ!E19)</f>
        <v/>
      </c>
      <c r="E17" s="86" t="str">
        <f>IF(②大会申し込みデータ!H19="","","07")</f>
        <v/>
      </c>
      <c r="F17" s="86" t="str">
        <f>IF(②大会申し込みデータ!H19="","",②大会申し込みデータ!H19)</f>
        <v/>
      </c>
      <c r="G17" s="86" t="str">
        <f>IF(②大会申し込みデータ!H19="","",②大会申し込みデータ!I19)</f>
        <v/>
      </c>
      <c r="H17" s="86" t="str">
        <f>IF(②大会申し込みデータ!H19="","",②大会申し込みデータ!K19&amp;" "&amp;②大会申し込みデータ!L19)</f>
        <v/>
      </c>
    </row>
    <row r="18" spans="1:8" x14ac:dyDescent="0.15">
      <c r="A18" s="86" t="str">
        <f>IF(②大会申し込みデータ!H20="","",②大会申し込みデータ!A20)</f>
        <v/>
      </c>
      <c r="B18" s="86" t="str">
        <f>IF(②大会申し込みデータ!H20="","",②大会申し込みデータ!B20)</f>
        <v/>
      </c>
      <c r="C18" s="86" t="str">
        <f>IF(②大会申し込みデータ!H20="","",②大会申し込みデータ!C20)</f>
        <v/>
      </c>
      <c r="D18" s="86" t="str">
        <f>IF(②大会申し込みデータ!H20="","",②大会申し込みデータ!E20)</f>
        <v/>
      </c>
      <c r="E18" s="86" t="str">
        <f>IF(②大会申し込みデータ!H20="","","07")</f>
        <v/>
      </c>
      <c r="F18" s="86" t="str">
        <f>IF(②大会申し込みデータ!H20="","",②大会申し込みデータ!H20)</f>
        <v/>
      </c>
      <c r="G18" s="86" t="str">
        <f>IF(②大会申し込みデータ!H20="","",②大会申し込みデータ!I20)</f>
        <v/>
      </c>
      <c r="H18" s="86" t="str">
        <f>IF(②大会申し込みデータ!H20="","",②大会申し込みデータ!K20&amp;" "&amp;②大会申し込みデータ!L20)</f>
        <v/>
      </c>
    </row>
    <row r="19" spans="1:8" x14ac:dyDescent="0.15">
      <c r="A19" s="86" t="str">
        <f>IF(②大会申し込みデータ!H21="","",②大会申し込みデータ!A21)</f>
        <v/>
      </c>
      <c r="B19" s="86" t="str">
        <f>IF(②大会申し込みデータ!H21="","",②大会申し込みデータ!B21)</f>
        <v/>
      </c>
      <c r="C19" s="86" t="str">
        <f>IF(②大会申し込みデータ!H21="","",②大会申し込みデータ!C21)</f>
        <v/>
      </c>
      <c r="D19" s="86" t="str">
        <f>IF(②大会申し込みデータ!H21="","",②大会申し込みデータ!E21)</f>
        <v/>
      </c>
      <c r="E19" s="86" t="str">
        <f>IF(②大会申し込みデータ!H21="","","07")</f>
        <v/>
      </c>
      <c r="F19" s="86" t="str">
        <f>IF(②大会申し込みデータ!H21="","",②大会申し込みデータ!H21)</f>
        <v/>
      </c>
      <c r="G19" s="86" t="str">
        <f>IF(②大会申し込みデータ!H21="","",②大会申し込みデータ!I21)</f>
        <v/>
      </c>
      <c r="H19" s="86" t="str">
        <f>IF(②大会申し込みデータ!H21="","",②大会申し込みデータ!K21&amp;" "&amp;②大会申し込みデータ!L21)</f>
        <v/>
      </c>
    </row>
    <row r="20" spans="1:8" x14ac:dyDescent="0.15">
      <c r="A20" s="86" t="str">
        <f>IF(②大会申し込みデータ!H22="","",②大会申し込みデータ!A22)</f>
        <v/>
      </c>
      <c r="B20" s="86" t="str">
        <f>IF(②大会申し込みデータ!H22="","",②大会申し込みデータ!B22)</f>
        <v/>
      </c>
      <c r="C20" s="86" t="str">
        <f>IF(②大会申し込みデータ!H22="","",②大会申し込みデータ!C22)</f>
        <v/>
      </c>
      <c r="D20" s="86" t="str">
        <f>IF(②大会申し込みデータ!H22="","",②大会申し込みデータ!E22)</f>
        <v/>
      </c>
      <c r="E20" s="86" t="str">
        <f>IF(②大会申し込みデータ!H22="","","07")</f>
        <v/>
      </c>
      <c r="F20" s="86" t="str">
        <f>IF(②大会申し込みデータ!H22="","",②大会申し込みデータ!H22)</f>
        <v/>
      </c>
      <c r="G20" s="86" t="str">
        <f>IF(②大会申し込みデータ!H22="","",②大会申し込みデータ!I22)</f>
        <v/>
      </c>
      <c r="H20" s="86" t="str">
        <f>IF(②大会申し込みデータ!H22="","",②大会申し込みデータ!K22&amp;" "&amp;②大会申し込みデータ!L22)</f>
        <v/>
      </c>
    </row>
    <row r="21" spans="1:8" x14ac:dyDescent="0.15">
      <c r="A21" s="86" t="str">
        <f>IF(②大会申し込みデータ!H23="","",②大会申し込みデータ!A23)</f>
        <v/>
      </c>
      <c r="B21" s="86" t="str">
        <f>IF(②大会申し込みデータ!H23="","",②大会申し込みデータ!B23)</f>
        <v/>
      </c>
      <c r="C21" s="86" t="str">
        <f>IF(②大会申し込みデータ!H23="","",②大会申し込みデータ!C23)</f>
        <v/>
      </c>
      <c r="D21" s="86" t="str">
        <f>IF(②大会申し込みデータ!H23="","",②大会申し込みデータ!E23)</f>
        <v/>
      </c>
      <c r="E21" s="86" t="str">
        <f>IF(②大会申し込みデータ!H23="","","07")</f>
        <v/>
      </c>
      <c r="F21" s="86" t="str">
        <f>IF(②大会申し込みデータ!H23="","",②大会申し込みデータ!H23)</f>
        <v/>
      </c>
      <c r="G21" s="86" t="str">
        <f>IF(②大会申し込みデータ!H23="","",②大会申し込みデータ!I23)</f>
        <v/>
      </c>
      <c r="H21" s="86" t="str">
        <f>IF(②大会申し込みデータ!H23="","",②大会申し込みデータ!K23&amp;" "&amp;②大会申し込みデータ!L23)</f>
        <v/>
      </c>
    </row>
    <row r="22" spans="1:8" x14ac:dyDescent="0.15">
      <c r="A22" s="86" t="str">
        <f>IF(②大会申し込みデータ!H24="","",②大会申し込みデータ!A24)</f>
        <v/>
      </c>
      <c r="B22" s="86" t="str">
        <f>IF(②大会申し込みデータ!H24="","",②大会申し込みデータ!B24)</f>
        <v/>
      </c>
      <c r="C22" s="86" t="str">
        <f>IF(②大会申し込みデータ!H24="","",②大会申し込みデータ!C24)</f>
        <v/>
      </c>
      <c r="D22" s="86" t="str">
        <f>IF(②大会申し込みデータ!H24="","",②大会申し込みデータ!E24)</f>
        <v/>
      </c>
      <c r="E22" s="86" t="str">
        <f>IF(②大会申し込みデータ!H24="","","07")</f>
        <v/>
      </c>
      <c r="F22" s="86" t="str">
        <f>IF(②大会申し込みデータ!H24="","",②大会申し込みデータ!H24)</f>
        <v/>
      </c>
      <c r="G22" s="86" t="str">
        <f>IF(②大会申し込みデータ!H24="","",②大会申し込みデータ!I24)</f>
        <v/>
      </c>
      <c r="H22" s="86" t="str">
        <f>IF(②大会申し込みデータ!H24="","",②大会申し込みデータ!K24&amp;" "&amp;②大会申し込みデータ!L24)</f>
        <v/>
      </c>
    </row>
    <row r="23" spans="1:8" x14ac:dyDescent="0.15">
      <c r="A23" s="86" t="str">
        <f>IF(②大会申し込みデータ!H25="","",②大会申し込みデータ!A25)</f>
        <v/>
      </c>
      <c r="B23" s="86" t="str">
        <f>IF(②大会申し込みデータ!H25="","",②大会申し込みデータ!B25)</f>
        <v/>
      </c>
      <c r="C23" s="86" t="str">
        <f>IF(②大会申し込みデータ!H25="","",②大会申し込みデータ!C25)</f>
        <v/>
      </c>
      <c r="D23" s="86" t="str">
        <f>IF(②大会申し込みデータ!H25="","",②大会申し込みデータ!E25)</f>
        <v/>
      </c>
      <c r="E23" s="86" t="str">
        <f>IF(②大会申し込みデータ!H25="","","07")</f>
        <v/>
      </c>
      <c r="F23" s="86" t="str">
        <f>IF(②大会申し込みデータ!H25="","",②大会申し込みデータ!H25)</f>
        <v/>
      </c>
      <c r="G23" s="86" t="str">
        <f>IF(②大会申し込みデータ!H25="","",②大会申し込みデータ!I25)</f>
        <v/>
      </c>
      <c r="H23" s="86" t="str">
        <f>IF(②大会申し込みデータ!H25="","",②大会申し込みデータ!K25&amp;" "&amp;②大会申し込みデータ!L25)</f>
        <v/>
      </c>
    </row>
    <row r="24" spans="1:8" x14ac:dyDescent="0.15">
      <c r="A24" s="86" t="str">
        <f>IF(②大会申し込みデータ!H26="","",②大会申し込みデータ!A26)</f>
        <v/>
      </c>
      <c r="B24" s="86" t="str">
        <f>IF(②大会申し込みデータ!H26="","",②大会申し込みデータ!B26)</f>
        <v/>
      </c>
      <c r="C24" s="86" t="str">
        <f>IF(②大会申し込みデータ!H26="","",②大会申し込みデータ!C26)</f>
        <v/>
      </c>
      <c r="D24" s="86" t="str">
        <f>IF(②大会申し込みデータ!H26="","",②大会申し込みデータ!E26)</f>
        <v/>
      </c>
      <c r="E24" s="86" t="str">
        <f>IF(②大会申し込みデータ!H26="","","07")</f>
        <v/>
      </c>
      <c r="F24" s="86" t="str">
        <f>IF(②大会申し込みデータ!H26="","",②大会申し込みデータ!H26)</f>
        <v/>
      </c>
      <c r="G24" s="86" t="str">
        <f>IF(②大会申し込みデータ!H26="","",②大会申し込みデータ!I26)</f>
        <v/>
      </c>
      <c r="H24" s="86" t="str">
        <f>IF(②大会申し込みデータ!H26="","",②大会申し込みデータ!K26&amp;" "&amp;②大会申し込みデータ!L26)</f>
        <v/>
      </c>
    </row>
    <row r="25" spans="1:8" x14ac:dyDescent="0.15">
      <c r="A25" s="86" t="str">
        <f>IF(②大会申し込みデータ!H27="","",②大会申し込みデータ!A27)</f>
        <v/>
      </c>
      <c r="B25" s="86" t="str">
        <f>IF(②大会申し込みデータ!H27="","",②大会申し込みデータ!B27)</f>
        <v/>
      </c>
      <c r="C25" s="86" t="str">
        <f>IF(②大会申し込みデータ!H27="","",②大会申し込みデータ!C27)</f>
        <v/>
      </c>
      <c r="D25" s="86" t="str">
        <f>IF(②大会申し込みデータ!H27="","",②大会申し込みデータ!E27)</f>
        <v/>
      </c>
      <c r="E25" s="86" t="str">
        <f>IF(②大会申し込みデータ!H27="","","07")</f>
        <v/>
      </c>
      <c r="F25" s="86" t="str">
        <f>IF(②大会申し込みデータ!H27="","",②大会申し込みデータ!H27)</f>
        <v/>
      </c>
      <c r="G25" s="86" t="str">
        <f>IF(②大会申し込みデータ!H27="","",②大会申し込みデータ!I27)</f>
        <v/>
      </c>
      <c r="H25" s="86" t="str">
        <f>IF(②大会申し込みデータ!H27="","",②大会申し込みデータ!K27&amp;" "&amp;②大会申し込みデータ!L27)</f>
        <v/>
      </c>
    </row>
    <row r="26" spans="1:8" x14ac:dyDescent="0.15">
      <c r="A26" s="86" t="str">
        <f>IF(②大会申し込みデータ!H28="","",②大会申し込みデータ!A28)</f>
        <v/>
      </c>
      <c r="B26" s="86" t="str">
        <f>IF(②大会申し込みデータ!H28="","",②大会申し込みデータ!B28)</f>
        <v/>
      </c>
      <c r="C26" s="86" t="str">
        <f>IF(②大会申し込みデータ!H28="","",②大会申し込みデータ!C28)</f>
        <v/>
      </c>
      <c r="D26" s="86" t="str">
        <f>IF(②大会申し込みデータ!H28="","",②大会申し込みデータ!E28)</f>
        <v/>
      </c>
      <c r="E26" s="86" t="str">
        <f>IF(②大会申し込みデータ!H28="","","07")</f>
        <v/>
      </c>
      <c r="F26" s="86" t="str">
        <f>IF(②大会申し込みデータ!H28="","",②大会申し込みデータ!H28)</f>
        <v/>
      </c>
      <c r="G26" s="86" t="str">
        <f>IF(②大会申し込みデータ!H28="","",②大会申し込みデータ!I28)</f>
        <v/>
      </c>
      <c r="H26" s="86" t="str">
        <f>IF(②大会申し込みデータ!H28="","",②大会申し込みデータ!K28&amp;" "&amp;②大会申し込みデータ!L28)</f>
        <v/>
      </c>
    </row>
    <row r="27" spans="1:8" x14ac:dyDescent="0.15">
      <c r="A27" s="86" t="str">
        <f>IF(②大会申し込みデータ!H29="","",②大会申し込みデータ!A29)</f>
        <v/>
      </c>
      <c r="B27" s="86" t="str">
        <f>IF(②大会申し込みデータ!H29="","",②大会申し込みデータ!B29)</f>
        <v/>
      </c>
      <c r="C27" s="86" t="str">
        <f>IF(②大会申し込みデータ!H29="","",②大会申し込みデータ!C29)</f>
        <v/>
      </c>
      <c r="D27" s="86" t="str">
        <f>IF(②大会申し込みデータ!H29="","",②大会申し込みデータ!E29)</f>
        <v/>
      </c>
      <c r="E27" s="86" t="str">
        <f>IF(②大会申し込みデータ!H29="","","07")</f>
        <v/>
      </c>
      <c r="F27" s="86" t="str">
        <f>IF(②大会申し込みデータ!H29="","",②大会申し込みデータ!H29)</f>
        <v/>
      </c>
      <c r="G27" s="86" t="str">
        <f>IF(②大会申し込みデータ!H29="","",②大会申し込みデータ!I29)</f>
        <v/>
      </c>
      <c r="H27" s="86" t="str">
        <f>IF(②大会申し込みデータ!H29="","",②大会申し込みデータ!K29&amp;" "&amp;②大会申し込みデータ!L29)</f>
        <v/>
      </c>
    </row>
    <row r="28" spans="1:8" x14ac:dyDescent="0.15">
      <c r="A28" s="86" t="str">
        <f>IF(②大会申し込みデータ!H30="","",②大会申し込みデータ!A30)</f>
        <v/>
      </c>
      <c r="B28" s="86" t="str">
        <f>IF(②大会申し込みデータ!H30="","",②大会申し込みデータ!B30)</f>
        <v/>
      </c>
      <c r="C28" s="86" t="str">
        <f>IF(②大会申し込みデータ!H30="","",②大会申し込みデータ!C30)</f>
        <v/>
      </c>
      <c r="D28" s="86" t="str">
        <f>IF(②大会申し込みデータ!H30="","",②大会申し込みデータ!E30)</f>
        <v/>
      </c>
      <c r="E28" s="86" t="str">
        <f>IF(②大会申し込みデータ!H30="","","07")</f>
        <v/>
      </c>
      <c r="F28" s="86" t="str">
        <f>IF(②大会申し込みデータ!H30="","",②大会申し込みデータ!H30)</f>
        <v/>
      </c>
      <c r="G28" s="86" t="str">
        <f>IF(②大会申し込みデータ!H30="","",②大会申し込みデータ!I30)</f>
        <v/>
      </c>
      <c r="H28" s="86" t="str">
        <f>IF(②大会申し込みデータ!H30="","",②大会申し込みデータ!K30&amp;" "&amp;②大会申し込みデータ!L30)</f>
        <v/>
      </c>
    </row>
    <row r="29" spans="1:8" x14ac:dyDescent="0.15">
      <c r="A29" s="86" t="str">
        <f>IF(②大会申し込みデータ!H31="","",②大会申し込みデータ!A31)</f>
        <v/>
      </c>
      <c r="B29" s="86" t="str">
        <f>IF(②大会申し込みデータ!H31="","",②大会申し込みデータ!B31)</f>
        <v/>
      </c>
      <c r="C29" s="86" t="str">
        <f>IF(②大会申し込みデータ!H31="","",②大会申し込みデータ!C31)</f>
        <v/>
      </c>
      <c r="D29" s="86" t="str">
        <f>IF(②大会申し込みデータ!H31="","",②大会申し込みデータ!E31)</f>
        <v/>
      </c>
      <c r="E29" s="86" t="str">
        <f>IF(②大会申し込みデータ!H31="","","07")</f>
        <v/>
      </c>
      <c r="F29" s="86" t="str">
        <f>IF(②大会申し込みデータ!H31="","",②大会申し込みデータ!H31)</f>
        <v/>
      </c>
      <c r="G29" s="86" t="str">
        <f>IF(②大会申し込みデータ!H31="","",②大会申し込みデータ!I31)</f>
        <v/>
      </c>
      <c r="H29" s="86" t="str">
        <f>IF(②大会申し込みデータ!H31="","",②大会申し込みデータ!K31&amp;" "&amp;②大会申し込みデータ!L31)</f>
        <v/>
      </c>
    </row>
    <row r="30" spans="1:8" x14ac:dyDescent="0.15">
      <c r="A30" s="86" t="str">
        <f>IF(②大会申し込みデータ!H32="","",②大会申し込みデータ!A32)</f>
        <v/>
      </c>
      <c r="B30" s="86" t="str">
        <f>IF(②大会申し込みデータ!H32="","",②大会申し込みデータ!B32)</f>
        <v/>
      </c>
      <c r="C30" s="86" t="str">
        <f>IF(②大会申し込みデータ!H32="","",②大会申し込みデータ!C32)</f>
        <v/>
      </c>
      <c r="D30" s="86" t="str">
        <f>IF(②大会申し込みデータ!H32="","",②大会申し込みデータ!E32)</f>
        <v/>
      </c>
      <c r="E30" s="86" t="str">
        <f>IF(②大会申し込みデータ!H32="","","07")</f>
        <v/>
      </c>
      <c r="F30" s="86" t="str">
        <f>IF(②大会申し込みデータ!H32="","",②大会申し込みデータ!H32)</f>
        <v/>
      </c>
      <c r="G30" s="86" t="str">
        <f>IF(②大会申し込みデータ!H32="","",②大会申し込みデータ!I32)</f>
        <v/>
      </c>
      <c r="H30" s="86" t="str">
        <f>IF(②大会申し込みデータ!H32="","",②大会申し込みデータ!K32&amp;" "&amp;②大会申し込みデータ!L32)</f>
        <v/>
      </c>
    </row>
    <row r="31" spans="1:8" x14ac:dyDescent="0.15">
      <c r="A31" s="86" t="str">
        <f>IF(②大会申し込みデータ!H33="","",②大会申し込みデータ!A33)</f>
        <v/>
      </c>
      <c r="B31" s="86" t="str">
        <f>IF(②大会申し込みデータ!H33="","",②大会申し込みデータ!B33)</f>
        <v/>
      </c>
      <c r="C31" s="86" t="str">
        <f>IF(②大会申し込みデータ!H33="","",②大会申し込みデータ!C33)</f>
        <v/>
      </c>
      <c r="D31" s="86" t="str">
        <f>IF(②大会申し込みデータ!H33="","",②大会申し込みデータ!E33)</f>
        <v/>
      </c>
      <c r="E31" s="86" t="str">
        <f>IF(②大会申し込みデータ!H33="","","07")</f>
        <v/>
      </c>
      <c r="F31" s="86" t="str">
        <f>IF(②大会申し込みデータ!H33="","",②大会申し込みデータ!H33)</f>
        <v/>
      </c>
      <c r="G31" s="86" t="str">
        <f>IF(②大会申し込みデータ!H33="","",②大会申し込みデータ!I33)</f>
        <v/>
      </c>
      <c r="H31" s="86" t="str">
        <f>IF(②大会申し込みデータ!H33="","",②大会申し込みデータ!K33&amp;" "&amp;②大会申し込みデータ!L33)</f>
        <v/>
      </c>
    </row>
    <row r="32" spans="1:8" x14ac:dyDescent="0.15">
      <c r="A32" s="86" t="str">
        <f>IF(②大会申し込みデータ!H34="","",②大会申し込みデータ!A34)</f>
        <v/>
      </c>
      <c r="B32" s="86" t="str">
        <f>IF(②大会申し込みデータ!H34="","",②大会申し込みデータ!B34)</f>
        <v/>
      </c>
      <c r="C32" s="86" t="str">
        <f>IF(②大会申し込みデータ!H34="","",②大会申し込みデータ!C34)</f>
        <v/>
      </c>
      <c r="D32" s="86" t="str">
        <f>IF(②大会申し込みデータ!H34="","",②大会申し込みデータ!E34)</f>
        <v/>
      </c>
      <c r="E32" s="86" t="str">
        <f>IF(②大会申し込みデータ!H34="","","07")</f>
        <v/>
      </c>
      <c r="F32" s="86" t="str">
        <f>IF(②大会申し込みデータ!H34="","",②大会申し込みデータ!H34)</f>
        <v/>
      </c>
      <c r="G32" s="86" t="str">
        <f>IF(②大会申し込みデータ!H34="","",②大会申し込みデータ!I34)</f>
        <v/>
      </c>
      <c r="H32" s="86" t="str">
        <f>IF(②大会申し込みデータ!H34="","",②大会申し込みデータ!K34&amp;" "&amp;②大会申し込みデータ!L34)</f>
        <v/>
      </c>
    </row>
    <row r="33" spans="1:8" x14ac:dyDescent="0.15">
      <c r="A33" s="86" t="str">
        <f>IF(②大会申し込みデータ!H35="","",②大会申し込みデータ!A35)</f>
        <v/>
      </c>
      <c r="B33" s="86" t="str">
        <f>IF(②大会申し込みデータ!H35="","",②大会申し込みデータ!B35)</f>
        <v/>
      </c>
      <c r="C33" s="86" t="str">
        <f>IF(②大会申し込みデータ!H35="","",②大会申し込みデータ!C35)</f>
        <v/>
      </c>
      <c r="D33" s="86" t="str">
        <f>IF(②大会申し込みデータ!H35="","",②大会申し込みデータ!E35)</f>
        <v/>
      </c>
      <c r="E33" s="86" t="str">
        <f>IF(②大会申し込みデータ!H35="","","07")</f>
        <v/>
      </c>
      <c r="F33" s="86" t="str">
        <f>IF(②大会申し込みデータ!H35="","",②大会申し込みデータ!H35)</f>
        <v/>
      </c>
      <c r="G33" s="86" t="str">
        <f>IF(②大会申し込みデータ!H35="","",②大会申し込みデータ!I35)</f>
        <v/>
      </c>
      <c r="H33" s="86" t="str">
        <f>IF(②大会申し込みデータ!H35="","",②大会申し込みデータ!K35&amp;" "&amp;②大会申し込みデータ!L35)</f>
        <v/>
      </c>
    </row>
    <row r="34" spans="1:8" x14ac:dyDescent="0.15">
      <c r="A34" s="86" t="str">
        <f>IF(②大会申し込みデータ!H36="","",②大会申し込みデータ!A36)</f>
        <v/>
      </c>
      <c r="B34" s="86" t="str">
        <f>IF(②大会申し込みデータ!H36="","",②大会申し込みデータ!B36)</f>
        <v/>
      </c>
      <c r="C34" s="86" t="str">
        <f>IF(②大会申し込みデータ!H36="","",②大会申し込みデータ!C36)</f>
        <v/>
      </c>
      <c r="D34" s="86" t="str">
        <f>IF(②大会申し込みデータ!H36="","",②大会申し込みデータ!E36)</f>
        <v/>
      </c>
      <c r="E34" s="86" t="str">
        <f>IF(②大会申し込みデータ!H36="","","07")</f>
        <v/>
      </c>
      <c r="F34" s="86" t="str">
        <f>IF(②大会申し込みデータ!H36="","",②大会申し込みデータ!H36)</f>
        <v/>
      </c>
      <c r="G34" s="86" t="str">
        <f>IF(②大会申し込みデータ!H36="","",②大会申し込みデータ!I36)</f>
        <v/>
      </c>
      <c r="H34" s="86" t="str">
        <f>IF(②大会申し込みデータ!H36="","",②大会申し込みデータ!K36&amp;" "&amp;②大会申し込みデータ!L36)</f>
        <v/>
      </c>
    </row>
    <row r="35" spans="1:8" x14ac:dyDescent="0.15">
      <c r="A35" s="86" t="str">
        <f>IF(②大会申し込みデータ!H37="","",②大会申し込みデータ!A37)</f>
        <v/>
      </c>
      <c r="B35" s="86" t="str">
        <f>IF(②大会申し込みデータ!H37="","",②大会申し込みデータ!B37)</f>
        <v/>
      </c>
      <c r="C35" s="86" t="str">
        <f>IF(②大会申し込みデータ!H37="","",②大会申し込みデータ!C37)</f>
        <v/>
      </c>
      <c r="D35" s="86" t="str">
        <f>IF(②大会申し込みデータ!H37="","",②大会申し込みデータ!E37)</f>
        <v/>
      </c>
      <c r="E35" s="86" t="str">
        <f>IF(②大会申し込みデータ!H37="","","07")</f>
        <v/>
      </c>
      <c r="F35" s="86" t="str">
        <f>IF(②大会申し込みデータ!H37="","",②大会申し込みデータ!H37)</f>
        <v/>
      </c>
      <c r="G35" s="86" t="str">
        <f>IF(②大会申し込みデータ!H37="","",②大会申し込みデータ!I37)</f>
        <v/>
      </c>
      <c r="H35" s="86" t="str">
        <f>IF(②大会申し込みデータ!H37="","",②大会申し込みデータ!K37&amp;" "&amp;②大会申し込みデータ!L37)</f>
        <v/>
      </c>
    </row>
    <row r="36" spans="1:8" x14ac:dyDescent="0.15">
      <c r="A36" s="86" t="str">
        <f>IF(②大会申し込みデータ!H38="","",②大会申し込みデータ!A38)</f>
        <v/>
      </c>
      <c r="B36" s="86" t="str">
        <f>IF(②大会申し込みデータ!H38="","",②大会申し込みデータ!B38)</f>
        <v/>
      </c>
      <c r="C36" s="86" t="str">
        <f>IF(②大会申し込みデータ!H38="","",②大会申し込みデータ!C38)</f>
        <v/>
      </c>
      <c r="D36" s="86" t="str">
        <f>IF(②大会申し込みデータ!H38="","",②大会申し込みデータ!E38)</f>
        <v/>
      </c>
      <c r="E36" s="86" t="str">
        <f>IF(②大会申し込みデータ!H38="","","07")</f>
        <v/>
      </c>
      <c r="F36" s="86" t="str">
        <f>IF(②大会申し込みデータ!H38="","",②大会申し込みデータ!H38)</f>
        <v/>
      </c>
      <c r="G36" s="86" t="str">
        <f>IF(②大会申し込みデータ!H38="","",②大会申し込みデータ!I38)</f>
        <v/>
      </c>
      <c r="H36" s="86" t="str">
        <f>IF(②大会申し込みデータ!H38="","",②大会申し込みデータ!K38&amp;" "&amp;②大会申し込みデータ!L38)</f>
        <v/>
      </c>
    </row>
    <row r="37" spans="1:8" x14ac:dyDescent="0.15">
      <c r="A37" s="86" t="str">
        <f>IF(②大会申し込みデータ!H39="","",②大会申し込みデータ!A39)</f>
        <v/>
      </c>
      <c r="B37" s="86" t="str">
        <f>IF(②大会申し込みデータ!H39="","",②大会申し込みデータ!B39)</f>
        <v/>
      </c>
      <c r="C37" s="86" t="str">
        <f>IF(②大会申し込みデータ!H39="","",②大会申し込みデータ!C39)</f>
        <v/>
      </c>
      <c r="D37" s="86" t="str">
        <f>IF(②大会申し込みデータ!H39="","",②大会申し込みデータ!E39)</f>
        <v/>
      </c>
      <c r="E37" s="86" t="str">
        <f>IF(②大会申し込みデータ!H39="","","07")</f>
        <v/>
      </c>
      <c r="F37" s="86" t="str">
        <f>IF(②大会申し込みデータ!H39="","",②大会申し込みデータ!H39)</f>
        <v/>
      </c>
      <c r="G37" s="86" t="str">
        <f>IF(②大会申し込みデータ!H39="","",②大会申し込みデータ!I39)</f>
        <v/>
      </c>
      <c r="H37" s="86" t="str">
        <f>IF(②大会申し込みデータ!H39="","",②大会申し込みデータ!K39&amp;" "&amp;②大会申し込みデータ!L39)</f>
        <v/>
      </c>
    </row>
    <row r="38" spans="1:8" x14ac:dyDescent="0.15">
      <c r="A38" s="86" t="str">
        <f>IF(②大会申し込みデータ!H40="","",②大会申し込みデータ!A40)</f>
        <v/>
      </c>
      <c r="B38" s="86" t="str">
        <f>IF(②大会申し込みデータ!H40="","",②大会申し込みデータ!B40)</f>
        <v/>
      </c>
      <c r="C38" s="86" t="str">
        <f>IF(②大会申し込みデータ!H40="","",②大会申し込みデータ!C40)</f>
        <v/>
      </c>
      <c r="D38" s="86" t="str">
        <f>IF(②大会申し込みデータ!H40="","",②大会申し込みデータ!E40)</f>
        <v/>
      </c>
      <c r="E38" s="86" t="str">
        <f>IF(②大会申し込みデータ!H40="","","07")</f>
        <v/>
      </c>
      <c r="F38" s="86" t="str">
        <f>IF(②大会申し込みデータ!H40="","",②大会申し込みデータ!H40)</f>
        <v/>
      </c>
      <c r="G38" s="86" t="str">
        <f>IF(②大会申し込みデータ!H40="","",②大会申し込みデータ!I40)</f>
        <v/>
      </c>
      <c r="H38" s="86" t="str">
        <f>IF(②大会申し込みデータ!H40="","",②大会申し込みデータ!K40&amp;" "&amp;②大会申し込みデータ!L40)</f>
        <v/>
      </c>
    </row>
    <row r="39" spans="1:8" x14ac:dyDescent="0.15">
      <c r="A39" s="86" t="str">
        <f>IF(②大会申し込みデータ!H41="","",②大会申し込みデータ!A41)</f>
        <v/>
      </c>
      <c r="B39" s="86" t="str">
        <f>IF(②大会申し込みデータ!H41="","",②大会申し込みデータ!B41)</f>
        <v/>
      </c>
      <c r="C39" s="86" t="str">
        <f>IF(②大会申し込みデータ!H41="","",②大会申し込みデータ!C41)</f>
        <v/>
      </c>
      <c r="D39" s="86" t="str">
        <f>IF(②大会申し込みデータ!H41="","",②大会申し込みデータ!E41)</f>
        <v/>
      </c>
      <c r="E39" s="86" t="str">
        <f>IF(②大会申し込みデータ!H41="","","07")</f>
        <v/>
      </c>
      <c r="F39" s="86" t="str">
        <f>IF(②大会申し込みデータ!H41="","",②大会申し込みデータ!H41)</f>
        <v/>
      </c>
      <c r="G39" s="86" t="str">
        <f>IF(②大会申し込みデータ!H41="","",②大会申し込みデータ!I41)</f>
        <v/>
      </c>
      <c r="H39" s="86" t="str">
        <f>IF(②大会申し込みデータ!H41="","",②大会申し込みデータ!K41&amp;" "&amp;②大会申し込みデータ!L41)</f>
        <v/>
      </c>
    </row>
    <row r="40" spans="1:8" x14ac:dyDescent="0.15">
      <c r="A40" s="86" t="str">
        <f>IF(②大会申し込みデータ!H42="","",②大会申し込みデータ!A42)</f>
        <v/>
      </c>
      <c r="B40" s="86" t="str">
        <f>IF(②大会申し込みデータ!H42="","",②大会申し込みデータ!B42)</f>
        <v/>
      </c>
      <c r="C40" s="86" t="str">
        <f>IF(②大会申し込みデータ!H42="","",②大会申し込みデータ!C42)</f>
        <v/>
      </c>
      <c r="D40" s="86" t="str">
        <f>IF(②大会申し込みデータ!H42="","",②大会申し込みデータ!E42)</f>
        <v/>
      </c>
      <c r="E40" s="86" t="str">
        <f>IF(②大会申し込みデータ!H42="","","07")</f>
        <v/>
      </c>
      <c r="F40" s="86" t="str">
        <f>IF(②大会申し込みデータ!H42="","",②大会申し込みデータ!H42)</f>
        <v/>
      </c>
      <c r="G40" s="86" t="str">
        <f>IF(②大会申し込みデータ!H42="","",②大会申し込みデータ!I42)</f>
        <v/>
      </c>
      <c r="H40" s="86" t="str">
        <f>IF(②大会申し込みデータ!H42="","",②大会申し込みデータ!K42&amp;" "&amp;②大会申し込みデータ!L42)</f>
        <v/>
      </c>
    </row>
    <row r="41" spans="1:8" x14ac:dyDescent="0.15">
      <c r="A41" s="86" t="str">
        <f>IF(②大会申し込みデータ!H43="","",②大会申し込みデータ!A43)</f>
        <v/>
      </c>
      <c r="B41" s="86" t="str">
        <f>IF(②大会申し込みデータ!H43="","",②大会申し込みデータ!B43)</f>
        <v/>
      </c>
      <c r="C41" s="86" t="str">
        <f>IF(②大会申し込みデータ!H43="","",②大会申し込みデータ!C43)</f>
        <v/>
      </c>
      <c r="D41" s="86" t="str">
        <f>IF(②大会申し込みデータ!H43="","",②大会申し込みデータ!E43)</f>
        <v/>
      </c>
      <c r="E41" s="86" t="str">
        <f>IF(②大会申し込みデータ!H43="","","07")</f>
        <v/>
      </c>
      <c r="F41" s="86" t="str">
        <f>IF(②大会申し込みデータ!H43="","",②大会申し込みデータ!H43)</f>
        <v/>
      </c>
      <c r="G41" s="86" t="str">
        <f>IF(②大会申し込みデータ!H43="","",②大会申し込みデータ!I43)</f>
        <v/>
      </c>
      <c r="H41" s="86" t="str">
        <f>IF(②大会申し込みデータ!H43="","",②大会申し込みデータ!K43&amp;" "&amp;②大会申し込みデータ!L43)</f>
        <v/>
      </c>
    </row>
    <row r="42" spans="1:8" x14ac:dyDescent="0.15">
      <c r="A42" s="86" t="str">
        <f>IF(②大会申し込みデータ!H44="","",②大会申し込みデータ!A44)</f>
        <v/>
      </c>
      <c r="B42" s="86" t="str">
        <f>IF(②大会申し込みデータ!H44="","",②大会申し込みデータ!B44)</f>
        <v/>
      </c>
      <c r="C42" s="86" t="str">
        <f>IF(②大会申し込みデータ!H44="","",②大会申し込みデータ!C44)</f>
        <v/>
      </c>
      <c r="D42" s="86" t="str">
        <f>IF(②大会申し込みデータ!H44="","",②大会申し込みデータ!E44)</f>
        <v/>
      </c>
      <c r="E42" s="86" t="str">
        <f>IF(②大会申し込みデータ!H44="","","07")</f>
        <v/>
      </c>
      <c r="F42" s="86" t="str">
        <f>IF(②大会申し込みデータ!H44="","",②大会申し込みデータ!H44)</f>
        <v/>
      </c>
      <c r="G42" s="86" t="str">
        <f>IF(②大会申し込みデータ!H44="","",②大会申し込みデータ!I44)</f>
        <v/>
      </c>
      <c r="H42" s="86" t="str">
        <f>IF(②大会申し込みデータ!H44="","",②大会申し込みデータ!K44&amp;" "&amp;②大会申し込みデータ!L44)</f>
        <v/>
      </c>
    </row>
    <row r="43" spans="1:8" x14ac:dyDescent="0.15">
      <c r="A43" s="86" t="str">
        <f>IF(②大会申し込みデータ!H45="","",②大会申し込みデータ!A45)</f>
        <v/>
      </c>
      <c r="B43" s="86" t="str">
        <f>IF(②大会申し込みデータ!H45="","",②大会申し込みデータ!B45)</f>
        <v/>
      </c>
      <c r="C43" s="86" t="str">
        <f>IF(②大会申し込みデータ!H45="","",②大会申し込みデータ!C45)</f>
        <v/>
      </c>
      <c r="D43" s="86" t="str">
        <f>IF(②大会申し込みデータ!H45="","",②大会申し込みデータ!E45)</f>
        <v/>
      </c>
      <c r="E43" s="86" t="str">
        <f>IF(②大会申し込みデータ!H45="","","07")</f>
        <v/>
      </c>
      <c r="F43" s="86" t="str">
        <f>IF(②大会申し込みデータ!H45="","",②大会申し込みデータ!H45)</f>
        <v/>
      </c>
      <c r="G43" s="86" t="str">
        <f>IF(②大会申し込みデータ!H45="","",②大会申し込みデータ!I45)</f>
        <v/>
      </c>
      <c r="H43" s="86" t="str">
        <f>IF(②大会申し込みデータ!H45="","",②大会申し込みデータ!K45&amp;" "&amp;②大会申し込みデータ!L45)</f>
        <v/>
      </c>
    </row>
    <row r="44" spans="1:8" x14ac:dyDescent="0.15">
      <c r="A44" s="86" t="str">
        <f>IF(②大会申し込みデータ!H46="","",②大会申し込みデータ!A46)</f>
        <v/>
      </c>
      <c r="B44" s="86" t="str">
        <f>IF(②大会申し込みデータ!H46="","",②大会申し込みデータ!B46)</f>
        <v/>
      </c>
      <c r="C44" s="86" t="str">
        <f>IF(②大会申し込みデータ!H46="","",②大会申し込みデータ!C46)</f>
        <v/>
      </c>
      <c r="D44" s="86" t="str">
        <f>IF(②大会申し込みデータ!H46="","",②大会申し込みデータ!E46)</f>
        <v/>
      </c>
      <c r="E44" s="86" t="str">
        <f>IF(②大会申し込みデータ!H46="","","07")</f>
        <v/>
      </c>
      <c r="F44" s="86" t="str">
        <f>IF(②大会申し込みデータ!H46="","",②大会申し込みデータ!H46)</f>
        <v/>
      </c>
      <c r="G44" s="86" t="str">
        <f>IF(②大会申し込みデータ!H46="","",②大会申し込みデータ!I46)</f>
        <v/>
      </c>
      <c r="H44" s="86" t="str">
        <f>IF(②大会申し込みデータ!H46="","",②大会申し込みデータ!K46&amp;" "&amp;②大会申し込みデータ!L46)</f>
        <v/>
      </c>
    </row>
    <row r="45" spans="1:8" x14ac:dyDescent="0.15">
      <c r="A45" s="86" t="str">
        <f>IF(②大会申し込みデータ!H47="","",②大会申し込みデータ!A47)</f>
        <v/>
      </c>
      <c r="B45" s="86" t="str">
        <f>IF(②大会申し込みデータ!H47="","",②大会申し込みデータ!B47)</f>
        <v/>
      </c>
      <c r="C45" s="86" t="str">
        <f>IF(②大会申し込みデータ!H47="","",②大会申し込みデータ!C47)</f>
        <v/>
      </c>
      <c r="D45" s="86" t="str">
        <f>IF(②大会申し込みデータ!H47="","",②大会申し込みデータ!E47)</f>
        <v/>
      </c>
      <c r="E45" s="86" t="str">
        <f>IF(②大会申し込みデータ!H47="","","07")</f>
        <v/>
      </c>
      <c r="F45" s="86" t="str">
        <f>IF(②大会申し込みデータ!H47="","",②大会申し込みデータ!H47)</f>
        <v/>
      </c>
      <c r="G45" s="86" t="str">
        <f>IF(②大会申し込みデータ!H47="","",②大会申し込みデータ!I47)</f>
        <v/>
      </c>
      <c r="H45" s="86" t="str">
        <f>IF(②大会申し込みデータ!H47="","",②大会申し込みデータ!K47&amp;" "&amp;②大会申し込みデータ!L47)</f>
        <v/>
      </c>
    </row>
    <row r="46" spans="1:8" x14ac:dyDescent="0.15">
      <c r="A46" s="86" t="str">
        <f>IF(②大会申し込みデータ!H48="","",②大会申し込みデータ!A48)</f>
        <v/>
      </c>
      <c r="B46" s="86" t="str">
        <f>IF(②大会申し込みデータ!H48="","",②大会申し込みデータ!B48)</f>
        <v/>
      </c>
      <c r="C46" s="86" t="str">
        <f>IF(②大会申し込みデータ!H48="","",②大会申し込みデータ!C48)</f>
        <v/>
      </c>
      <c r="D46" s="86" t="str">
        <f>IF(②大会申し込みデータ!H48="","",②大会申し込みデータ!E48)</f>
        <v/>
      </c>
      <c r="E46" s="86" t="str">
        <f>IF(②大会申し込みデータ!H48="","","07")</f>
        <v/>
      </c>
      <c r="F46" s="86" t="str">
        <f>IF(②大会申し込みデータ!H48="","",②大会申し込みデータ!H48)</f>
        <v/>
      </c>
      <c r="G46" s="86" t="str">
        <f>IF(②大会申し込みデータ!H48="","",②大会申し込みデータ!I48)</f>
        <v/>
      </c>
      <c r="H46" s="86" t="str">
        <f>IF(②大会申し込みデータ!H48="","",②大会申し込みデータ!K48&amp;" "&amp;②大会申し込みデータ!L48)</f>
        <v/>
      </c>
    </row>
    <row r="47" spans="1:8" x14ac:dyDescent="0.15">
      <c r="A47" s="86" t="str">
        <f>IF(②大会申し込みデータ!H49="","",②大会申し込みデータ!A49)</f>
        <v/>
      </c>
      <c r="B47" s="86" t="str">
        <f>IF(②大会申し込みデータ!H49="","",②大会申し込みデータ!B49)</f>
        <v/>
      </c>
      <c r="C47" s="86" t="str">
        <f>IF(②大会申し込みデータ!H49="","",②大会申し込みデータ!C49)</f>
        <v/>
      </c>
      <c r="D47" s="86" t="str">
        <f>IF(②大会申し込みデータ!H49="","",②大会申し込みデータ!E49)</f>
        <v/>
      </c>
      <c r="E47" s="86" t="str">
        <f>IF(②大会申し込みデータ!H49="","","07")</f>
        <v/>
      </c>
      <c r="F47" s="86" t="str">
        <f>IF(②大会申し込みデータ!H49="","",②大会申し込みデータ!H49)</f>
        <v/>
      </c>
      <c r="G47" s="86" t="str">
        <f>IF(②大会申し込みデータ!H49="","",②大会申し込みデータ!I49)</f>
        <v/>
      </c>
      <c r="H47" s="86" t="str">
        <f>IF(②大会申し込みデータ!H49="","",②大会申し込みデータ!K49&amp;" "&amp;②大会申し込みデータ!L49)</f>
        <v/>
      </c>
    </row>
    <row r="48" spans="1:8" x14ac:dyDescent="0.15">
      <c r="A48" s="86" t="str">
        <f>IF(②大会申し込みデータ!H50="","",②大会申し込みデータ!A50)</f>
        <v/>
      </c>
      <c r="B48" s="86" t="str">
        <f>IF(②大会申し込みデータ!H50="","",②大会申し込みデータ!B50)</f>
        <v/>
      </c>
      <c r="C48" s="86" t="str">
        <f>IF(②大会申し込みデータ!H50="","",②大会申し込みデータ!C50)</f>
        <v/>
      </c>
      <c r="D48" s="86" t="str">
        <f>IF(②大会申し込みデータ!H50="","",②大会申し込みデータ!E50)</f>
        <v/>
      </c>
      <c r="E48" s="86" t="str">
        <f>IF(②大会申し込みデータ!H50="","","07")</f>
        <v/>
      </c>
      <c r="F48" s="86" t="str">
        <f>IF(②大会申し込みデータ!H50="","",②大会申し込みデータ!H50)</f>
        <v/>
      </c>
      <c r="G48" s="86" t="str">
        <f>IF(②大会申し込みデータ!H50="","",②大会申し込みデータ!I50)</f>
        <v/>
      </c>
      <c r="H48" s="86" t="str">
        <f>IF(②大会申し込みデータ!H50="","",②大会申し込みデータ!K50&amp;" "&amp;②大会申し込みデータ!L50)</f>
        <v/>
      </c>
    </row>
    <row r="49" spans="1:8" x14ac:dyDescent="0.15">
      <c r="A49" s="86" t="str">
        <f>IF(②大会申し込みデータ!H51="","",②大会申し込みデータ!A51)</f>
        <v/>
      </c>
      <c r="B49" s="86" t="str">
        <f>IF(②大会申し込みデータ!H51="","",②大会申し込みデータ!B51)</f>
        <v/>
      </c>
      <c r="C49" s="86" t="str">
        <f>IF(②大会申し込みデータ!H51="","",②大会申し込みデータ!C51)</f>
        <v/>
      </c>
      <c r="D49" s="86" t="str">
        <f>IF(②大会申し込みデータ!H51="","",②大会申し込みデータ!E51)</f>
        <v/>
      </c>
      <c r="E49" s="86" t="str">
        <f>IF(②大会申し込みデータ!H51="","","07")</f>
        <v/>
      </c>
      <c r="F49" s="86" t="str">
        <f>IF(②大会申し込みデータ!H51="","",②大会申し込みデータ!H51)</f>
        <v/>
      </c>
      <c r="G49" s="86" t="str">
        <f>IF(②大会申し込みデータ!H51="","",②大会申し込みデータ!I51)</f>
        <v/>
      </c>
      <c r="H49" s="86" t="str">
        <f>IF(②大会申し込みデータ!H51="","",②大会申し込みデータ!K51&amp;" "&amp;②大会申し込みデータ!L51)</f>
        <v/>
      </c>
    </row>
    <row r="50" spans="1:8" x14ac:dyDescent="0.15">
      <c r="A50" s="86" t="str">
        <f>IF(②大会申し込みデータ!H52="","",②大会申し込みデータ!A52)</f>
        <v/>
      </c>
      <c r="B50" s="86" t="str">
        <f>IF(②大会申し込みデータ!H52="","",②大会申し込みデータ!B52)</f>
        <v/>
      </c>
      <c r="C50" s="86" t="str">
        <f>IF(②大会申し込みデータ!H52="","",②大会申し込みデータ!C52)</f>
        <v/>
      </c>
      <c r="D50" s="86" t="str">
        <f>IF(②大会申し込みデータ!H52="","",②大会申し込みデータ!E52)</f>
        <v/>
      </c>
      <c r="E50" s="86" t="str">
        <f>IF(②大会申し込みデータ!H52="","","07")</f>
        <v/>
      </c>
      <c r="F50" s="86" t="str">
        <f>IF(②大会申し込みデータ!H52="","",②大会申し込みデータ!H52)</f>
        <v/>
      </c>
      <c r="G50" s="86" t="str">
        <f>IF(②大会申し込みデータ!H52="","",②大会申し込みデータ!I52)</f>
        <v/>
      </c>
      <c r="H50" s="86" t="str">
        <f>IF(②大会申し込みデータ!H52="","",②大会申し込みデータ!K52&amp;" "&amp;②大会申し込みデータ!L52)</f>
        <v/>
      </c>
    </row>
    <row r="51" spans="1:8" x14ac:dyDescent="0.15">
      <c r="A51" s="86" t="str">
        <f>IF(②大会申し込みデータ!H53="","",②大会申し込みデータ!A53)</f>
        <v/>
      </c>
      <c r="B51" s="86" t="str">
        <f>IF(②大会申し込みデータ!H53="","",②大会申し込みデータ!B53)</f>
        <v/>
      </c>
      <c r="C51" s="86" t="str">
        <f>IF(②大会申し込みデータ!H53="","",②大会申し込みデータ!C53)</f>
        <v/>
      </c>
      <c r="D51" s="86" t="str">
        <f>IF(②大会申し込みデータ!H53="","",②大会申し込みデータ!E53)</f>
        <v/>
      </c>
      <c r="E51" s="86" t="str">
        <f>IF(②大会申し込みデータ!H53="","","07")</f>
        <v/>
      </c>
      <c r="F51" s="86" t="str">
        <f>IF(②大会申し込みデータ!H53="","",②大会申し込みデータ!H53)</f>
        <v/>
      </c>
      <c r="G51" s="86" t="str">
        <f>IF(②大会申し込みデータ!H53="","",②大会申し込みデータ!I53)</f>
        <v/>
      </c>
      <c r="H51" s="86" t="str">
        <f>IF(②大会申し込みデータ!H53="","",②大会申し込みデータ!K53&amp;" "&amp;②大会申し込みデータ!L53)</f>
        <v/>
      </c>
    </row>
    <row r="52" spans="1:8" x14ac:dyDescent="0.15">
      <c r="A52" s="86" t="str">
        <f>IF(②大会申し込みデータ!H54="","",②大会申し込みデータ!A54)</f>
        <v/>
      </c>
      <c r="B52" s="86" t="str">
        <f>IF(②大会申し込みデータ!H54="","",②大会申し込みデータ!B54)</f>
        <v/>
      </c>
      <c r="C52" s="86" t="str">
        <f>IF(②大会申し込みデータ!H54="","",②大会申し込みデータ!C54)</f>
        <v/>
      </c>
      <c r="D52" s="86" t="str">
        <f>IF(②大会申し込みデータ!H54="","",②大会申し込みデータ!E54)</f>
        <v/>
      </c>
      <c r="E52" s="86" t="str">
        <f>IF(②大会申し込みデータ!H54="","","07")</f>
        <v/>
      </c>
      <c r="F52" s="86" t="str">
        <f>IF(②大会申し込みデータ!H54="","",②大会申し込みデータ!H54)</f>
        <v/>
      </c>
      <c r="G52" s="86" t="str">
        <f>IF(②大会申し込みデータ!H54="","",②大会申し込みデータ!I54)</f>
        <v/>
      </c>
      <c r="H52" s="86" t="str">
        <f>IF(②大会申し込みデータ!H54="","",②大会申し込みデータ!K54&amp;" "&amp;②大会申し込みデータ!L54)</f>
        <v/>
      </c>
    </row>
    <row r="53" spans="1:8" x14ac:dyDescent="0.15">
      <c r="A53" s="86" t="str">
        <f>IF(②大会申し込みデータ!H55="","",②大会申し込みデータ!A55)</f>
        <v/>
      </c>
      <c r="B53" s="86" t="str">
        <f>IF(②大会申し込みデータ!H55="","",②大会申し込みデータ!B55)</f>
        <v/>
      </c>
      <c r="C53" s="86" t="str">
        <f>IF(②大会申し込みデータ!H55="","",②大会申し込みデータ!C55)</f>
        <v/>
      </c>
      <c r="D53" s="86" t="str">
        <f>IF(②大会申し込みデータ!H55="","",②大会申し込みデータ!E55)</f>
        <v/>
      </c>
      <c r="E53" s="86" t="str">
        <f>IF(②大会申し込みデータ!H55="","","07")</f>
        <v/>
      </c>
      <c r="F53" s="86" t="str">
        <f>IF(②大会申し込みデータ!H55="","",②大会申し込みデータ!H55)</f>
        <v/>
      </c>
      <c r="G53" s="86" t="str">
        <f>IF(②大会申し込みデータ!H55="","",②大会申し込みデータ!I55)</f>
        <v/>
      </c>
      <c r="H53" s="86" t="str">
        <f>IF(②大会申し込みデータ!H55="","",②大会申し込みデータ!K55&amp;" "&amp;②大会申し込みデータ!L55)</f>
        <v/>
      </c>
    </row>
    <row r="54" spans="1:8" x14ac:dyDescent="0.15">
      <c r="A54" s="86" t="str">
        <f>IF(②大会申し込みデータ!H56="","",②大会申し込みデータ!A56)</f>
        <v/>
      </c>
      <c r="B54" s="86" t="str">
        <f>IF(②大会申し込みデータ!H56="","",②大会申し込みデータ!B56)</f>
        <v/>
      </c>
      <c r="C54" s="86" t="str">
        <f>IF(②大会申し込みデータ!H56="","",②大会申し込みデータ!C56)</f>
        <v/>
      </c>
      <c r="D54" s="86" t="str">
        <f>IF(②大会申し込みデータ!H56="","",②大会申し込みデータ!E56)</f>
        <v/>
      </c>
      <c r="E54" s="86" t="str">
        <f>IF(②大会申し込みデータ!H56="","","07")</f>
        <v/>
      </c>
      <c r="F54" s="86" t="str">
        <f>IF(②大会申し込みデータ!H56="","",②大会申し込みデータ!H56)</f>
        <v/>
      </c>
      <c r="G54" s="86" t="str">
        <f>IF(②大会申し込みデータ!H56="","",②大会申し込みデータ!I56)</f>
        <v/>
      </c>
      <c r="H54" s="86" t="str">
        <f>IF(②大会申し込みデータ!H56="","",②大会申し込みデータ!K56&amp;" "&amp;②大会申し込みデータ!L56)</f>
        <v/>
      </c>
    </row>
    <row r="55" spans="1:8" x14ac:dyDescent="0.15">
      <c r="A55" s="86" t="str">
        <f>IF(②大会申し込みデータ!H57="","",②大会申し込みデータ!A57)</f>
        <v/>
      </c>
      <c r="B55" s="86" t="str">
        <f>IF(②大会申し込みデータ!H57="","",②大会申し込みデータ!B57)</f>
        <v/>
      </c>
      <c r="C55" s="86" t="str">
        <f>IF(②大会申し込みデータ!H57="","",②大会申し込みデータ!C57)</f>
        <v/>
      </c>
      <c r="D55" s="86" t="str">
        <f>IF(②大会申し込みデータ!H57="","",②大会申し込みデータ!E57)</f>
        <v/>
      </c>
      <c r="E55" s="86" t="str">
        <f>IF(②大会申し込みデータ!H57="","","07")</f>
        <v/>
      </c>
      <c r="F55" s="86" t="str">
        <f>IF(②大会申し込みデータ!H57="","",②大会申し込みデータ!H57)</f>
        <v/>
      </c>
      <c r="G55" s="86" t="str">
        <f>IF(②大会申し込みデータ!H57="","",②大会申し込みデータ!I57)</f>
        <v/>
      </c>
      <c r="H55" s="86" t="str">
        <f>IF(②大会申し込みデータ!H57="","",②大会申し込みデータ!K57&amp;" "&amp;②大会申し込みデータ!L57)</f>
        <v/>
      </c>
    </row>
    <row r="56" spans="1:8" x14ac:dyDescent="0.15">
      <c r="A56" s="86" t="str">
        <f>IF(②大会申し込みデータ!H58="","",②大会申し込みデータ!A58)</f>
        <v/>
      </c>
      <c r="B56" s="86" t="str">
        <f>IF(②大会申し込みデータ!H58="","",②大会申し込みデータ!B58)</f>
        <v/>
      </c>
      <c r="C56" s="86" t="str">
        <f>IF(②大会申し込みデータ!H58="","",②大会申し込みデータ!C58)</f>
        <v/>
      </c>
      <c r="D56" s="86" t="str">
        <f>IF(②大会申し込みデータ!H58="","",②大会申し込みデータ!E58)</f>
        <v/>
      </c>
      <c r="E56" s="86" t="str">
        <f>IF(②大会申し込みデータ!H58="","","07")</f>
        <v/>
      </c>
      <c r="F56" s="86" t="str">
        <f>IF(②大会申し込みデータ!H58="","",②大会申し込みデータ!H58)</f>
        <v/>
      </c>
      <c r="G56" s="86" t="str">
        <f>IF(②大会申し込みデータ!H58="","",②大会申し込みデータ!I58)</f>
        <v/>
      </c>
      <c r="H56" s="86" t="str">
        <f>IF(②大会申し込みデータ!H58="","",②大会申し込みデータ!K58&amp;" "&amp;②大会申し込みデータ!L58)</f>
        <v/>
      </c>
    </row>
    <row r="57" spans="1:8" x14ac:dyDescent="0.15">
      <c r="A57" s="86" t="str">
        <f>IF(②大会申し込みデータ!H59="","",②大会申し込みデータ!A59)</f>
        <v/>
      </c>
      <c r="B57" s="86" t="str">
        <f>IF(②大会申し込みデータ!H59="","",②大会申し込みデータ!B59)</f>
        <v/>
      </c>
      <c r="C57" s="86" t="str">
        <f>IF(②大会申し込みデータ!H59="","",②大会申し込みデータ!C59)</f>
        <v/>
      </c>
      <c r="D57" s="86" t="str">
        <f>IF(②大会申し込みデータ!H59="","",②大会申し込みデータ!E59)</f>
        <v/>
      </c>
      <c r="E57" s="86" t="str">
        <f>IF(②大会申し込みデータ!H59="","","07")</f>
        <v/>
      </c>
      <c r="F57" s="86" t="str">
        <f>IF(②大会申し込みデータ!H59="","",②大会申し込みデータ!H59)</f>
        <v/>
      </c>
      <c r="G57" s="86" t="str">
        <f>IF(②大会申し込みデータ!H59="","",②大会申し込みデータ!I59)</f>
        <v/>
      </c>
      <c r="H57" s="86" t="str">
        <f>IF(②大会申し込みデータ!H59="","",②大会申し込みデータ!K59&amp;" "&amp;②大会申し込みデータ!L59)</f>
        <v/>
      </c>
    </row>
    <row r="58" spans="1:8" x14ac:dyDescent="0.15">
      <c r="A58" s="86" t="str">
        <f>IF(②大会申し込みデータ!H60="","",②大会申し込みデータ!A60)</f>
        <v/>
      </c>
      <c r="B58" s="86" t="str">
        <f>IF(②大会申し込みデータ!H60="","",②大会申し込みデータ!B60)</f>
        <v/>
      </c>
      <c r="C58" s="86" t="str">
        <f>IF(②大会申し込みデータ!H60="","",②大会申し込みデータ!C60)</f>
        <v/>
      </c>
      <c r="D58" s="86" t="str">
        <f>IF(②大会申し込みデータ!H60="","",②大会申し込みデータ!E60)</f>
        <v/>
      </c>
      <c r="E58" s="86" t="str">
        <f>IF(②大会申し込みデータ!H60="","","07")</f>
        <v/>
      </c>
      <c r="F58" s="86" t="str">
        <f>IF(②大会申し込みデータ!H60="","",②大会申し込みデータ!H60)</f>
        <v/>
      </c>
      <c r="G58" s="86" t="str">
        <f>IF(②大会申し込みデータ!H60="","",②大会申し込みデータ!I60)</f>
        <v/>
      </c>
      <c r="H58" s="86" t="str">
        <f>IF(②大会申し込みデータ!H60="","",②大会申し込みデータ!K60&amp;" "&amp;②大会申し込みデータ!L60)</f>
        <v/>
      </c>
    </row>
    <row r="59" spans="1:8" x14ac:dyDescent="0.15">
      <c r="A59" s="86" t="str">
        <f>IF(②大会申し込みデータ!H61="","",②大会申し込みデータ!A61)</f>
        <v/>
      </c>
      <c r="B59" s="86" t="str">
        <f>IF(②大会申し込みデータ!H61="","",②大会申し込みデータ!B61)</f>
        <v/>
      </c>
      <c r="C59" s="86" t="str">
        <f>IF(②大会申し込みデータ!H61="","",②大会申し込みデータ!C61)</f>
        <v/>
      </c>
      <c r="D59" s="86" t="str">
        <f>IF(②大会申し込みデータ!H61="","",②大会申し込みデータ!E61)</f>
        <v/>
      </c>
      <c r="E59" s="86" t="str">
        <f>IF(②大会申し込みデータ!H61="","","07")</f>
        <v/>
      </c>
      <c r="F59" s="86" t="str">
        <f>IF(②大会申し込みデータ!H61="","",②大会申し込みデータ!H61)</f>
        <v/>
      </c>
      <c r="G59" s="86" t="str">
        <f>IF(②大会申し込みデータ!H61="","",②大会申し込みデータ!I61)</f>
        <v/>
      </c>
      <c r="H59" s="86" t="str">
        <f>IF(②大会申し込みデータ!H61="","",②大会申し込みデータ!K61&amp;" "&amp;②大会申し込みデータ!L61)</f>
        <v/>
      </c>
    </row>
    <row r="60" spans="1:8" x14ac:dyDescent="0.15">
      <c r="A60" s="86" t="str">
        <f>IF(②大会申し込みデータ!H62="","",②大会申し込みデータ!A62)</f>
        <v/>
      </c>
      <c r="B60" s="86" t="str">
        <f>IF(②大会申し込みデータ!H62="","",②大会申し込みデータ!B62)</f>
        <v/>
      </c>
      <c r="C60" s="86" t="str">
        <f>IF(②大会申し込みデータ!H62="","",②大会申し込みデータ!C62)</f>
        <v/>
      </c>
      <c r="D60" s="86" t="str">
        <f>IF(②大会申し込みデータ!H62="","",②大会申し込みデータ!E62)</f>
        <v/>
      </c>
      <c r="E60" s="86" t="str">
        <f>IF(②大会申し込みデータ!H62="","","07")</f>
        <v/>
      </c>
      <c r="F60" s="86" t="str">
        <f>IF(②大会申し込みデータ!H62="","",②大会申し込みデータ!H62)</f>
        <v/>
      </c>
      <c r="G60" s="86" t="str">
        <f>IF(②大会申し込みデータ!H62="","",②大会申し込みデータ!I62)</f>
        <v/>
      </c>
      <c r="H60" s="86" t="str">
        <f>IF(②大会申し込みデータ!H62="","",②大会申し込みデータ!K62&amp;" "&amp;②大会申し込みデータ!L62)</f>
        <v/>
      </c>
    </row>
    <row r="61" spans="1:8" x14ac:dyDescent="0.15">
      <c r="A61" s="86" t="str">
        <f>IF(②大会申し込みデータ!H63="","",②大会申し込みデータ!A63)</f>
        <v/>
      </c>
      <c r="B61" s="86" t="str">
        <f>IF(②大会申し込みデータ!H63="","",②大会申し込みデータ!B63)</f>
        <v/>
      </c>
      <c r="C61" s="86" t="str">
        <f>IF(②大会申し込みデータ!H63="","",②大会申し込みデータ!C63)</f>
        <v/>
      </c>
      <c r="D61" s="86" t="str">
        <f>IF(②大会申し込みデータ!H63="","",②大会申し込みデータ!E63)</f>
        <v/>
      </c>
      <c r="E61" s="86" t="str">
        <f>IF(②大会申し込みデータ!H63="","","07")</f>
        <v/>
      </c>
      <c r="F61" s="86" t="str">
        <f>IF(②大会申し込みデータ!H63="","",②大会申し込みデータ!H63)</f>
        <v/>
      </c>
      <c r="G61" s="86" t="str">
        <f>IF(②大会申し込みデータ!H63="","",②大会申し込みデータ!I63)</f>
        <v/>
      </c>
      <c r="H61" s="86" t="str">
        <f>IF(②大会申し込みデータ!H63="","",②大会申し込みデータ!K63&amp;" "&amp;②大会申し込みデータ!L63)</f>
        <v/>
      </c>
    </row>
    <row r="62" spans="1:8" x14ac:dyDescent="0.15">
      <c r="A62" s="86" t="str">
        <f>IF(②大会申し込みデータ!H64="","",②大会申し込みデータ!A64)</f>
        <v/>
      </c>
      <c r="B62" s="86" t="str">
        <f>IF(②大会申し込みデータ!H64="","",②大会申し込みデータ!B64)</f>
        <v/>
      </c>
      <c r="C62" s="86" t="str">
        <f>IF(②大会申し込みデータ!H64="","",②大会申し込みデータ!C64)</f>
        <v/>
      </c>
      <c r="D62" s="86" t="str">
        <f>IF(②大会申し込みデータ!H64="","",②大会申し込みデータ!E64)</f>
        <v/>
      </c>
      <c r="E62" s="86" t="str">
        <f>IF(②大会申し込みデータ!H64="","","07")</f>
        <v/>
      </c>
      <c r="F62" s="86" t="str">
        <f>IF(②大会申し込みデータ!H64="","",②大会申し込みデータ!H64)</f>
        <v/>
      </c>
      <c r="G62" s="86" t="str">
        <f>IF(②大会申し込みデータ!H64="","",②大会申し込みデータ!I64)</f>
        <v/>
      </c>
      <c r="H62" s="86" t="str">
        <f>IF(②大会申し込みデータ!H64="","",②大会申し込みデータ!K64&amp;" "&amp;②大会申し込みデータ!L64)</f>
        <v/>
      </c>
    </row>
    <row r="63" spans="1:8" x14ac:dyDescent="0.15">
      <c r="A63" s="86" t="str">
        <f>IF(②大会申し込みデータ!H65="","",②大会申し込みデータ!A65)</f>
        <v/>
      </c>
      <c r="B63" s="86" t="str">
        <f>IF(②大会申し込みデータ!H65="","",②大会申し込みデータ!B65)</f>
        <v/>
      </c>
      <c r="C63" s="86" t="str">
        <f>IF(②大会申し込みデータ!H65="","",②大会申し込みデータ!C65)</f>
        <v/>
      </c>
      <c r="D63" s="86" t="str">
        <f>IF(②大会申し込みデータ!H65="","",②大会申し込みデータ!E65)</f>
        <v/>
      </c>
      <c r="E63" s="86" t="str">
        <f>IF(②大会申し込みデータ!H65="","","07")</f>
        <v/>
      </c>
      <c r="F63" s="86" t="str">
        <f>IF(②大会申し込みデータ!H65="","",②大会申し込みデータ!H65)</f>
        <v/>
      </c>
      <c r="G63" s="86" t="str">
        <f>IF(②大会申し込みデータ!H65="","",②大会申し込みデータ!I65)</f>
        <v/>
      </c>
      <c r="H63" s="86" t="str">
        <f>IF(②大会申し込みデータ!H65="","",②大会申し込みデータ!K65&amp;" "&amp;②大会申し込みデータ!L65)</f>
        <v/>
      </c>
    </row>
    <row r="64" spans="1:8" x14ac:dyDescent="0.15">
      <c r="A64" s="86" t="str">
        <f>IF(②大会申し込みデータ!H66="","",②大会申し込みデータ!A66)</f>
        <v/>
      </c>
      <c r="B64" s="86" t="str">
        <f>IF(②大会申し込みデータ!H66="","",②大会申し込みデータ!B66)</f>
        <v/>
      </c>
      <c r="C64" s="86" t="str">
        <f>IF(②大会申し込みデータ!H66="","",②大会申し込みデータ!C66)</f>
        <v/>
      </c>
      <c r="D64" s="86" t="str">
        <f>IF(②大会申し込みデータ!H66="","",②大会申し込みデータ!E66)</f>
        <v/>
      </c>
      <c r="E64" s="86" t="str">
        <f>IF(②大会申し込みデータ!H66="","","07")</f>
        <v/>
      </c>
      <c r="F64" s="86" t="str">
        <f>IF(②大会申し込みデータ!H66="","",②大会申し込みデータ!H66)</f>
        <v/>
      </c>
      <c r="G64" s="86" t="str">
        <f>IF(②大会申し込みデータ!H66="","",②大会申し込みデータ!I66)</f>
        <v/>
      </c>
      <c r="H64" s="86" t="str">
        <f>IF(②大会申し込みデータ!H66="","",②大会申し込みデータ!K66&amp;" "&amp;②大会申し込みデータ!L66)</f>
        <v/>
      </c>
    </row>
    <row r="65" spans="1:8" x14ac:dyDescent="0.15">
      <c r="A65" s="86" t="str">
        <f>IF(②大会申し込みデータ!H67="","",②大会申し込みデータ!A67)</f>
        <v/>
      </c>
      <c r="B65" s="86" t="str">
        <f>IF(②大会申し込みデータ!H67="","",②大会申し込みデータ!B67)</f>
        <v/>
      </c>
      <c r="C65" s="86" t="str">
        <f>IF(②大会申し込みデータ!H67="","",②大会申し込みデータ!C67)</f>
        <v/>
      </c>
      <c r="D65" s="86" t="str">
        <f>IF(②大会申し込みデータ!H67="","",②大会申し込みデータ!E67)</f>
        <v/>
      </c>
      <c r="E65" s="86" t="str">
        <f>IF(②大会申し込みデータ!H67="","","07")</f>
        <v/>
      </c>
      <c r="F65" s="86" t="str">
        <f>IF(②大会申し込みデータ!H67="","",②大会申し込みデータ!H67)</f>
        <v/>
      </c>
      <c r="G65" s="86" t="str">
        <f>IF(②大会申し込みデータ!H67="","",②大会申し込みデータ!I67)</f>
        <v/>
      </c>
      <c r="H65" s="86" t="str">
        <f>IF(②大会申し込みデータ!H67="","",②大会申し込みデータ!K67&amp;" "&amp;②大会申し込みデータ!L67)</f>
        <v/>
      </c>
    </row>
    <row r="66" spans="1:8" x14ac:dyDescent="0.15">
      <c r="A66" s="86" t="str">
        <f>IF(②大会申し込みデータ!H68="","",②大会申し込みデータ!A68)</f>
        <v/>
      </c>
      <c r="B66" s="86" t="str">
        <f>IF(②大会申し込みデータ!H68="","",②大会申し込みデータ!B68)</f>
        <v/>
      </c>
      <c r="C66" s="86" t="str">
        <f>IF(②大会申し込みデータ!H68="","",②大会申し込みデータ!C68)</f>
        <v/>
      </c>
      <c r="D66" s="86" t="str">
        <f>IF(②大会申し込みデータ!H68="","",②大会申し込みデータ!E68)</f>
        <v/>
      </c>
      <c r="E66" s="86" t="str">
        <f>IF(②大会申し込みデータ!H68="","","07")</f>
        <v/>
      </c>
      <c r="F66" s="86" t="str">
        <f>IF(②大会申し込みデータ!H68="","",②大会申し込みデータ!H68)</f>
        <v/>
      </c>
      <c r="G66" s="86" t="str">
        <f>IF(②大会申し込みデータ!H68="","",②大会申し込みデータ!I68)</f>
        <v/>
      </c>
      <c r="H66" s="86" t="str">
        <f>IF(②大会申し込みデータ!H68="","",②大会申し込みデータ!K68&amp;" "&amp;②大会申し込みデータ!L68)</f>
        <v/>
      </c>
    </row>
    <row r="67" spans="1:8" x14ac:dyDescent="0.15">
      <c r="A67" s="86" t="str">
        <f>IF(②大会申し込みデータ!H69="","",②大会申し込みデータ!A69)</f>
        <v/>
      </c>
      <c r="B67" s="86" t="str">
        <f>IF(②大会申し込みデータ!H69="","",②大会申し込みデータ!B69)</f>
        <v/>
      </c>
      <c r="C67" s="86" t="str">
        <f>IF(②大会申し込みデータ!H69="","",②大会申し込みデータ!C69)</f>
        <v/>
      </c>
      <c r="D67" s="86" t="str">
        <f>IF(②大会申し込みデータ!H69="","",②大会申し込みデータ!E69)</f>
        <v/>
      </c>
      <c r="E67" s="86" t="str">
        <f>IF(②大会申し込みデータ!H69="","","07")</f>
        <v/>
      </c>
      <c r="F67" s="86" t="str">
        <f>IF(②大会申し込みデータ!H69="","",②大会申し込みデータ!H69)</f>
        <v/>
      </c>
      <c r="G67" s="86" t="str">
        <f>IF(②大会申し込みデータ!H69="","",②大会申し込みデータ!I69)</f>
        <v/>
      </c>
      <c r="H67" s="86" t="str">
        <f>IF(②大会申し込みデータ!H69="","",②大会申し込みデータ!K69&amp;" "&amp;②大会申し込みデータ!L69)</f>
        <v/>
      </c>
    </row>
    <row r="68" spans="1:8" x14ac:dyDescent="0.15">
      <c r="A68" s="86" t="str">
        <f>IF(②大会申し込みデータ!H70="","",②大会申し込みデータ!A70)</f>
        <v/>
      </c>
      <c r="B68" s="86" t="str">
        <f>IF(②大会申し込みデータ!H70="","",②大会申し込みデータ!B70)</f>
        <v/>
      </c>
      <c r="C68" s="86" t="str">
        <f>IF(②大会申し込みデータ!H70="","",②大会申し込みデータ!C70)</f>
        <v/>
      </c>
      <c r="D68" s="86" t="str">
        <f>IF(②大会申し込みデータ!H70="","",②大会申し込みデータ!E70)</f>
        <v/>
      </c>
      <c r="E68" s="86" t="str">
        <f>IF(②大会申し込みデータ!H70="","","07")</f>
        <v/>
      </c>
      <c r="F68" s="86" t="str">
        <f>IF(②大会申し込みデータ!H70="","",②大会申し込みデータ!H70)</f>
        <v/>
      </c>
      <c r="G68" s="86" t="str">
        <f>IF(②大会申し込みデータ!H70="","",②大会申し込みデータ!I70)</f>
        <v/>
      </c>
      <c r="H68" s="86" t="str">
        <f>IF(②大会申し込みデータ!H70="","",②大会申し込みデータ!K70&amp;" "&amp;②大会申し込みデータ!L70)</f>
        <v/>
      </c>
    </row>
    <row r="69" spans="1:8" x14ac:dyDescent="0.15">
      <c r="A69" s="86" t="str">
        <f>IF(②大会申し込みデータ!H71="","",②大会申し込みデータ!A71)</f>
        <v/>
      </c>
      <c r="B69" s="86" t="str">
        <f>IF(②大会申し込みデータ!H71="","",②大会申し込みデータ!B71)</f>
        <v/>
      </c>
      <c r="C69" s="86" t="str">
        <f>IF(②大会申し込みデータ!H71="","",②大会申し込みデータ!C71)</f>
        <v/>
      </c>
      <c r="D69" s="86" t="str">
        <f>IF(②大会申し込みデータ!H71="","",②大会申し込みデータ!E71)</f>
        <v/>
      </c>
      <c r="E69" s="86" t="str">
        <f>IF(②大会申し込みデータ!H71="","","07")</f>
        <v/>
      </c>
      <c r="F69" s="86" t="str">
        <f>IF(②大会申し込みデータ!H71="","",②大会申し込みデータ!H71)</f>
        <v/>
      </c>
      <c r="G69" s="86" t="str">
        <f>IF(②大会申し込みデータ!H71="","",②大会申し込みデータ!I71)</f>
        <v/>
      </c>
      <c r="H69" s="86" t="str">
        <f>IF(②大会申し込みデータ!H71="","",②大会申し込みデータ!K71&amp;" "&amp;②大会申し込みデータ!L71)</f>
        <v/>
      </c>
    </row>
    <row r="70" spans="1:8" x14ac:dyDescent="0.15">
      <c r="A70" s="86" t="str">
        <f>IF(②大会申し込みデータ!H72="","",②大会申し込みデータ!A72)</f>
        <v/>
      </c>
      <c r="B70" s="86" t="str">
        <f>IF(②大会申し込みデータ!H72="","",②大会申し込みデータ!B72)</f>
        <v/>
      </c>
      <c r="C70" s="86" t="str">
        <f>IF(②大会申し込みデータ!H72="","",②大会申し込みデータ!C72)</f>
        <v/>
      </c>
      <c r="D70" s="86" t="str">
        <f>IF(②大会申し込みデータ!H72="","",②大会申し込みデータ!E72)</f>
        <v/>
      </c>
      <c r="E70" s="86" t="str">
        <f>IF(②大会申し込みデータ!H72="","","07")</f>
        <v/>
      </c>
      <c r="F70" s="86" t="str">
        <f>IF(②大会申し込みデータ!H72="","",②大会申し込みデータ!H72)</f>
        <v/>
      </c>
      <c r="G70" s="86" t="str">
        <f>IF(②大会申し込みデータ!H72="","",②大会申し込みデータ!I72)</f>
        <v/>
      </c>
      <c r="H70" s="86" t="str">
        <f>IF(②大会申し込みデータ!H72="","",②大会申し込みデータ!K72&amp;" "&amp;②大会申し込みデータ!L72)</f>
        <v/>
      </c>
    </row>
    <row r="71" spans="1:8" x14ac:dyDescent="0.15">
      <c r="A71" s="86" t="str">
        <f>IF(②大会申し込みデータ!H73="","",②大会申し込みデータ!A73)</f>
        <v/>
      </c>
      <c r="B71" s="86" t="str">
        <f>IF(②大会申し込みデータ!H73="","",②大会申し込みデータ!B73)</f>
        <v/>
      </c>
      <c r="C71" s="86" t="str">
        <f>IF(②大会申し込みデータ!H73="","",②大会申し込みデータ!C73)</f>
        <v/>
      </c>
      <c r="D71" s="86" t="str">
        <f>IF(②大会申し込みデータ!H73="","",②大会申し込みデータ!E73)</f>
        <v/>
      </c>
      <c r="E71" s="86" t="str">
        <f>IF(②大会申し込みデータ!H73="","","07")</f>
        <v/>
      </c>
      <c r="F71" s="86" t="str">
        <f>IF(②大会申し込みデータ!H73="","",②大会申し込みデータ!H73)</f>
        <v/>
      </c>
      <c r="G71" s="86" t="str">
        <f>IF(②大会申し込みデータ!H73="","",②大会申し込みデータ!I73)</f>
        <v/>
      </c>
      <c r="H71" s="86" t="str">
        <f>IF(②大会申し込みデータ!H73="","",②大会申し込みデータ!K73&amp;" "&amp;②大会申し込みデータ!L73)</f>
        <v/>
      </c>
    </row>
    <row r="72" spans="1:8" x14ac:dyDescent="0.15">
      <c r="A72" s="86" t="str">
        <f>IF(②大会申し込みデータ!H74="","",②大会申し込みデータ!A74)</f>
        <v/>
      </c>
      <c r="B72" s="86" t="str">
        <f>IF(②大会申し込みデータ!H74="","",②大会申し込みデータ!B74)</f>
        <v/>
      </c>
      <c r="C72" s="86" t="str">
        <f>IF(②大会申し込みデータ!H74="","",②大会申し込みデータ!C74)</f>
        <v/>
      </c>
      <c r="D72" s="86" t="str">
        <f>IF(②大会申し込みデータ!H74="","",②大会申し込みデータ!E74)</f>
        <v/>
      </c>
      <c r="E72" s="86" t="str">
        <f>IF(②大会申し込みデータ!H74="","","07")</f>
        <v/>
      </c>
      <c r="F72" s="86" t="str">
        <f>IF(②大会申し込みデータ!H74="","",②大会申し込みデータ!H74)</f>
        <v/>
      </c>
      <c r="G72" s="86" t="str">
        <f>IF(②大会申し込みデータ!H74="","",②大会申し込みデータ!I74)</f>
        <v/>
      </c>
      <c r="H72" s="86" t="str">
        <f>IF(②大会申し込みデータ!H74="","",②大会申し込みデータ!K74&amp;" "&amp;②大会申し込みデータ!L74)</f>
        <v/>
      </c>
    </row>
    <row r="73" spans="1:8" x14ac:dyDescent="0.15">
      <c r="A73" s="86" t="str">
        <f>IF(②大会申し込みデータ!H75="","",②大会申し込みデータ!A75)</f>
        <v/>
      </c>
      <c r="B73" s="86" t="str">
        <f>IF(②大会申し込みデータ!H75="","",②大会申し込みデータ!B75)</f>
        <v/>
      </c>
      <c r="C73" s="86" t="str">
        <f>IF(②大会申し込みデータ!H75="","",②大会申し込みデータ!C75)</f>
        <v/>
      </c>
      <c r="D73" s="86" t="str">
        <f>IF(②大会申し込みデータ!H75="","",②大会申し込みデータ!E75)</f>
        <v/>
      </c>
      <c r="E73" s="86" t="str">
        <f>IF(②大会申し込みデータ!H75="","","07")</f>
        <v/>
      </c>
      <c r="F73" s="86" t="str">
        <f>IF(②大会申し込みデータ!H75="","",②大会申し込みデータ!H75)</f>
        <v/>
      </c>
      <c r="G73" s="86" t="str">
        <f>IF(②大会申し込みデータ!H75="","",②大会申し込みデータ!I75)</f>
        <v/>
      </c>
      <c r="H73" s="86" t="str">
        <f>IF(②大会申し込みデータ!H75="","",②大会申し込みデータ!K75&amp;" "&amp;②大会申し込みデータ!L75)</f>
        <v/>
      </c>
    </row>
    <row r="74" spans="1:8" x14ac:dyDescent="0.15">
      <c r="A74" s="86" t="str">
        <f>IF(②大会申し込みデータ!H76="","",②大会申し込みデータ!A76)</f>
        <v/>
      </c>
      <c r="B74" s="86" t="str">
        <f>IF(②大会申し込みデータ!H76="","",②大会申し込みデータ!B76)</f>
        <v/>
      </c>
      <c r="C74" s="86" t="str">
        <f>IF(②大会申し込みデータ!H76="","",②大会申し込みデータ!C76)</f>
        <v/>
      </c>
      <c r="D74" s="86" t="str">
        <f>IF(②大会申し込みデータ!H76="","",②大会申し込みデータ!E76)</f>
        <v/>
      </c>
      <c r="E74" s="86" t="str">
        <f>IF(②大会申し込みデータ!H76="","","07")</f>
        <v/>
      </c>
      <c r="F74" s="86" t="str">
        <f>IF(②大会申し込みデータ!H76="","",②大会申し込みデータ!H76)</f>
        <v/>
      </c>
      <c r="G74" s="86" t="str">
        <f>IF(②大会申し込みデータ!H76="","",②大会申し込みデータ!I76)</f>
        <v/>
      </c>
      <c r="H74" s="86" t="str">
        <f>IF(②大会申し込みデータ!H76="","",②大会申し込みデータ!K76&amp;" "&amp;②大会申し込みデータ!L76)</f>
        <v/>
      </c>
    </row>
    <row r="75" spans="1:8" x14ac:dyDescent="0.15">
      <c r="A75" s="86" t="str">
        <f>IF(②大会申し込みデータ!H77="","",②大会申し込みデータ!A77)</f>
        <v/>
      </c>
      <c r="B75" s="86" t="str">
        <f>IF(②大会申し込みデータ!H77="","",②大会申し込みデータ!B77)</f>
        <v/>
      </c>
      <c r="C75" s="86" t="str">
        <f>IF(②大会申し込みデータ!H77="","",②大会申し込みデータ!C77)</f>
        <v/>
      </c>
      <c r="D75" s="86" t="str">
        <f>IF(②大会申し込みデータ!H77="","",②大会申し込みデータ!E77)</f>
        <v/>
      </c>
      <c r="E75" s="86" t="str">
        <f>IF(②大会申し込みデータ!H77="","","07")</f>
        <v/>
      </c>
      <c r="F75" s="86" t="str">
        <f>IF(②大会申し込みデータ!H77="","",②大会申し込みデータ!H77)</f>
        <v/>
      </c>
      <c r="G75" s="86" t="str">
        <f>IF(②大会申し込みデータ!H77="","",②大会申し込みデータ!I77)</f>
        <v/>
      </c>
      <c r="H75" s="86" t="str">
        <f>IF(②大会申し込みデータ!H77="","",②大会申し込みデータ!K77&amp;" "&amp;②大会申し込みデータ!L77)</f>
        <v/>
      </c>
    </row>
    <row r="76" spans="1:8" x14ac:dyDescent="0.15">
      <c r="A76" s="86" t="str">
        <f>IF(②大会申し込みデータ!H78="","",②大会申し込みデータ!A78)</f>
        <v/>
      </c>
      <c r="B76" s="86" t="str">
        <f>IF(②大会申し込みデータ!H78="","",②大会申し込みデータ!B78)</f>
        <v/>
      </c>
      <c r="C76" s="86" t="str">
        <f>IF(②大会申し込みデータ!H78="","",②大会申し込みデータ!C78)</f>
        <v/>
      </c>
      <c r="D76" s="86" t="str">
        <f>IF(②大会申し込みデータ!H78="","",②大会申し込みデータ!E78)</f>
        <v/>
      </c>
      <c r="E76" s="86" t="str">
        <f>IF(②大会申し込みデータ!H78="","","07")</f>
        <v/>
      </c>
      <c r="F76" s="86" t="str">
        <f>IF(②大会申し込みデータ!H78="","",②大会申し込みデータ!H78)</f>
        <v/>
      </c>
      <c r="G76" s="86" t="str">
        <f>IF(②大会申し込みデータ!H78="","",②大会申し込みデータ!I78)</f>
        <v/>
      </c>
      <c r="H76" s="86" t="str">
        <f>IF(②大会申し込みデータ!H78="","",②大会申し込みデータ!K78&amp;" "&amp;②大会申し込みデータ!L78)</f>
        <v/>
      </c>
    </row>
    <row r="77" spans="1:8" x14ac:dyDescent="0.15">
      <c r="A77" s="86" t="str">
        <f>IF(②大会申し込みデータ!H79="","",②大会申し込みデータ!A79)</f>
        <v/>
      </c>
      <c r="B77" s="86" t="str">
        <f>IF(②大会申し込みデータ!H79="","",②大会申し込みデータ!B79)</f>
        <v/>
      </c>
      <c r="C77" s="86" t="str">
        <f>IF(②大会申し込みデータ!H79="","",②大会申し込みデータ!C79)</f>
        <v/>
      </c>
      <c r="D77" s="86" t="str">
        <f>IF(②大会申し込みデータ!H79="","",②大会申し込みデータ!E79)</f>
        <v/>
      </c>
      <c r="E77" s="86" t="str">
        <f>IF(②大会申し込みデータ!H79="","","07")</f>
        <v/>
      </c>
      <c r="F77" s="86" t="str">
        <f>IF(②大会申し込みデータ!H79="","",②大会申し込みデータ!H79)</f>
        <v/>
      </c>
      <c r="G77" s="86" t="str">
        <f>IF(②大会申し込みデータ!H79="","",②大会申し込みデータ!I79)</f>
        <v/>
      </c>
      <c r="H77" s="86" t="str">
        <f>IF(②大会申し込みデータ!H79="","",②大会申し込みデータ!K79&amp;" "&amp;②大会申し込みデータ!L79)</f>
        <v/>
      </c>
    </row>
    <row r="78" spans="1:8" x14ac:dyDescent="0.15">
      <c r="A78" s="86" t="str">
        <f>IF(②大会申し込みデータ!H80="","",②大会申し込みデータ!A80)</f>
        <v/>
      </c>
      <c r="B78" s="86" t="str">
        <f>IF(②大会申し込みデータ!H80="","",②大会申し込みデータ!B80)</f>
        <v/>
      </c>
      <c r="C78" s="86" t="str">
        <f>IF(②大会申し込みデータ!H80="","",②大会申し込みデータ!C80)</f>
        <v/>
      </c>
      <c r="D78" s="86" t="str">
        <f>IF(②大会申し込みデータ!H80="","",②大会申し込みデータ!E80)</f>
        <v/>
      </c>
      <c r="E78" s="86" t="str">
        <f>IF(②大会申し込みデータ!H80="","","07")</f>
        <v/>
      </c>
      <c r="F78" s="86" t="str">
        <f>IF(②大会申し込みデータ!H80="","",②大会申し込みデータ!H80)</f>
        <v/>
      </c>
      <c r="G78" s="86" t="str">
        <f>IF(②大会申し込みデータ!H80="","",②大会申し込みデータ!I80)</f>
        <v/>
      </c>
      <c r="H78" s="86" t="str">
        <f>IF(②大会申し込みデータ!H80="","",②大会申し込みデータ!K80&amp;" "&amp;②大会申し込みデータ!L80)</f>
        <v/>
      </c>
    </row>
    <row r="79" spans="1:8" x14ac:dyDescent="0.15">
      <c r="A79" s="86" t="str">
        <f>IF(②大会申し込みデータ!H81="","",②大会申し込みデータ!A81)</f>
        <v/>
      </c>
      <c r="B79" s="86" t="str">
        <f>IF(②大会申し込みデータ!H81="","",②大会申し込みデータ!B81)</f>
        <v/>
      </c>
      <c r="C79" s="86" t="str">
        <f>IF(②大会申し込みデータ!H81="","",②大会申し込みデータ!C81)</f>
        <v/>
      </c>
      <c r="D79" s="86" t="str">
        <f>IF(②大会申し込みデータ!H81="","",②大会申し込みデータ!E81)</f>
        <v/>
      </c>
      <c r="E79" s="86" t="str">
        <f>IF(②大会申し込みデータ!H81="","","07")</f>
        <v/>
      </c>
      <c r="F79" s="86" t="str">
        <f>IF(②大会申し込みデータ!H81="","",②大会申し込みデータ!H81)</f>
        <v/>
      </c>
      <c r="G79" s="86" t="str">
        <f>IF(②大会申し込みデータ!H81="","",②大会申し込みデータ!I81)</f>
        <v/>
      </c>
      <c r="H79" s="86" t="str">
        <f>IF(②大会申し込みデータ!H81="","",②大会申し込みデータ!K81&amp;" "&amp;②大会申し込みデータ!L81)</f>
        <v/>
      </c>
    </row>
    <row r="80" spans="1:8" x14ac:dyDescent="0.15">
      <c r="A80" s="86" t="str">
        <f>IF(②大会申し込みデータ!H82="","",②大会申し込みデータ!A82)</f>
        <v/>
      </c>
      <c r="B80" s="86" t="str">
        <f>IF(②大会申し込みデータ!H82="","",②大会申し込みデータ!B82)</f>
        <v/>
      </c>
      <c r="C80" s="86" t="str">
        <f>IF(②大会申し込みデータ!H82="","",②大会申し込みデータ!C82)</f>
        <v/>
      </c>
      <c r="D80" s="86" t="str">
        <f>IF(②大会申し込みデータ!H82="","",②大会申し込みデータ!E82)</f>
        <v/>
      </c>
      <c r="E80" s="86" t="str">
        <f>IF(②大会申し込みデータ!H82="","","07")</f>
        <v/>
      </c>
      <c r="F80" s="86" t="str">
        <f>IF(②大会申し込みデータ!H82="","",②大会申し込みデータ!H82)</f>
        <v/>
      </c>
      <c r="G80" s="86" t="str">
        <f>IF(②大会申し込みデータ!H82="","",②大会申し込みデータ!I82)</f>
        <v/>
      </c>
      <c r="H80" s="86" t="str">
        <f>IF(②大会申し込みデータ!H82="","",②大会申し込みデータ!K82&amp;" "&amp;②大会申し込みデータ!L82)</f>
        <v/>
      </c>
    </row>
    <row r="81" spans="1:8" x14ac:dyDescent="0.15">
      <c r="A81" s="86" t="str">
        <f>IF(②大会申し込みデータ!H83="","",②大会申し込みデータ!A83)</f>
        <v/>
      </c>
      <c r="B81" s="86" t="str">
        <f>IF(②大会申し込みデータ!H83="","",②大会申し込みデータ!B83)</f>
        <v/>
      </c>
      <c r="C81" s="86" t="str">
        <f>IF(②大会申し込みデータ!H83="","",②大会申し込みデータ!C83)</f>
        <v/>
      </c>
      <c r="D81" s="86" t="str">
        <f>IF(②大会申し込みデータ!H83="","",②大会申し込みデータ!E83)</f>
        <v/>
      </c>
      <c r="E81" s="86" t="str">
        <f>IF(②大会申し込みデータ!H83="","","07")</f>
        <v/>
      </c>
      <c r="F81" s="86" t="str">
        <f>IF(②大会申し込みデータ!H83="","",②大会申し込みデータ!H83)</f>
        <v/>
      </c>
      <c r="G81" s="86" t="str">
        <f>IF(②大会申し込みデータ!H83="","",②大会申し込みデータ!I83)</f>
        <v/>
      </c>
      <c r="H81" s="86" t="str">
        <f>IF(②大会申し込みデータ!H83="","",②大会申し込みデータ!K83&amp;" "&amp;②大会申し込みデータ!L83)</f>
        <v/>
      </c>
    </row>
    <row r="82" spans="1:8" x14ac:dyDescent="0.15">
      <c r="A82" s="86" t="str">
        <f>IF(②大会申し込みデータ!H84="","",②大会申し込みデータ!A84)</f>
        <v/>
      </c>
      <c r="B82" s="86" t="str">
        <f>IF(②大会申し込みデータ!H84="","",②大会申し込みデータ!B84)</f>
        <v/>
      </c>
      <c r="C82" s="86" t="str">
        <f>IF(②大会申し込みデータ!H84="","",②大会申し込みデータ!C84)</f>
        <v/>
      </c>
      <c r="D82" s="86" t="str">
        <f>IF(②大会申し込みデータ!H84="","",②大会申し込みデータ!E84)</f>
        <v/>
      </c>
      <c r="E82" s="86" t="str">
        <f>IF(②大会申し込みデータ!H84="","","07")</f>
        <v/>
      </c>
      <c r="F82" s="86" t="str">
        <f>IF(②大会申し込みデータ!H84="","",②大会申し込みデータ!H84)</f>
        <v/>
      </c>
      <c r="G82" s="86" t="str">
        <f>IF(②大会申し込みデータ!H84="","",②大会申し込みデータ!I84)</f>
        <v/>
      </c>
      <c r="H82" s="86" t="str">
        <f>IF(②大会申し込みデータ!H84="","",②大会申し込みデータ!K84&amp;" "&amp;②大会申し込みデータ!L84)</f>
        <v/>
      </c>
    </row>
    <row r="83" spans="1:8" x14ac:dyDescent="0.15">
      <c r="A83" s="86" t="str">
        <f>IF(②大会申し込みデータ!H85="","",②大会申し込みデータ!A85)</f>
        <v/>
      </c>
      <c r="B83" s="86" t="str">
        <f>IF(②大会申し込みデータ!H85="","",②大会申し込みデータ!B85)</f>
        <v/>
      </c>
      <c r="C83" s="86" t="str">
        <f>IF(②大会申し込みデータ!H85="","",②大会申し込みデータ!C85)</f>
        <v/>
      </c>
      <c r="D83" s="86" t="str">
        <f>IF(②大会申し込みデータ!H85="","",②大会申し込みデータ!E85)</f>
        <v/>
      </c>
      <c r="E83" s="86" t="str">
        <f>IF(②大会申し込みデータ!H85="","","07")</f>
        <v/>
      </c>
      <c r="F83" s="86" t="str">
        <f>IF(②大会申し込みデータ!H85="","",②大会申し込みデータ!H85)</f>
        <v/>
      </c>
      <c r="G83" s="86" t="str">
        <f>IF(②大会申し込みデータ!H85="","",②大会申し込みデータ!I85)</f>
        <v/>
      </c>
      <c r="H83" s="86" t="str">
        <f>IF(②大会申し込みデータ!H85="","",②大会申し込みデータ!K85&amp;" "&amp;②大会申し込みデータ!L85)</f>
        <v/>
      </c>
    </row>
    <row r="84" spans="1:8" x14ac:dyDescent="0.15">
      <c r="A84" s="86" t="str">
        <f>IF(②大会申し込みデータ!H86="","",②大会申し込みデータ!A86)</f>
        <v/>
      </c>
      <c r="B84" s="86" t="str">
        <f>IF(②大会申し込みデータ!H86="","",②大会申し込みデータ!B86)</f>
        <v/>
      </c>
      <c r="C84" s="86" t="str">
        <f>IF(②大会申し込みデータ!H86="","",②大会申し込みデータ!C86)</f>
        <v/>
      </c>
      <c r="D84" s="86" t="str">
        <f>IF(②大会申し込みデータ!H86="","",②大会申し込みデータ!E86)</f>
        <v/>
      </c>
      <c r="E84" s="86" t="str">
        <f>IF(②大会申し込みデータ!H86="","","07")</f>
        <v/>
      </c>
      <c r="F84" s="86" t="str">
        <f>IF(②大会申し込みデータ!H86="","",②大会申し込みデータ!H86)</f>
        <v/>
      </c>
      <c r="G84" s="86" t="str">
        <f>IF(②大会申し込みデータ!H86="","",②大会申し込みデータ!I86)</f>
        <v/>
      </c>
      <c r="H84" s="86" t="str">
        <f>IF(②大会申し込みデータ!H86="","",②大会申し込みデータ!K86&amp;" "&amp;②大会申し込みデータ!L86)</f>
        <v/>
      </c>
    </row>
    <row r="85" spans="1:8" x14ac:dyDescent="0.15">
      <c r="A85" s="86" t="str">
        <f>IF(②大会申し込みデータ!H87="","",②大会申し込みデータ!A87)</f>
        <v/>
      </c>
      <c r="B85" s="86" t="str">
        <f>IF(②大会申し込みデータ!H87="","",②大会申し込みデータ!B87)</f>
        <v/>
      </c>
      <c r="C85" s="86" t="str">
        <f>IF(②大会申し込みデータ!H87="","",②大会申し込みデータ!C87)</f>
        <v/>
      </c>
      <c r="D85" s="86" t="str">
        <f>IF(②大会申し込みデータ!H87="","",②大会申し込みデータ!E87)</f>
        <v/>
      </c>
      <c r="E85" s="86" t="str">
        <f>IF(②大会申し込みデータ!H87="","","07")</f>
        <v/>
      </c>
      <c r="F85" s="86" t="str">
        <f>IF(②大会申し込みデータ!H87="","",②大会申し込みデータ!H87)</f>
        <v/>
      </c>
      <c r="G85" s="86" t="str">
        <f>IF(②大会申し込みデータ!H87="","",②大会申し込みデータ!I87)</f>
        <v/>
      </c>
      <c r="H85" s="86" t="str">
        <f>IF(②大会申し込みデータ!H87="","",②大会申し込みデータ!K87&amp;" "&amp;②大会申し込みデータ!L87)</f>
        <v/>
      </c>
    </row>
    <row r="86" spans="1:8" x14ac:dyDescent="0.15">
      <c r="A86" s="86" t="str">
        <f>IF(②大会申し込みデータ!H88="","",②大会申し込みデータ!A88)</f>
        <v/>
      </c>
      <c r="B86" s="86" t="str">
        <f>IF(②大会申し込みデータ!H88="","",②大会申し込みデータ!B88)</f>
        <v/>
      </c>
      <c r="C86" s="86" t="str">
        <f>IF(②大会申し込みデータ!H88="","",②大会申し込みデータ!C88)</f>
        <v/>
      </c>
      <c r="D86" s="86" t="str">
        <f>IF(②大会申し込みデータ!H88="","",②大会申し込みデータ!E88)</f>
        <v/>
      </c>
      <c r="E86" s="86" t="str">
        <f>IF(②大会申し込みデータ!H88="","","07")</f>
        <v/>
      </c>
      <c r="F86" s="86" t="str">
        <f>IF(②大会申し込みデータ!H88="","",②大会申し込みデータ!H88)</f>
        <v/>
      </c>
      <c r="G86" s="86" t="str">
        <f>IF(②大会申し込みデータ!H88="","",②大会申し込みデータ!I88)</f>
        <v/>
      </c>
      <c r="H86" s="86" t="str">
        <f>IF(②大会申し込みデータ!H88="","",②大会申し込みデータ!K88&amp;" "&amp;②大会申し込みデータ!L88)</f>
        <v/>
      </c>
    </row>
    <row r="87" spans="1:8" x14ac:dyDescent="0.15">
      <c r="A87" s="86" t="str">
        <f>IF(②大会申し込みデータ!H89="","",②大会申し込みデータ!A89)</f>
        <v/>
      </c>
      <c r="B87" s="86" t="str">
        <f>IF(②大会申し込みデータ!H89="","",②大会申し込みデータ!B89)</f>
        <v/>
      </c>
      <c r="C87" s="86" t="str">
        <f>IF(②大会申し込みデータ!H89="","",②大会申し込みデータ!C89)</f>
        <v/>
      </c>
      <c r="D87" s="86" t="str">
        <f>IF(②大会申し込みデータ!H89="","",②大会申し込みデータ!E89)</f>
        <v/>
      </c>
      <c r="E87" s="86" t="str">
        <f>IF(②大会申し込みデータ!H89="","","07")</f>
        <v/>
      </c>
      <c r="F87" s="86" t="str">
        <f>IF(②大会申し込みデータ!H89="","",②大会申し込みデータ!H89)</f>
        <v/>
      </c>
      <c r="G87" s="86" t="str">
        <f>IF(②大会申し込みデータ!H89="","",②大会申し込みデータ!I89)</f>
        <v/>
      </c>
      <c r="H87" s="86" t="str">
        <f>IF(②大会申し込みデータ!H89="","",②大会申し込みデータ!K89&amp;" "&amp;②大会申し込みデータ!L89)</f>
        <v/>
      </c>
    </row>
    <row r="88" spans="1:8" x14ac:dyDescent="0.15">
      <c r="A88" s="86" t="str">
        <f>IF(②大会申し込みデータ!H90="","",②大会申し込みデータ!A90)</f>
        <v/>
      </c>
      <c r="B88" s="86" t="str">
        <f>IF(②大会申し込みデータ!H90="","",②大会申し込みデータ!B90)</f>
        <v/>
      </c>
      <c r="C88" s="86" t="str">
        <f>IF(②大会申し込みデータ!H90="","",②大会申し込みデータ!C90)</f>
        <v/>
      </c>
      <c r="D88" s="86" t="str">
        <f>IF(②大会申し込みデータ!H90="","",②大会申し込みデータ!E90)</f>
        <v/>
      </c>
      <c r="E88" s="86" t="str">
        <f>IF(②大会申し込みデータ!H90="","","07")</f>
        <v/>
      </c>
      <c r="F88" s="86" t="str">
        <f>IF(②大会申し込みデータ!H90="","",②大会申し込みデータ!H90)</f>
        <v/>
      </c>
      <c r="G88" s="86" t="str">
        <f>IF(②大会申し込みデータ!H90="","",②大会申し込みデータ!I90)</f>
        <v/>
      </c>
      <c r="H88" s="86" t="str">
        <f>IF(②大会申し込みデータ!H90="","",②大会申し込みデータ!K90&amp;" "&amp;②大会申し込みデータ!L90)</f>
        <v/>
      </c>
    </row>
    <row r="89" spans="1:8" x14ac:dyDescent="0.15">
      <c r="A89" s="86" t="str">
        <f>IF(②大会申し込みデータ!H91="","",②大会申し込みデータ!A91)</f>
        <v/>
      </c>
      <c r="B89" s="86" t="str">
        <f>IF(②大会申し込みデータ!H91="","",②大会申し込みデータ!B91)</f>
        <v/>
      </c>
      <c r="C89" s="86" t="str">
        <f>IF(②大会申し込みデータ!H91="","",②大会申し込みデータ!C91)</f>
        <v/>
      </c>
      <c r="D89" s="86" t="str">
        <f>IF(②大会申し込みデータ!H91="","",②大会申し込みデータ!E91)</f>
        <v/>
      </c>
      <c r="E89" s="86" t="str">
        <f>IF(②大会申し込みデータ!H91="","","07")</f>
        <v/>
      </c>
      <c r="F89" s="86" t="str">
        <f>IF(②大会申し込みデータ!H91="","",②大会申し込みデータ!H91)</f>
        <v/>
      </c>
      <c r="G89" s="86" t="str">
        <f>IF(②大会申し込みデータ!H91="","",②大会申し込みデータ!I91)</f>
        <v/>
      </c>
      <c r="H89" s="86" t="str">
        <f>IF(②大会申し込みデータ!H91="","",②大会申し込みデータ!K91&amp;" "&amp;②大会申し込みデータ!L91)</f>
        <v/>
      </c>
    </row>
    <row r="90" spans="1:8" x14ac:dyDescent="0.15">
      <c r="A90" s="86" t="str">
        <f>IF(②大会申し込みデータ!H92="","",②大会申し込みデータ!A92)</f>
        <v/>
      </c>
      <c r="B90" s="86" t="str">
        <f>IF(②大会申し込みデータ!H92="","",②大会申し込みデータ!B92)</f>
        <v/>
      </c>
      <c r="C90" s="86" t="str">
        <f>IF(②大会申し込みデータ!H92="","",②大会申し込みデータ!C92)</f>
        <v/>
      </c>
      <c r="D90" s="86" t="str">
        <f>IF(②大会申し込みデータ!H92="","",②大会申し込みデータ!E92)</f>
        <v/>
      </c>
      <c r="E90" s="86" t="str">
        <f>IF(②大会申し込みデータ!H92="","","07")</f>
        <v/>
      </c>
      <c r="F90" s="86" t="str">
        <f>IF(②大会申し込みデータ!H92="","",②大会申し込みデータ!H92)</f>
        <v/>
      </c>
      <c r="G90" s="86" t="str">
        <f>IF(②大会申し込みデータ!H92="","",②大会申し込みデータ!I92)</f>
        <v/>
      </c>
      <c r="H90" s="86" t="str">
        <f>IF(②大会申し込みデータ!H92="","",②大会申し込みデータ!K92&amp;" "&amp;②大会申し込みデータ!L92)</f>
        <v/>
      </c>
    </row>
    <row r="91" spans="1:8" x14ac:dyDescent="0.15">
      <c r="A91" s="86" t="str">
        <f>IF(②大会申し込みデータ!H93="","",②大会申し込みデータ!A93)</f>
        <v/>
      </c>
      <c r="B91" s="86" t="str">
        <f>IF(②大会申し込みデータ!H93="","",②大会申し込みデータ!B93)</f>
        <v/>
      </c>
      <c r="C91" s="86" t="str">
        <f>IF(②大会申し込みデータ!H93="","",②大会申し込みデータ!C93)</f>
        <v/>
      </c>
      <c r="D91" s="86" t="str">
        <f>IF(②大会申し込みデータ!H93="","",②大会申し込みデータ!E93)</f>
        <v/>
      </c>
      <c r="E91" s="86" t="str">
        <f>IF(②大会申し込みデータ!H93="","","07")</f>
        <v/>
      </c>
      <c r="F91" s="86" t="str">
        <f>IF(②大会申し込みデータ!H93="","",②大会申し込みデータ!H93)</f>
        <v/>
      </c>
      <c r="G91" s="86" t="str">
        <f>IF(②大会申し込みデータ!H93="","",②大会申し込みデータ!I93)</f>
        <v/>
      </c>
      <c r="H91" s="86" t="str">
        <f>IF(②大会申し込みデータ!H93="","",②大会申し込みデータ!K93&amp;" "&amp;②大会申し込みデータ!L93)</f>
        <v/>
      </c>
    </row>
    <row r="92" spans="1:8" x14ac:dyDescent="0.15">
      <c r="A92" s="86" t="str">
        <f>IF(②大会申し込みデータ!H94="","",②大会申し込みデータ!A94)</f>
        <v/>
      </c>
      <c r="B92" s="86" t="str">
        <f>IF(②大会申し込みデータ!H94="","",②大会申し込みデータ!B94)</f>
        <v/>
      </c>
      <c r="C92" s="86" t="str">
        <f>IF(②大会申し込みデータ!H94="","",②大会申し込みデータ!C94)</f>
        <v/>
      </c>
      <c r="D92" s="86" t="str">
        <f>IF(②大会申し込みデータ!H94="","",②大会申し込みデータ!E94)</f>
        <v/>
      </c>
      <c r="E92" s="86" t="str">
        <f>IF(②大会申し込みデータ!H94="","","07")</f>
        <v/>
      </c>
      <c r="F92" s="86" t="str">
        <f>IF(②大会申し込みデータ!H94="","",②大会申し込みデータ!H94)</f>
        <v/>
      </c>
      <c r="G92" s="86" t="str">
        <f>IF(②大会申し込みデータ!H94="","",②大会申し込みデータ!I94)</f>
        <v/>
      </c>
      <c r="H92" s="86" t="str">
        <f>IF(②大会申し込みデータ!H94="","",②大会申し込みデータ!K94&amp;" "&amp;②大会申し込みデータ!L94)</f>
        <v/>
      </c>
    </row>
    <row r="93" spans="1:8" x14ac:dyDescent="0.15">
      <c r="A93" s="86" t="str">
        <f>IF(②大会申し込みデータ!H95="","",②大会申し込みデータ!A95)</f>
        <v/>
      </c>
      <c r="B93" s="86" t="str">
        <f>IF(②大会申し込みデータ!H95="","",②大会申し込みデータ!B95)</f>
        <v/>
      </c>
      <c r="C93" s="86" t="str">
        <f>IF(②大会申し込みデータ!H95="","",②大会申し込みデータ!C95)</f>
        <v/>
      </c>
      <c r="D93" s="86" t="str">
        <f>IF(②大会申し込みデータ!H95="","",②大会申し込みデータ!E95)</f>
        <v/>
      </c>
      <c r="E93" s="86" t="str">
        <f>IF(②大会申し込みデータ!H95="","","07")</f>
        <v/>
      </c>
      <c r="F93" s="86" t="str">
        <f>IF(②大会申し込みデータ!H95="","",②大会申し込みデータ!H95)</f>
        <v/>
      </c>
      <c r="G93" s="86" t="str">
        <f>IF(②大会申し込みデータ!H95="","",②大会申し込みデータ!I95)</f>
        <v/>
      </c>
      <c r="H93" s="86" t="str">
        <f>IF(②大会申し込みデータ!H95="","",②大会申し込みデータ!K95&amp;" "&amp;②大会申し込みデータ!L95)</f>
        <v/>
      </c>
    </row>
    <row r="94" spans="1:8" x14ac:dyDescent="0.15">
      <c r="A94" s="86" t="str">
        <f>IF(②大会申し込みデータ!H96="","",②大会申し込みデータ!A96)</f>
        <v/>
      </c>
      <c r="B94" s="86" t="str">
        <f>IF(②大会申し込みデータ!H96="","",②大会申し込みデータ!B96)</f>
        <v/>
      </c>
      <c r="C94" s="86" t="str">
        <f>IF(②大会申し込みデータ!H96="","",②大会申し込みデータ!C96)</f>
        <v/>
      </c>
      <c r="D94" s="86" t="str">
        <f>IF(②大会申し込みデータ!H96="","",②大会申し込みデータ!E96)</f>
        <v/>
      </c>
      <c r="E94" s="86" t="str">
        <f>IF(②大会申し込みデータ!H96="","","07")</f>
        <v/>
      </c>
      <c r="F94" s="86" t="str">
        <f>IF(②大会申し込みデータ!H96="","",②大会申し込みデータ!H96)</f>
        <v/>
      </c>
      <c r="G94" s="86" t="str">
        <f>IF(②大会申し込みデータ!H96="","",②大会申し込みデータ!I96)</f>
        <v/>
      </c>
      <c r="H94" s="86" t="str">
        <f>IF(②大会申し込みデータ!H96="","",②大会申し込みデータ!K96&amp;" "&amp;②大会申し込みデータ!L96)</f>
        <v/>
      </c>
    </row>
    <row r="95" spans="1:8" x14ac:dyDescent="0.15">
      <c r="A95" s="86" t="str">
        <f>IF(②大会申し込みデータ!H97="","",②大会申し込みデータ!A97)</f>
        <v/>
      </c>
      <c r="B95" s="86" t="str">
        <f>IF(②大会申し込みデータ!H97="","",②大会申し込みデータ!B97)</f>
        <v/>
      </c>
      <c r="C95" s="86" t="str">
        <f>IF(②大会申し込みデータ!H97="","",②大会申し込みデータ!C97)</f>
        <v/>
      </c>
      <c r="D95" s="86" t="str">
        <f>IF(②大会申し込みデータ!H97="","",②大会申し込みデータ!E97)</f>
        <v/>
      </c>
      <c r="E95" s="86" t="str">
        <f>IF(②大会申し込みデータ!H97="","","07")</f>
        <v/>
      </c>
      <c r="F95" s="86" t="str">
        <f>IF(②大会申し込みデータ!H97="","",②大会申し込みデータ!H97)</f>
        <v/>
      </c>
      <c r="G95" s="86" t="str">
        <f>IF(②大会申し込みデータ!H97="","",②大会申し込みデータ!I97)</f>
        <v/>
      </c>
      <c r="H95" s="86" t="str">
        <f>IF(②大会申し込みデータ!H97="","",②大会申し込みデータ!K97&amp;" "&amp;②大会申し込みデータ!L97)</f>
        <v/>
      </c>
    </row>
    <row r="96" spans="1:8" x14ac:dyDescent="0.15">
      <c r="A96" s="86" t="str">
        <f>IF(②大会申し込みデータ!H98="","",②大会申し込みデータ!A98)</f>
        <v/>
      </c>
      <c r="B96" s="86" t="str">
        <f>IF(②大会申し込みデータ!H98="","",②大会申し込みデータ!B98)</f>
        <v/>
      </c>
      <c r="C96" s="86" t="str">
        <f>IF(②大会申し込みデータ!H98="","",②大会申し込みデータ!C98)</f>
        <v/>
      </c>
      <c r="D96" s="86" t="str">
        <f>IF(②大会申し込みデータ!H98="","",②大会申し込みデータ!E98)</f>
        <v/>
      </c>
      <c r="E96" s="86" t="str">
        <f>IF(②大会申し込みデータ!H98="","","07")</f>
        <v/>
      </c>
      <c r="F96" s="86" t="str">
        <f>IF(②大会申し込みデータ!H98="","",②大会申し込みデータ!H98)</f>
        <v/>
      </c>
      <c r="G96" s="86" t="str">
        <f>IF(②大会申し込みデータ!H98="","",②大会申し込みデータ!I98)</f>
        <v/>
      </c>
      <c r="H96" s="86" t="str">
        <f>IF(②大会申し込みデータ!H98="","",②大会申し込みデータ!K98&amp;" "&amp;②大会申し込みデータ!L98)</f>
        <v/>
      </c>
    </row>
    <row r="97" spans="1:8" x14ac:dyDescent="0.15">
      <c r="A97" s="86" t="str">
        <f>IF(②大会申し込みデータ!H99="","",②大会申し込みデータ!A99)</f>
        <v/>
      </c>
      <c r="B97" s="86" t="str">
        <f>IF(②大会申し込みデータ!H99="","",②大会申し込みデータ!B99)</f>
        <v/>
      </c>
      <c r="C97" s="86" t="str">
        <f>IF(②大会申し込みデータ!H99="","",②大会申し込みデータ!C99)</f>
        <v/>
      </c>
      <c r="D97" s="86" t="str">
        <f>IF(②大会申し込みデータ!H99="","",②大会申し込みデータ!E99)</f>
        <v/>
      </c>
      <c r="E97" s="86" t="str">
        <f>IF(②大会申し込みデータ!H99="","","07")</f>
        <v/>
      </c>
      <c r="F97" s="86" t="str">
        <f>IF(②大会申し込みデータ!H99="","",②大会申し込みデータ!H99)</f>
        <v/>
      </c>
      <c r="G97" s="86" t="str">
        <f>IF(②大会申し込みデータ!H99="","",②大会申し込みデータ!I99)</f>
        <v/>
      </c>
      <c r="H97" s="86" t="str">
        <f>IF(②大会申し込みデータ!H99="","",②大会申し込みデータ!K99&amp;" "&amp;②大会申し込みデータ!L99)</f>
        <v/>
      </c>
    </row>
    <row r="98" spans="1:8" x14ac:dyDescent="0.15">
      <c r="A98" s="86" t="str">
        <f>IF(②大会申し込みデータ!H100="","",②大会申し込みデータ!A100)</f>
        <v/>
      </c>
      <c r="B98" s="86" t="str">
        <f>IF(②大会申し込みデータ!H100="","",②大会申し込みデータ!B100)</f>
        <v/>
      </c>
      <c r="C98" s="86" t="str">
        <f>IF(②大会申し込みデータ!H100="","",②大会申し込みデータ!C100)</f>
        <v/>
      </c>
      <c r="D98" s="86" t="str">
        <f>IF(②大会申し込みデータ!H100="","",②大会申し込みデータ!E100)</f>
        <v/>
      </c>
      <c r="E98" s="86" t="str">
        <f>IF(②大会申し込みデータ!H100="","","07")</f>
        <v/>
      </c>
      <c r="F98" s="86" t="str">
        <f>IF(②大会申し込みデータ!H100="","",②大会申し込みデータ!H100)</f>
        <v/>
      </c>
      <c r="G98" s="86" t="str">
        <f>IF(②大会申し込みデータ!H100="","",②大会申し込みデータ!I100)</f>
        <v/>
      </c>
      <c r="H98" s="86" t="str">
        <f>IF(②大会申し込みデータ!H100="","",②大会申し込みデータ!K100&amp;" "&amp;②大会申し込みデータ!L100)</f>
        <v/>
      </c>
    </row>
  </sheetData>
  <sheetProtection sheet="1" objects="1" scenarios="1" selectLockedCells="1" selectUnlockedCells="1"/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8476677E4FDA54880E4A684BA666534" ma:contentTypeVersion="13" ma:contentTypeDescription="新しいドキュメントを作成します。" ma:contentTypeScope="" ma:versionID="d0df8b3504260d813355419562f22892">
  <xsd:schema xmlns:xsd="http://www.w3.org/2001/XMLSchema" xmlns:xs="http://www.w3.org/2001/XMLSchema" xmlns:p="http://schemas.microsoft.com/office/2006/metadata/properties" xmlns:ns3="4dad8f25-b5f6-40d0-a3bc-6e3bade7c07a" xmlns:ns4="44126dd3-5255-4582-99ea-b19f9526f49d" targetNamespace="http://schemas.microsoft.com/office/2006/metadata/properties" ma:root="true" ma:fieldsID="30328170e7919d0d1e6b46552530a8f0" ns3:_="" ns4:_="">
    <xsd:import namespace="4dad8f25-b5f6-40d0-a3bc-6e3bade7c07a"/>
    <xsd:import namespace="44126dd3-5255-4582-99ea-b19f9526f4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d8f25-b5f6-40d0-a3bc-6e3bade7c0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26dd3-5255-4582-99ea-b19f9526f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FCBCCE-7B83-46D5-8DCB-C8F4F7B21C79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44126dd3-5255-4582-99ea-b19f9526f49d"/>
    <ds:schemaRef ds:uri="http://www.w3.org/XML/1998/namespace"/>
    <ds:schemaRef ds:uri="http://schemas.microsoft.com/office/2006/documentManagement/types"/>
    <ds:schemaRef ds:uri="http://purl.org/dc/elements/1.1/"/>
    <ds:schemaRef ds:uri="4dad8f25-b5f6-40d0-a3bc-6e3bade7c07a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021858-87C1-4022-A04D-7C3C4F0454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480C7F-5800-4A36-9392-267620046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ad8f25-b5f6-40d0-a3bc-6e3bade7c07a"/>
    <ds:schemaRef ds:uri="44126dd3-5255-4582-99ea-b19f9526f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①選手データ</vt:lpstr>
      <vt:lpstr>②大会申し込みデータ</vt:lpstr>
      <vt:lpstr>③大会申し込み・リレーデータ</vt:lpstr>
      <vt:lpstr>学校名</vt:lpstr>
      <vt:lpstr>種目コード</vt:lpstr>
      <vt:lpstr>MAT</vt:lpstr>
      <vt:lpstr>SX</vt:lpstr>
      <vt:lpstr>仮番号</vt:lpstr>
      <vt:lpstr>学校番号</vt:lpstr>
      <vt:lpstr>学校名</vt:lpstr>
      <vt:lpstr>種別</vt:lpstr>
      <vt:lpstr>種別コード</vt:lpstr>
      <vt:lpstr>種目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Shigekazu SUZUKI（福島高専）</cp:lastModifiedBy>
  <dcterms:created xsi:type="dcterms:W3CDTF">2011-08-24T11:16:29Z</dcterms:created>
  <dcterms:modified xsi:type="dcterms:W3CDTF">2024-04-14T08:01:26Z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0x01010068476677E4FDA54880E4A684BA666534</vt:lpwstr>
  </property>
</Properties>
</file>