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updateLinks="never" codeName="ThisWorkbook"/>
  <mc:AlternateContent xmlns:mc="http://schemas.openxmlformats.org/markup-compatibility/2006">
    <mc:Choice Requires="x15">
      <x15ac:absPath xmlns:x15ac="http://schemas.microsoft.com/office/spreadsheetml/2010/11/ac" url="D:\2022中四個人2022.9.11\エントリーファイル\"/>
    </mc:Choice>
  </mc:AlternateContent>
  <xr:revisionPtr revIDLastSave="0" documentId="13_ncr:1_{6F2366EF-3587-40CC-ACBA-A72DCEFA14E6}" xr6:coauthVersionLast="47" xr6:coauthVersionMax="47" xr10:uidLastSave="{00000000-0000-0000-0000-000000000000}"/>
  <bookViews>
    <workbookView xWindow="-120" yWindow="-120" windowWidth="20730" windowHeight="11160" xr2:uid="{00000000-000D-0000-FFFF-FFFF00000000}"/>
  </bookViews>
  <sheets>
    <sheet name="名簿入力例" sheetId="8" r:id="rId1"/>
    <sheet name="男子名簿" sheetId="1" r:id="rId2"/>
    <sheet name="女子名簿" sheetId="5" r:id="rId3"/>
    <sheet name="男子csv" sheetId="2" state="hidden" r:id="rId4"/>
    <sheet name="女子csv" sheetId="7" state="hidden" r:id="rId5"/>
    <sheet name="管理者シート" sheetId="4" state="hidden" r:id="rId6"/>
  </sheets>
  <externalReferences>
    <externalReference r:id="rId7"/>
  </externalReferences>
  <definedNames>
    <definedName name="_xlnm.Print_Titles" localSheetId="2">女子名簿!$1:$15</definedName>
    <definedName name="_xlnm.Print_Titles" localSheetId="1">男子名簿!$1:$15</definedName>
    <definedName name="_xlnm.Print_Titles" localSheetId="0">名簿入力例!$1:$15</definedName>
    <definedName name="学校名">[1]所属名一覧!$C$8:$C$77</definedName>
    <definedName name="県名">[1]所属名一覧!$M$7:$M$53</definedName>
    <definedName name="所属名">#REF!</definedName>
    <definedName name="女子種目">管理者シート!$G$9:$G$26</definedName>
    <definedName name="大会名">管理者シート!$B$42:$B$50</definedName>
    <definedName name="男子種目">管理者シート!$B$9:$B$27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4" i="8" l="1"/>
  <c r="D4" i="5" l="1"/>
  <c r="D4" i="1"/>
  <c r="W251" i="8"/>
  <c r="S251" i="8"/>
  <c r="O251" i="8"/>
  <c r="G13" i="1"/>
  <c r="G13" i="8"/>
  <c r="Q253" i="8" l="1"/>
  <c r="I7" i="2"/>
  <c r="AF206" i="7" l="1"/>
  <c r="AE206" i="7"/>
  <c r="AB206" i="7"/>
  <c r="AA206" i="7"/>
  <c r="X206" i="7"/>
  <c r="W206" i="7"/>
  <c r="T206" i="7"/>
  <c r="S206" i="7"/>
  <c r="P206" i="7"/>
  <c r="O206" i="7"/>
  <c r="J206" i="7"/>
  <c r="I206" i="7"/>
  <c r="F206" i="7"/>
  <c r="E206" i="7"/>
  <c r="D206" i="7"/>
  <c r="B206" i="7"/>
  <c r="AF205" i="7"/>
  <c r="AE205" i="7"/>
  <c r="AB205" i="7"/>
  <c r="AA205" i="7"/>
  <c r="X205" i="7"/>
  <c r="W205" i="7"/>
  <c r="T205" i="7"/>
  <c r="S205" i="7"/>
  <c r="P205" i="7"/>
  <c r="O205" i="7"/>
  <c r="J205" i="7"/>
  <c r="I205" i="7"/>
  <c r="F205" i="7"/>
  <c r="E205" i="7"/>
  <c r="D205" i="7"/>
  <c r="B205" i="7"/>
  <c r="AF204" i="7"/>
  <c r="AE204" i="7"/>
  <c r="AB204" i="7"/>
  <c r="AA204" i="7"/>
  <c r="X204" i="7"/>
  <c r="W204" i="7"/>
  <c r="T204" i="7"/>
  <c r="S204" i="7"/>
  <c r="P204" i="7"/>
  <c r="O204" i="7"/>
  <c r="J204" i="7"/>
  <c r="I204" i="7"/>
  <c r="F204" i="7"/>
  <c r="E204" i="7"/>
  <c r="D204" i="7"/>
  <c r="B204" i="7"/>
  <c r="AF203" i="7"/>
  <c r="AE203" i="7"/>
  <c r="AB203" i="7"/>
  <c r="AA203" i="7"/>
  <c r="X203" i="7"/>
  <c r="W203" i="7"/>
  <c r="T203" i="7"/>
  <c r="S203" i="7"/>
  <c r="P203" i="7"/>
  <c r="O203" i="7"/>
  <c r="J203" i="7"/>
  <c r="I203" i="7"/>
  <c r="F203" i="7"/>
  <c r="E203" i="7"/>
  <c r="D203" i="7"/>
  <c r="B203" i="7"/>
  <c r="AF202" i="7"/>
  <c r="AE202" i="7"/>
  <c r="AB202" i="7"/>
  <c r="AA202" i="7"/>
  <c r="X202" i="7"/>
  <c r="W202" i="7"/>
  <c r="T202" i="7"/>
  <c r="S202" i="7"/>
  <c r="P202" i="7"/>
  <c r="O202" i="7"/>
  <c r="J202" i="7"/>
  <c r="I202" i="7"/>
  <c r="F202" i="7"/>
  <c r="E202" i="7"/>
  <c r="D202" i="7"/>
  <c r="B202" i="7"/>
  <c r="AF201" i="7"/>
  <c r="AE201" i="7"/>
  <c r="AB201" i="7"/>
  <c r="AA201" i="7"/>
  <c r="X201" i="7"/>
  <c r="W201" i="7"/>
  <c r="T201" i="7"/>
  <c r="S201" i="7"/>
  <c r="P201" i="7"/>
  <c r="O201" i="7"/>
  <c r="J201" i="7"/>
  <c r="I201" i="7"/>
  <c r="F201" i="7"/>
  <c r="E201" i="7"/>
  <c r="D201" i="7"/>
  <c r="B201" i="7"/>
  <c r="AF200" i="7"/>
  <c r="AE200" i="7"/>
  <c r="AB200" i="7"/>
  <c r="AA200" i="7"/>
  <c r="X200" i="7"/>
  <c r="W200" i="7"/>
  <c r="T200" i="7"/>
  <c r="S200" i="7"/>
  <c r="P200" i="7"/>
  <c r="O200" i="7"/>
  <c r="J200" i="7"/>
  <c r="I200" i="7"/>
  <c r="F200" i="7"/>
  <c r="E200" i="7"/>
  <c r="D200" i="7"/>
  <c r="B200" i="7"/>
  <c r="AF199" i="7"/>
  <c r="AE199" i="7"/>
  <c r="AB199" i="7"/>
  <c r="AA199" i="7"/>
  <c r="X199" i="7"/>
  <c r="W199" i="7"/>
  <c r="T199" i="7"/>
  <c r="S199" i="7"/>
  <c r="P199" i="7"/>
  <c r="O199" i="7"/>
  <c r="J199" i="7"/>
  <c r="I199" i="7"/>
  <c r="F199" i="7"/>
  <c r="E199" i="7"/>
  <c r="D199" i="7"/>
  <c r="B199" i="7"/>
  <c r="AF198" i="7"/>
  <c r="AE198" i="7"/>
  <c r="AB198" i="7"/>
  <c r="AA198" i="7"/>
  <c r="X198" i="7"/>
  <c r="W198" i="7"/>
  <c r="T198" i="7"/>
  <c r="S198" i="7"/>
  <c r="P198" i="7"/>
  <c r="O198" i="7"/>
  <c r="J198" i="7"/>
  <c r="I198" i="7"/>
  <c r="F198" i="7"/>
  <c r="E198" i="7"/>
  <c r="D198" i="7"/>
  <c r="B198" i="7"/>
  <c r="AF197" i="7"/>
  <c r="AE197" i="7"/>
  <c r="AB197" i="7"/>
  <c r="AA197" i="7"/>
  <c r="X197" i="7"/>
  <c r="W197" i="7"/>
  <c r="T197" i="7"/>
  <c r="S197" i="7"/>
  <c r="P197" i="7"/>
  <c r="O197" i="7"/>
  <c r="J197" i="7"/>
  <c r="I197" i="7"/>
  <c r="F197" i="7"/>
  <c r="E197" i="7"/>
  <c r="D197" i="7"/>
  <c r="B197" i="7"/>
  <c r="AF196" i="7"/>
  <c r="AE196" i="7"/>
  <c r="AB196" i="7"/>
  <c r="AA196" i="7"/>
  <c r="X196" i="7"/>
  <c r="W196" i="7"/>
  <c r="T196" i="7"/>
  <c r="S196" i="7"/>
  <c r="P196" i="7"/>
  <c r="O196" i="7"/>
  <c r="J196" i="7"/>
  <c r="I196" i="7"/>
  <c r="F196" i="7"/>
  <c r="E196" i="7"/>
  <c r="D196" i="7"/>
  <c r="B196" i="7"/>
  <c r="AF195" i="7"/>
  <c r="AE195" i="7"/>
  <c r="AB195" i="7"/>
  <c r="AA195" i="7"/>
  <c r="X195" i="7"/>
  <c r="W195" i="7"/>
  <c r="T195" i="7"/>
  <c r="S195" i="7"/>
  <c r="P195" i="7"/>
  <c r="O195" i="7"/>
  <c r="J195" i="7"/>
  <c r="I195" i="7"/>
  <c r="F195" i="7"/>
  <c r="E195" i="7"/>
  <c r="D195" i="7"/>
  <c r="B195" i="7"/>
  <c r="AF194" i="7"/>
  <c r="AE194" i="7"/>
  <c r="AB194" i="7"/>
  <c r="AA194" i="7"/>
  <c r="X194" i="7"/>
  <c r="W194" i="7"/>
  <c r="T194" i="7"/>
  <c r="S194" i="7"/>
  <c r="P194" i="7"/>
  <c r="O194" i="7"/>
  <c r="J194" i="7"/>
  <c r="I194" i="7"/>
  <c r="F194" i="7"/>
  <c r="E194" i="7"/>
  <c r="D194" i="7"/>
  <c r="B194" i="7"/>
  <c r="AF193" i="7"/>
  <c r="AE193" i="7"/>
  <c r="AB193" i="7"/>
  <c r="AA193" i="7"/>
  <c r="X193" i="7"/>
  <c r="W193" i="7"/>
  <c r="T193" i="7"/>
  <c r="S193" i="7"/>
  <c r="P193" i="7"/>
  <c r="O193" i="7"/>
  <c r="J193" i="7"/>
  <c r="I193" i="7"/>
  <c r="F193" i="7"/>
  <c r="E193" i="7"/>
  <c r="D193" i="7"/>
  <c r="B193" i="7"/>
  <c r="AF192" i="7"/>
  <c r="AE192" i="7"/>
  <c r="AB192" i="7"/>
  <c r="AA192" i="7"/>
  <c r="X192" i="7"/>
  <c r="W192" i="7"/>
  <c r="T192" i="7"/>
  <c r="S192" i="7"/>
  <c r="P192" i="7"/>
  <c r="O192" i="7"/>
  <c r="J192" i="7"/>
  <c r="I192" i="7"/>
  <c r="F192" i="7"/>
  <c r="E192" i="7"/>
  <c r="D192" i="7"/>
  <c r="B192" i="7"/>
  <c r="AF191" i="7"/>
  <c r="AE191" i="7"/>
  <c r="AB191" i="7"/>
  <c r="AA191" i="7"/>
  <c r="X191" i="7"/>
  <c r="W191" i="7"/>
  <c r="T191" i="7"/>
  <c r="S191" i="7"/>
  <c r="P191" i="7"/>
  <c r="O191" i="7"/>
  <c r="J191" i="7"/>
  <c r="I191" i="7"/>
  <c r="F191" i="7"/>
  <c r="E191" i="7"/>
  <c r="D191" i="7"/>
  <c r="B191" i="7"/>
  <c r="AF190" i="7"/>
  <c r="AE190" i="7"/>
  <c r="AB190" i="7"/>
  <c r="AA190" i="7"/>
  <c r="X190" i="7"/>
  <c r="W190" i="7"/>
  <c r="T190" i="7"/>
  <c r="S190" i="7"/>
  <c r="P190" i="7"/>
  <c r="O190" i="7"/>
  <c r="J190" i="7"/>
  <c r="I190" i="7"/>
  <c r="F190" i="7"/>
  <c r="E190" i="7"/>
  <c r="D190" i="7"/>
  <c r="B190" i="7"/>
  <c r="AF189" i="7"/>
  <c r="AE189" i="7"/>
  <c r="AB189" i="7"/>
  <c r="AA189" i="7"/>
  <c r="X189" i="7"/>
  <c r="W189" i="7"/>
  <c r="T189" i="7"/>
  <c r="S189" i="7"/>
  <c r="P189" i="7"/>
  <c r="O189" i="7"/>
  <c r="J189" i="7"/>
  <c r="I189" i="7"/>
  <c r="F189" i="7"/>
  <c r="E189" i="7"/>
  <c r="D189" i="7"/>
  <c r="B189" i="7"/>
  <c r="AF188" i="7"/>
  <c r="AE188" i="7"/>
  <c r="AB188" i="7"/>
  <c r="AA188" i="7"/>
  <c r="X188" i="7"/>
  <c r="W188" i="7"/>
  <c r="T188" i="7"/>
  <c r="S188" i="7"/>
  <c r="P188" i="7"/>
  <c r="O188" i="7"/>
  <c r="J188" i="7"/>
  <c r="I188" i="7"/>
  <c r="F188" i="7"/>
  <c r="E188" i="7"/>
  <c r="D188" i="7"/>
  <c r="B188" i="7"/>
  <c r="AF187" i="7"/>
  <c r="AE187" i="7"/>
  <c r="AB187" i="7"/>
  <c r="AA187" i="7"/>
  <c r="X187" i="7"/>
  <c r="W187" i="7"/>
  <c r="T187" i="7"/>
  <c r="S187" i="7"/>
  <c r="P187" i="7"/>
  <c r="O187" i="7"/>
  <c r="J187" i="7"/>
  <c r="I187" i="7"/>
  <c r="F187" i="7"/>
  <c r="E187" i="7"/>
  <c r="D187" i="7"/>
  <c r="B187" i="7"/>
  <c r="AF186" i="7"/>
  <c r="AE186" i="7"/>
  <c r="AB186" i="7"/>
  <c r="AA186" i="7"/>
  <c r="X186" i="7"/>
  <c r="W186" i="7"/>
  <c r="T186" i="7"/>
  <c r="S186" i="7"/>
  <c r="P186" i="7"/>
  <c r="O186" i="7"/>
  <c r="J186" i="7"/>
  <c r="I186" i="7"/>
  <c r="F186" i="7"/>
  <c r="E186" i="7"/>
  <c r="D186" i="7"/>
  <c r="B186" i="7"/>
  <c r="AF185" i="7"/>
  <c r="AE185" i="7"/>
  <c r="AB185" i="7"/>
  <c r="AA185" i="7"/>
  <c r="X185" i="7"/>
  <c r="W185" i="7"/>
  <c r="T185" i="7"/>
  <c r="S185" i="7"/>
  <c r="P185" i="7"/>
  <c r="O185" i="7"/>
  <c r="J185" i="7"/>
  <c r="I185" i="7"/>
  <c r="F185" i="7"/>
  <c r="E185" i="7"/>
  <c r="D185" i="7"/>
  <c r="B185" i="7"/>
  <c r="AF184" i="7"/>
  <c r="AE184" i="7"/>
  <c r="AB184" i="7"/>
  <c r="AA184" i="7"/>
  <c r="X184" i="7"/>
  <c r="W184" i="7"/>
  <c r="T184" i="7"/>
  <c r="S184" i="7"/>
  <c r="P184" i="7"/>
  <c r="O184" i="7"/>
  <c r="J184" i="7"/>
  <c r="I184" i="7"/>
  <c r="F184" i="7"/>
  <c r="E184" i="7"/>
  <c r="D184" i="7"/>
  <c r="B184" i="7"/>
  <c r="AF183" i="7"/>
  <c r="AE183" i="7"/>
  <c r="AB183" i="7"/>
  <c r="AA183" i="7"/>
  <c r="X183" i="7"/>
  <c r="W183" i="7"/>
  <c r="T183" i="7"/>
  <c r="S183" i="7"/>
  <c r="P183" i="7"/>
  <c r="O183" i="7"/>
  <c r="J183" i="7"/>
  <c r="I183" i="7"/>
  <c r="F183" i="7"/>
  <c r="E183" i="7"/>
  <c r="D183" i="7"/>
  <c r="B183" i="7"/>
  <c r="AF182" i="7"/>
  <c r="AE182" i="7"/>
  <c r="AB182" i="7"/>
  <c r="AA182" i="7"/>
  <c r="X182" i="7"/>
  <c r="W182" i="7"/>
  <c r="T182" i="7"/>
  <c r="S182" i="7"/>
  <c r="P182" i="7"/>
  <c r="O182" i="7"/>
  <c r="J182" i="7"/>
  <c r="I182" i="7"/>
  <c r="F182" i="7"/>
  <c r="E182" i="7"/>
  <c r="D182" i="7"/>
  <c r="B182" i="7"/>
  <c r="AF181" i="7"/>
  <c r="AE181" i="7"/>
  <c r="AB181" i="7"/>
  <c r="AA181" i="7"/>
  <c r="X181" i="7"/>
  <c r="W181" i="7"/>
  <c r="T181" i="7"/>
  <c r="S181" i="7"/>
  <c r="P181" i="7"/>
  <c r="O181" i="7"/>
  <c r="J181" i="7"/>
  <c r="I181" i="7"/>
  <c r="F181" i="7"/>
  <c r="E181" i="7"/>
  <c r="D181" i="7"/>
  <c r="B181" i="7"/>
  <c r="AF180" i="7"/>
  <c r="AE180" i="7"/>
  <c r="AB180" i="7"/>
  <c r="AA180" i="7"/>
  <c r="X180" i="7"/>
  <c r="W180" i="7"/>
  <c r="T180" i="7"/>
  <c r="S180" i="7"/>
  <c r="P180" i="7"/>
  <c r="O180" i="7"/>
  <c r="J180" i="7"/>
  <c r="I180" i="7"/>
  <c r="F180" i="7"/>
  <c r="E180" i="7"/>
  <c r="D180" i="7"/>
  <c r="B180" i="7"/>
  <c r="AF179" i="7"/>
  <c r="AE179" i="7"/>
  <c r="AB179" i="7"/>
  <c r="AA179" i="7"/>
  <c r="X179" i="7"/>
  <c r="W179" i="7"/>
  <c r="T179" i="7"/>
  <c r="S179" i="7"/>
  <c r="P179" i="7"/>
  <c r="O179" i="7"/>
  <c r="J179" i="7"/>
  <c r="I179" i="7"/>
  <c r="F179" i="7"/>
  <c r="E179" i="7"/>
  <c r="D179" i="7"/>
  <c r="B179" i="7"/>
  <c r="AF178" i="7"/>
  <c r="AE178" i="7"/>
  <c r="AB178" i="7"/>
  <c r="AA178" i="7"/>
  <c r="X178" i="7"/>
  <c r="W178" i="7"/>
  <c r="T178" i="7"/>
  <c r="S178" i="7"/>
  <c r="P178" i="7"/>
  <c r="O178" i="7"/>
  <c r="J178" i="7"/>
  <c r="I178" i="7"/>
  <c r="F178" i="7"/>
  <c r="E178" i="7"/>
  <c r="D178" i="7"/>
  <c r="B178" i="7"/>
  <c r="AF177" i="7"/>
  <c r="AE177" i="7"/>
  <c r="AB177" i="7"/>
  <c r="AA177" i="7"/>
  <c r="X177" i="7"/>
  <c r="W177" i="7"/>
  <c r="T177" i="7"/>
  <c r="S177" i="7"/>
  <c r="P177" i="7"/>
  <c r="O177" i="7"/>
  <c r="J177" i="7"/>
  <c r="I177" i="7"/>
  <c r="F177" i="7"/>
  <c r="E177" i="7"/>
  <c r="D177" i="7"/>
  <c r="B177" i="7"/>
  <c r="AF176" i="7"/>
  <c r="AE176" i="7"/>
  <c r="AB176" i="7"/>
  <c r="AA176" i="7"/>
  <c r="X176" i="7"/>
  <c r="W176" i="7"/>
  <c r="T176" i="7"/>
  <c r="S176" i="7"/>
  <c r="P176" i="7"/>
  <c r="O176" i="7"/>
  <c r="J176" i="7"/>
  <c r="I176" i="7"/>
  <c r="F176" i="7"/>
  <c r="E176" i="7"/>
  <c r="D176" i="7"/>
  <c r="B176" i="7"/>
  <c r="AF175" i="7"/>
  <c r="AE175" i="7"/>
  <c r="AB175" i="7"/>
  <c r="AA175" i="7"/>
  <c r="X175" i="7"/>
  <c r="W175" i="7"/>
  <c r="T175" i="7"/>
  <c r="S175" i="7"/>
  <c r="P175" i="7"/>
  <c r="O175" i="7"/>
  <c r="J175" i="7"/>
  <c r="I175" i="7"/>
  <c r="F175" i="7"/>
  <c r="E175" i="7"/>
  <c r="D175" i="7"/>
  <c r="B175" i="7"/>
  <c r="AF174" i="7"/>
  <c r="AE174" i="7"/>
  <c r="AB174" i="7"/>
  <c r="AA174" i="7"/>
  <c r="X174" i="7"/>
  <c r="W174" i="7"/>
  <c r="T174" i="7"/>
  <c r="S174" i="7"/>
  <c r="P174" i="7"/>
  <c r="O174" i="7"/>
  <c r="J174" i="7"/>
  <c r="I174" i="7"/>
  <c r="F174" i="7"/>
  <c r="E174" i="7"/>
  <c r="D174" i="7"/>
  <c r="B174" i="7"/>
  <c r="AF173" i="7"/>
  <c r="AE173" i="7"/>
  <c r="AB173" i="7"/>
  <c r="AA173" i="7"/>
  <c r="X173" i="7"/>
  <c r="W173" i="7"/>
  <c r="T173" i="7"/>
  <c r="S173" i="7"/>
  <c r="P173" i="7"/>
  <c r="O173" i="7"/>
  <c r="J173" i="7"/>
  <c r="I173" i="7"/>
  <c r="F173" i="7"/>
  <c r="E173" i="7"/>
  <c r="D173" i="7"/>
  <c r="B173" i="7"/>
  <c r="AF172" i="7"/>
  <c r="AE172" i="7"/>
  <c r="AB172" i="7"/>
  <c r="AA172" i="7"/>
  <c r="X172" i="7"/>
  <c r="W172" i="7"/>
  <c r="T172" i="7"/>
  <c r="S172" i="7"/>
  <c r="P172" i="7"/>
  <c r="O172" i="7"/>
  <c r="J172" i="7"/>
  <c r="I172" i="7"/>
  <c r="F172" i="7"/>
  <c r="E172" i="7"/>
  <c r="D172" i="7"/>
  <c r="B172" i="7"/>
  <c r="AF171" i="7"/>
  <c r="AE171" i="7"/>
  <c r="AB171" i="7"/>
  <c r="AA171" i="7"/>
  <c r="X171" i="7"/>
  <c r="W171" i="7"/>
  <c r="T171" i="7"/>
  <c r="S171" i="7"/>
  <c r="P171" i="7"/>
  <c r="O171" i="7"/>
  <c r="J171" i="7"/>
  <c r="I171" i="7"/>
  <c r="F171" i="7"/>
  <c r="E171" i="7"/>
  <c r="D171" i="7"/>
  <c r="B171" i="7"/>
  <c r="AF170" i="7"/>
  <c r="AE170" i="7"/>
  <c r="AB170" i="7"/>
  <c r="AA170" i="7"/>
  <c r="X170" i="7"/>
  <c r="W170" i="7"/>
  <c r="T170" i="7"/>
  <c r="S170" i="7"/>
  <c r="P170" i="7"/>
  <c r="O170" i="7"/>
  <c r="J170" i="7"/>
  <c r="I170" i="7"/>
  <c r="F170" i="7"/>
  <c r="E170" i="7"/>
  <c r="D170" i="7"/>
  <c r="B170" i="7"/>
  <c r="AF169" i="7"/>
  <c r="AE169" i="7"/>
  <c r="AB169" i="7"/>
  <c r="AA169" i="7"/>
  <c r="X169" i="7"/>
  <c r="W169" i="7"/>
  <c r="T169" i="7"/>
  <c r="S169" i="7"/>
  <c r="P169" i="7"/>
  <c r="O169" i="7"/>
  <c r="J169" i="7"/>
  <c r="I169" i="7"/>
  <c r="F169" i="7"/>
  <c r="E169" i="7"/>
  <c r="D169" i="7"/>
  <c r="B169" i="7"/>
  <c r="AF168" i="7"/>
  <c r="AE168" i="7"/>
  <c r="AB168" i="7"/>
  <c r="AA168" i="7"/>
  <c r="X168" i="7"/>
  <c r="W168" i="7"/>
  <c r="T168" i="7"/>
  <c r="S168" i="7"/>
  <c r="P168" i="7"/>
  <c r="O168" i="7"/>
  <c r="J168" i="7"/>
  <c r="I168" i="7"/>
  <c r="F168" i="7"/>
  <c r="E168" i="7"/>
  <c r="D168" i="7"/>
  <c r="B168" i="7"/>
  <c r="AF167" i="7"/>
  <c r="AE167" i="7"/>
  <c r="AB167" i="7"/>
  <c r="AA167" i="7"/>
  <c r="X167" i="7"/>
  <c r="W167" i="7"/>
  <c r="T167" i="7"/>
  <c r="S167" i="7"/>
  <c r="P167" i="7"/>
  <c r="O167" i="7"/>
  <c r="J167" i="7"/>
  <c r="I167" i="7"/>
  <c r="F167" i="7"/>
  <c r="E167" i="7"/>
  <c r="D167" i="7"/>
  <c r="B167" i="7"/>
  <c r="AF166" i="7"/>
  <c r="AE166" i="7"/>
  <c r="AB166" i="7"/>
  <c r="AA166" i="7"/>
  <c r="X166" i="7"/>
  <c r="W166" i="7"/>
  <c r="T166" i="7"/>
  <c r="S166" i="7"/>
  <c r="P166" i="7"/>
  <c r="O166" i="7"/>
  <c r="J166" i="7"/>
  <c r="I166" i="7"/>
  <c r="F166" i="7"/>
  <c r="E166" i="7"/>
  <c r="D166" i="7"/>
  <c r="B166" i="7"/>
  <c r="AF165" i="7"/>
  <c r="AE165" i="7"/>
  <c r="AB165" i="7"/>
  <c r="AA165" i="7"/>
  <c r="X165" i="7"/>
  <c r="W165" i="7"/>
  <c r="T165" i="7"/>
  <c r="S165" i="7"/>
  <c r="P165" i="7"/>
  <c r="O165" i="7"/>
  <c r="J165" i="7"/>
  <c r="I165" i="7"/>
  <c r="F165" i="7"/>
  <c r="E165" i="7"/>
  <c r="D165" i="7"/>
  <c r="B165" i="7"/>
  <c r="AF164" i="7"/>
  <c r="AE164" i="7"/>
  <c r="AB164" i="7"/>
  <c r="AA164" i="7"/>
  <c r="X164" i="7"/>
  <c r="W164" i="7"/>
  <c r="T164" i="7"/>
  <c r="S164" i="7"/>
  <c r="P164" i="7"/>
  <c r="O164" i="7"/>
  <c r="J164" i="7"/>
  <c r="I164" i="7"/>
  <c r="F164" i="7"/>
  <c r="E164" i="7"/>
  <c r="D164" i="7"/>
  <c r="B164" i="7"/>
  <c r="AF163" i="7"/>
  <c r="AE163" i="7"/>
  <c r="AB163" i="7"/>
  <c r="AA163" i="7"/>
  <c r="X163" i="7"/>
  <c r="W163" i="7"/>
  <c r="T163" i="7"/>
  <c r="S163" i="7"/>
  <c r="P163" i="7"/>
  <c r="O163" i="7"/>
  <c r="J163" i="7"/>
  <c r="I163" i="7"/>
  <c r="F163" i="7"/>
  <c r="E163" i="7"/>
  <c r="D163" i="7"/>
  <c r="B163" i="7"/>
  <c r="AF162" i="7"/>
  <c r="AE162" i="7"/>
  <c r="AB162" i="7"/>
  <c r="AA162" i="7"/>
  <c r="X162" i="7"/>
  <c r="W162" i="7"/>
  <c r="T162" i="7"/>
  <c r="S162" i="7"/>
  <c r="P162" i="7"/>
  <c r="O162" i="7"/>
  <c r="J162" i="7"/>
  <c r="I162" i="7"/>
  <c r="F162" i="7"/>
  <c r="E162" i="7"/>
  <c r="D162" i="7"/>
  <c r="B162" i="7"/>
  <c r="AF161" i="7"/>
  <c r="AE161" i="7"/>
  <c r="AB161" i="7"/>
  <c r="AA161" i="7"/>
  <c r="X161" i="7"/>
  <c r="W161" i="7"/>
  <c r="T161" i="7"/>
  <c r="S161" i="7"/>
  <c r="P161" i="7"/>
  <c r="O161" i="7"/>
  <c r="J161" i="7"/>
  <c r="I161" i="7"/>
  <c r="F161" i="7"/>
  <c r="E161" i="7"/>
  <c r="D161" i="7"/>
  <c r="B161" i="7"/>
  <c r="AF160" i="7"/>
  <c r="AE160" i="7"/>
  <c r="AB160" i="7"/>
  <c r="AA160" i="7"/>
  <c r="X160" i="7"/>
  <c r="W160" i="7"/>
  <c r="T160" i="7"/>
  <c r="S160" i="7"/>
  <c r="P160" i="7"/>
  <c r="O160" i="7"/>
  <c r="J160" i="7"/>
  <c r="I160" i="7"/>
  <c r="F160" i="7"/>
  <c r="E160" i="7"/>
  <c r="D160" i="7"/>
  <c r="B160" i="7"/>
  <c r="AF159" i="7"/>
  <c r="AE159" i="7"/>
  <c r="AB159" i="7"/>
  <c r="AA159" i="7"/>
  <c r="X159" i="7"/>
  <c r="W159" i="7"/>
  <c r="T159" i="7"/>
  <c r="S159" i="7"/>
  <c r="P159" i="7"/>
  <c r="O159" i="7"/>
  <c r="J159" i="7"/>
  <c r="I159" i="7"/>
  <c r="F159" i="7"/>
  <c r="E159" i="7"/>
  <c r="D159" i="7"/>
  <c r="B159" i="7"/>
  <c r="AF158" i="7"/>
  <c r="AE158" i="7"/>
  <c r="AB158" i="7"/>
  <c r="AA158" i="7"/>
  <c r="X158" i="7"/>
  <c r="W158" i="7"/>
  <c r="T158" i="7"/>
  <c r="S158" i="7"/>
  <c r="P158" i="7"/>
  <c r="O158" i="7"/>
  <c r="J158" i="7"/>
  <c r="I158" i="7"/>
  <c r="F158" i="7"/>
  <c r="E158" i="7"/>
  <c r="D158" i="7"/>
  <c r="B158" i="7"/>
  <c r="AF157" i="7"/>
  <c r="AE157" i="7"/>
  <c r="AB157" i="7"/>
  <c r="AA157" i="7"/>
  <c r="X157" i="7"/>
  <c r="W157" i="7"/>
  <c r="T157" i="7"/>
  <c r="S157" i="7"/>
  <c r="P157" i="7"/>
  <c r="O157" i="7"/>
  <c r="J157" i="7"/>
  <c r="I157" i="7"/>
  <c r="F157" i="7"/>
  <c r="E157" i="7"/>
  <c r="D157" i="7"/>
  <c r="B157" i="7"/>
  <c r="AF156" i="7"/>
  <c r="AE156" i="7"/>
  <c r="AB156" i="7"/>
  <c r="AA156" i="7"/>
  <c r="X156" i="7"/>
  <c r="W156" i="7"/>
  <c r="T156" i="7"/>
  <c r="S156" i="7"/>
  <c r="P156" i="7"/>
  <c r="O156" i="7"/>
  <c r="J156" i="7"/>
  <c r="I156" i="7"/>
  <c r="F156" i="7"/>
  <c r="E156" i="7"/>
  <c r="D156" i="7"/>
  <c r="B156" i="7"/>
  <c r="AF155" i="7"/>
  <c r="AE155" i="7"/>
  <c r="AB155" i="7"/>
  <c r="AA155" i="7"/>
  <c r="X155" i="7"/>
  <c r="W155" i="7"/>
  <c r="T155" i="7"/>
  <c r="S155" i="7"/>
  <c r="P155" i="7"/>
  <c r="O155" i="7"/>
  <c r="J155" i="7"/>
  <c r="I155" i="7"/>
  <c r="F155" i="7"/>
  <c r="E155" i="7"/>
  <c r="D155" i="7"/>
  <c r="B155" i="7"/>
  <c r="AF154" i="7"/>
  <c r="AE154" i="7"/>
  <c r="AB154" i="7"/>
  <c r="AA154" i="7"/>
  <c r="X154" i="7"/>
  <c r="W154" i="7"/>
  <c r="T154" i="7"/>
  <c r="S154" i="7"/>
  <c r="P154" i="7"/>
  <c r="O154" i="7"/>
  <c r="J154" i="7"/>
  <c r="I154" i="7"/>
  <c r="F154" i="7"/>
  <c r="E154" i="7"/>
  <c r="D154" i="7"/>
  <c r="B154" i="7"/>
  <c r="AF153" i="7"/>
  <c r="AE153" i="7"/>
  <c r="AB153" i="7"/>
  <c r="AA153" i="7"/>
  <c r="X153" i="7"/>
  <c r="W153" i="7"/>
  <c r="T153" i="7"/>
  <c r="S153" i="7"/>
  <c r="P153" i="7"/>
  <c r="O153" i="7"/>
  <c r="J153" i="7"/>
  <c r="I153" i="7"/>
  <c r="F153" i="7"/>
  <c r="E153" i="7"/>
  <c r="D153" i="7"/>
  <c r="B153" i="7"/>
  <c r="AF152" i="7"/>
  <c r="AE152" i="7"/>
  <c r="AB152" i="7"/>
  <c r="AA152" i="7"/>
  <c r="X152" i="7"/>
  <c r="W152" i="7"/>
  <c r="T152" i="7"/>
  <c r="S152" i="7"/>
  <c r="P152" i="7"/>
  <c r="O152" i="7"/>
  <c r="J152" i="7"/>
  <c r="I152" i="7"/>
  <c r="F152" i="7"/>
  <c r="E152" i="7"/>
  <c r="D152" i="7"/>
  <c r="B152" i="7"/>
  <c r="AF151" i="7"/>
  <c r="AE151" i="7"/>
  <c r="AB151" i="7"/>
  <c r="AA151" i="7"/>
  <c r="X151" i="7"/>
  <c r="W151" i="7"/>
  <c r="T151" i="7"/>
  <c r="S151" i="7"/>
  <c r="P151" i="7"/>
  <c r="O151" i="7"/>
  <c r="J151" i="7"/>
  <c r="I151" i="7"/>
  <c r="F151" i="7"/>
  <c r="E151" i="7"/>
  <c r="D151" i="7"/>
  <c r="B151" i="7"/>
  <c r="AF150" i="7"/>
  <c r="AE150" i="7"/>
  <c r="AB150" i="7"/>
  <c r="AA150" i="7"/>
  <c r="X150" i="7"/>
  <c r="W150" i="7"/>
  <c r="T150" i="7"/>
  <c r="S150" i="7"/>
  <c r="P150" i="7"/>
  <c r="O150" i="7"/>
  <c r="J150" i="7"/>
  <c r="I150" i="7"/>
  <c r="F150" i="7"/>
  <c r="E150" i="7"/>
  <c r="D150" i="7"/>
  <c r="B150" i="7"/>
  <c r="AF149" i="7"/>
  <c r="AE149" i="7"/>
  <c r="AB149" i="7"/>
  <c r="AA149" i="7"/>
  <c r="X149" i="7"/>
  <c r="W149" i="7"/>
  <c r="T149" i="7"/>
  <c r="S149" i="7"/>
  <c r="P149" i="7"/>
  <c r="O149" i="7"/>
  <c r="J149" i="7"/>
  <c r="I149" i="7"/>
  <c r="F149" i="7"/>
  <c r="E149" i="7"/>
  <c r="D149" i="7"/>
  <c r="B149" i="7"/>
  <c r="AF148" i="7"/>
  <c r="AE148" i="7"/>
  <c r="AB148" i="7"/>
  <c r="AA148" i="7"/>
  <c r="X148" i="7"/>
  <c r="W148" i="7"/>
  <c r="T148" i="7"/>
  <c r="S148" i="7"/>
  <c r="P148" i="7"/>
  <c r="O148" i="7"/>
  <c r="J148" i="7"/>
  <c r="I148" i="7"/>
  <c r="F148" i="7"/>
  <c r="E148" i="7"/>
  <c r="D148" i="7"/>
  <c r="B148" i="7"/>
  <c r="AF147" i="7"/>
  <c r="AE147" i="7"/>
  <c r="AB147" i="7"/>
  <c r="AA147" i="7"/>
  <c r="X147" i="7"/>
  <c r="W147" i="7"/>
  <c r="T147" i="7"/>
  <c r="S147" i="7"/>
  <c r="P147" i="7"/>
  <c r="O147" i="7"/>
  <c r="J147" i="7"/>
  <c r="I147" i="7"/>
  <c r="F147" i="7"/>
  <c r="E147" i="7"/>
  <c r="D147" i="7"/>
  <c r="B147" i="7"/>
  <c r="AF146" i="7"/>
  <c r="AE146" i="7"/>
  <c r="AB146" i="7"/>
  <c r="AA146" i="7"/>
  <c r="X146" i="7"/>
  <c r="W146" i="7"/>
  <c r="T146" i="7"/>
  <c r="S146" i="7"/>
  <c r="P146" i="7"/>
  <c r="O146" i="7"/>
  <c r="J146" i="7"/>
  <c r="I146" i="7"/>
  <c r="F146" i="7"/>
  <c r="E146" i="7"/>
  <c r="D146" i="7"/>
  <c r="B146" i="7"/>
  <c r="AF145" i="7"/>
  <c r="AE145" i="7"/>
  <c r="AB145" i="7"/>
  <c r="AA145" i="7"/>
  <c r="X145" i="7"/>
  <c r="W145" i="7"/>
  <c r="T145" i="7"/>
  <c r="S145" i="7"/>
  <c r="P145" i="7"/>
  <c r="O145" i="7"/>
  <c r="J145" i="7"/>
  <c r="I145" i="7"/>
  <c r="F145" i="7"/>
  <c r="E145" i="7"/>
  <c r="D145" i="7"/>
  <c r="B145" i="7"/>
  <c r="AF144" i="7"/>
  <c r="AE144" i="7"/>
  <c r="AB144" i="7"/>
  <c r="AA144" i="7"/>
  <c r="X144" i="7"/>
  <c r="W144" i="7"/>
  <c r="T144" i="7"/>
  <c r="S144" i="7"/>
  <c r="P144" i="7"/>
  <c r="O144" i="7"/>
  <c r="J144" i="7"/>
  <c r="I144" i="7"/>
  <c r="F144" i="7"/>
  <c r="E144" i="7"/>
  <c r="D144" i="7"/>
  <c r="B144" i="7"/>
  <c r="AF143" i="7"/>
  <c r="AE143" i="7"/>
  <c r="AB143" i="7"/>
  <c r="AA143" i="7"/>
  <c r="X143" i="7"/>
  <c r="W143" i="7"/>
  <c r="T143" i="7"/>
  <c r="S143" i="7"/>
  <c r="P143" i="7"/>
  <c r="O143" i="7"/>
  <c r="J143" i="7"/>
  <c r="I143" i="7"/>
  <c r="F143" i="7"/>
  <c r="E143" i="7"/>
  <c r="D143" i="7"/>
  <c r="B143" i="7"/>
  <c r="AF142" i="7"/>
  <c r="AE142" i="7"/>
  <c r="AB142" i="7"/>
  <c r="AA142" i="7"/>
  <c r="X142" i="7"/>
  <c r="W142" i="7"/>
  <c r="T142" i="7"/>
  <c r="S142" i="7"/>
  <c r="P142" i="7"/>
  <c r="O142" i="7"/>
  <c r="J142" i="7"/>
  <c r="I142" i="7"/>
  <c r="F142" i="7"/>
  <c r="E142" i="7"/>
  <c r="D142" i="7"/>
  <c r="B142" i="7"/>
  <c r="AF141" i="7"/>
  <c r="AE141" i="7"/>
  <c r="AB141" i="7"/>
  <c r="AA141" i="7"/>
  <c r="X141" i="7"/>
  <c r="W141" i="7"/>
  <c r="T141" i="7"/>
  <c r="S141" i="7"/>
  <c r="P141" i="7"/>
  <c r="O141" i="7"/>
  <c r="J141" i="7"/>
  <c r="I141" i="7"/>
  <c r="F141" i="7"/>
  <c r="E141" i="7"/>
  <c r="D141" i="7"/>
  <c r="B141" i="7"/>
  <c r="AF140" i="7"/>
  <c r="AE140" i="7"/>
  <c r="AB140" i="7"/>
  <c r="AA140" i="7"/>
  <c r="X140" i="7"/>
  <c r="W140" i="7"/>
  <c r="T140" i="7"/>
  <c r="S140" i="7"/>
  <c r="P140" i="7"/>
  <c r="O140" i="7"/>
  <c r="J140" i="7"/>
  <c r="I140" i="7"/>
  <c r="F140" i="7"/>
  <c r="E140" i="7"/>
  <c r="D140" i="7"/>
  <c r="B140" i="7"/>
  <c r="AF139" i="7"/>
  <c r="AE139" i="7"/>
  <c r="AB139" i="7"/>
  <c r="AA139" i="7"/>
  <c r="X139" i="7"/>
  <c r="W139" i="7"/>
  <c r="T139" i="7"/>
  <c r="S139" i="7"/>
  <c r="P139" i="7"/>
  <c r="O139" i="7"/>
  <c r="J139" i="7"/>
  <c r="I139" i="7"/>
  <c r="F139" i="7"/>
  <c r="E139" i="7"/>
  <c r="D139" i="7"/>
  <c r="B139" i="7"/>
  <c r="AF138" i="7"/>
  <c r="AE138" i="7"/>
  <c r="AB138" i="7"/>
  <c r="AA138" i="7"/>
  <c r="X138" i="7"/>
  <c r="W138" i="7"/>
  <c r="T138" i="7"/>
  <c r="S138" i="7"/>
  <c r="P138" i="7"/>
  <c r="O138" i="7"/>
  <c r="J138" i="7"/>
  <c r="I138" i="7"/>
  <c r="F138" i="7"/>
  <c r="E138" i="7"/>
  <c r="D138" i="7"/>
  <c r="B138" i="7"/>
  <c r="AF137" i="7"/>
  <c r="AE137" i="7"/>
  <c r="AB137" i="7"/>
  <c r="AA137" i="7"/>
  <c r="X137" i="7"/>
  <c r="W137" i="7"/>
  <c r="T137" i="7"/>
  <c r="S137" i="7"/>
  <c r="P137" i="7"/>
  <c r="O137" i="7"/>
  <c r="J137" i="7"/>
  <c r="I137" i="7"/>
  <c r="F137" i="7"/>
  <c r="E137" i="7"/>
  <c r="D137" i="7"/>
  <c r="B137" i="7"/>
  <c r="AF136" i="7"/>
  <c r="AE136" i="7"/>
  <c r="AB136" i="7"/>
  <c r="AA136" i="7"/>
  <c r="X136" i="7"/>
  <c r="W136" i="7"/>
  <c r="T136" i="7"/>
  <c r="S136" i="7"/>
  <c r="P136" i="7"/>
  <c r="O136" i="7"/>
  <c r="J136" i="7"/>
  <c r="I136" i="7"/>
  <c r="F136" i="7"/>
  <c r="E136" i="7"/>
  <c r="D136" i="7"/>
  <c r="B136" i="7"/>
  <c r="AF135" i="7"/>
  <c r="AE135" i="7"/>
  <c r="AB135" i="7"/>
  <c r="AA135" i="7"/>
  <c r="X135" i="7"/>
  <c r="W135" i="7"/>
  <c r="T135" i="7"/>
  <c r="S135" i="7"/>
  <c r="P135" i="7"/>
  <c r="O135" i="7"/>
  <c r="J135" i="7"/>
  <c r="I135" i="7"/>
  <c r="F135" i="7"/>
  <c r="E135" i="7"/>
  <c r="D135" i="7"/>
  <c r="B135" i="7"/>
  <c r="AF134" i="7"/>
  <c r="AE134" i="7"/>
  <c r="AB134" i="7"/>
  <c r="AA134" i="7"/>
  <c r="X134" i="7"/>
  <c r="W134" i="7"/>
  <c r="T134" i="7"/>
  <c r="S134" i="7"/>
  <c r="P134" i="7"/>
  <c r="O134" i="7"/>
  <c r="J134" i="7"/>
  <c r="I134" i="7"/>
  <c r="F134" i="7"/>
  <c r="E134" i="7"/>
  <c r="D134" i="7"/>
  <c r="B134" i="7"/>
  <c r="AF133" i="7"/>
  <c r="AE133" i="7"/>
  <c r="AB133" i="7"/>
  <c r="AA133" i="7"/>
  <c r="X133" i="7"/>
  <c r="W133" i="7"/>
  <c r="T133" i="7"/>
  <c r="S133" i="7"/>
  <c r="P133" i="7"/>
  <c r="O133" i="7"/>
  <c r="J133" i="7"/>
  <c r="I133" i="7"/>
  <c r="F133" i="7"/>
  <c r="E133" i="7"/>
  <c r="D133" i="7"/>
  <c r="B133" i="7"/>
  <c r="AF132" i="7"/>
  <c r="AE132" i="7"/>
  <c r="AB132" i="7"/>
  <c r="AA132" i="7"/>
  <c r="X132" i="7"/>
  <c r="W132" i="7"/>
  <c r="T132" i="7"/>
  <c r="S132" i="7"/>
  <c r="P132" i="7"/>
  <c r="O132" i="7"/>
  <c r="J132" i="7"/>
  <c r="I132" i="7"/>
  <c r="F132" i="7"/>
  <c r="E132" i="7"/>
  <c r="D132" i="7"/>
  <c r="B132" i="7"/>
  <c r="AF131" i="7"/>
  <c r="AE131" i="7"/>
  <c r="AB131" i="7"/>
  <c r="AA131" i="7"/>
  <c r="X131" i="7"/>
  <c r="W131" i="7"/>
  <c r="T131" i="7"/>
  <c r="S131" i="7"/>
  <c r="P131" i="7"/>
  <c r="O131" i="7"/>
  <c r="J131" i="7"/>
  <c r="I131" i="7"/>
  <c r="F131" i="7"/>
  <c r="E131" i="7"/>
  <c r="D131" i="7"/>
  <c r="B131" i="7"/>
  <c r="AF130" i="7"/>
  <c r="AE130" i="7"/>
  <c r="AB130" i="7"/>
  <c r="AA130" i="7"/>
  <c r="X130" i="7"/>
  <c r="W130" i="7"/>
  <c r="T130" i="7"/>
  <c r="S130" i="7"/>
  <c r="P130" i="7"/>
  <c r="O130" i="7"/>
  <c r="J130" i="7"/>
  <c r="I130" i="7"/>
  <c r="F130" i="7"/>
  <c r="E130" i="7"/>
  <c r="D130" i="7"/>
  <c r="B130" i="7"/>
  <c r="AF129" i="7"/>
  <c r="AE129" i="7"/>
  <c r="AB129" i="7"/>
  <c r="AA129" i="7"/>
  <c r="X129" i="7"/>
  <c r="W129" i="7"/>
  <c r="T129" i="7"/>
  <c r="S129" i="7"/>
  <c r="P129" i="7"/>
  <c r="O129" i="7"/>
  <c r="J129" i="7"/>
  <c r="I129" i="7"/>
  <c r="F129" i="7"/>
  <c r="E129" i="7"/>
  <c r="D129" i="7"/>
  <c r="B129" i="7"/>
  <c r="AF128" i="7"/>
  <c r="AE128" i="7"/>
  <c r="AB128" i="7"/>
  <c r="AA128" i="7"/>
  <c r="X128" i="7"/>
  <c r="W128" i="7"/>
  <c r="T128" i="7"/>
  <c r="S128" i="7"/>
  <c r="P128" i="7"/>
  <c r="O128" i="7"/>
  <c r="J128" i="7"/>
  <c r="I128" i="7"/>
  <c r="F128" i="7"/>
  <c r="E128" i="7"/>
  <c r="D128" i="7"/>
  <c r="B128" i="7"/>
  <c r="AF127" i="7"/>
  <c r="AE127" i="7"/>
  <c r="AB127" i="7"/>
  <c r="AA127" i="7"/>
  <c r="X127" i="7"/>
  <c r="W127" i="7"/>
  <c r="T127" i="7"/>
  <c r="S127" i="7"/>
  <c r="P127" i="7"/>
  <c r="O127" i="7"/>
  <c r="J127" i="7"/>
  <c r="I127" i="7"/>
  <c r="F127" i="7"/>
  <c r="E127" i="7"/>
  <c r="D127" i="7"/>
  <c r="B127" i="7"/>
  <c r="AF126" i="7"/>
  <c r="AE126" i="7"/>
  <c r="AB126" i="7"/>
  <c r="AA126" i="7"/>
  <c r="X126" i="7"/>
  <c r="W126" i="7"/>
  <c r="T126" i="7"/>
  <c r="S126" i="7"/>
  <c r="P126" i="7"/>
  <c r="O126" i="7"/>
  <c r="J126" i="7"/>
  <c r="I126" i="7"/>
  <c r="F126" i="7"/>
  <c r="E126" i="7"/>
  <c r="D126" i="7"/>
  <c r="B126" i="7"/>
  <c r="AF125" i="7"/>
  <c r="AE125" i="7"/>
  <c r="AB125" i="7"/>
  <c r="AA125" i="7"/>
  <c r="X125" i="7"/>
  <c r="W125" i="7"/>
  <c r="T125" i="7"/>
  <c r="S125" i="7"/>
  <c r="P125" i="7"/>
  <c r="O125" i="7"/>
  <c r="J125" i="7"/>
  <c r="I125" i="7"/>
  <c r="F125" i="7"/>
  <c r="E125" i="7"/>
  <c r="D125" i="7"/>
  <c r="B125" i="7"/>
  <c r="AF124" i="7"/>
  <c r="AE124" i="7"/>
  <c r="AB124" i="7"/>
  <c r="AA124" i="7"/>
  <c r="X124" i="7"/>
  <c r="W124" i="7"/>
  <c r="T124" i="7"/>
  <c r="S124" i="7"/>
  <c r="P124" i="7"/>
  <c r="O124" i="7"/>
  <c r="J124" i="7"/>
  <c r="I124" i="7"/>
  <c r="F124" i="7"/>
  <c r="E124" i="7"/>
  <c r="D124" i="7"/>
  <c r="B124" i="7"/>
  <c r="AF123" i="7"/>
  <c r="AE123" i="7"/>
  <c r="AB123" i="7"/>
  <c r="AA123" i="7"/>
  <c r="X123" i="7"/>
  <c r="W123" i="7"/>
  <c r="T123" i="7"/>
  <c r="S123" i="7"/>
  <c r="P123" i="7"/>
  <c r="O123" i="7"/>
  <c r="J123" i="7"/>
  <c r="I123" i="7"/>
  <c r="F123" i="7"/>
  <c r="E123" i="7"/>
  <c r="D123" i="7"/>
  <c r="B123" i="7"/>
  <c r="AF122" i="7"/>
  <c r="AE122" i="7"/>
  <c r="AB122" i="7"/>
  <c r="AA122" i="7"/>
  <c r="X122" i="7"/>
  <c r="W122" i="7"/>
  <c r="T122" i="7"/>
  <c r="S122" i="7"/>
  <c r="P122" i="7"/>
  <c r="O122" i="7"/>
  <c r="J122" i="7"/>
  <c r="I122" i="7"/>
  <c r="F122" i="7"/>
  <c r="E122" i="7"/>
  <c r="D122" i="7"/>
  <c r="B122" i="7"/>
  <c r="AF121" i="7"/>
  <c r="AE121" i="7"/>
  <c r="AB121" i="7"/>
  <c r="AA121" i="7"/>
  <c r="X121" i="7"/>
  <c r="W121" i="7"/>
  <c r="T121" i="7"/>
  <c r="S121" i="7"/>
  <c r="P121" i="7"/>
  <c r="O121" i="7"/>
  <c r="J121" i="7"/>
  <c r="I121" i="7"/>
  <c r="F121" i="7"/>
  <c r="E121" i="7"/>
  <c r="D121" i="7"/>
  <c r="B121" i="7"/>
  <c r="AF120" i="7"/>
  <c r="AE120" i="7"/>
  <c r="AB120" i="7"/>
  <c r="AA120" i="7"/>
  <c r="X120" i="7"/>
  <c r="W120" i="7"/>
  <c r="T120" i="7"/>
  <c r="S120" i="7"/>
  <c r="P120" i="7"/>
  <c r="O120" i="7"/>
  <c r="J120" i="7"/>
  <c r="I120" i="7"/>
  <c r="F120" i="7"/>
  <c r="E120" i="7"/>
  <c r="D120" i="7"/>
  <c r="B120" i="7"/>
  <c r="AF119" i="7"/>
  <c r="AE119" i="7"/>
  <c r="AB119" i="7"/>
  <c r="AA119" i="7"/>
  <c r="X119" i="7"/>
  <c r="W119" i="7"/>
  <c r="T119" i="7"/>
  <c r="S119" i="7"/>
  <c r="P119" i="7"/>
  <c r="O119" i="7"/>
  <c r="J119" i="7"/>
  <c r="I119" i="7"/>
  <c r="F119" i="7"/>
  <c r="E119" i="7"/>
  <c r="D119" i="7"/>
  <c r="B119" i="7"/>
  <c r="AF118" i="7"/>
  <c r="AE118" i="7"/>
  <c r="AB118" i="7"/>
  <c r="AA118" i="7"/>
  <c r="X118" i="7"/>
  <c r="W118" i="7"/>
  <c r="T118" i="7"/>
  <c r="S118" i="7"/>
  <c r="P118" i="7"/>
  <c r="O118" i="7"/>
  <c r="J118" i="7"/>
  <c r="I118" i="7"/>
  <c r="F118" i="7"/>
  <c r="E118" i="7"/>
  <c r="D118" i="7"/>
  <c r="B118" i="7"/>
  <c r="AF117" i="7"/>
  <c r="AE117" i="7"/>
  <c r="AB117" i="7"/>
  <c r="AA117" i="7"/>
  <c r="X117" i="7"/>
  <c r="W117" i="7"/>
  <c r="T117" i="7"/>
  <c r="S117" i="7"/>
  <c r="P117" i="7"/>
  <c r="O117" i="7"/>
  <c r="J117" i="7"/>
  <c r="I117" i="7"/>
  <c r="F117" i="7"/>
  <c r="E117" i="7"/>
  <c r="D117" i="7"/>
  <c r="B117" i="7"/>
  <c r="AF116" i="7"/>
  <c r="AE116" i="7"/>
  <c r="AB116" i="7"/>
  <c r="AA116" i="7"/>
  <c r="X116" i="7"/>
  <c r="W116" i="7"/>
  <c r="T116" i="7"/>
  <c r="S116" i="7"/>
  <c r="P116" i="7"/>
  <c r="O116" i="7"/>
  <c r="J116" i="7"/>
  <c r="I116" i="7"/>
  <c r="F116" i="7"/>
  <c r="E116" i="7"/>
  <c r="D116" i="7"/>
  <c r="B116" i="7"/>
  <c r="AF115" i="7"/>
  <c r="AE115" i="7"/>
  <c r="AB115" i="7"/>
  <c r="AA115" i="7"/>
  <c r="X115" i="7"/>
  <c r="W115" i="7"/>
  <c r="T115" i="7"/>
  <c r="S115" i="7"/>
  <c r="P115" i="7"/>
  <c r="O115" i="7"/>
  <c r="J115" i="7"/>
  <c r="I115" i="7"/>
  <c r="F115" i="7"/>
  <c r="E115" i="7"/>
  <c r="D115" i="7"/>
  <c r="B115" i="7"/>
  <c r="AF114" i="7"/>
  <c r="AE114" i="7"/>
  <c r="AB114" i="7"/>
  <c r="AA114" i="7"/>
  <c r="X114" i="7"/>
  <c r="W114" i="7"/>
  <c r="T114" i="7"/>
  <c r="S114" i="7"/>
  <c r="P114" i="7"/>
  <c r="O114" i="7"/>
  <c r="J114" i="7"/>
  <c r="I114" i="7"/>
  <c r="F114" i="7"/>
  <c r="E114" i="7"/>
  <c r="D114" i="7"/>
  <c r="B114" i="7"/>
  <c r="AF113" i="7"/>
  <c r="AE113" i="7"/>
  <c r="AB113" i="7"/>
  <c r="AA113" i="7"/>
  <c r="X113" i="7"/>
  <c r="W113" i="7"/>
  <c r="T113" i="7"/>
  <c r="S113" i="7"/>
  <c r="P113" i="7"/>
  <c r="O113" i="7"/>
  <c r="J113" i="7"/>
  <c r="I113" i="7"/>
  <c r="F113" i="7"/>
  <c r="E113" i="7"/>
  <c r="D113" i="7"/>
  <c r="B113" i="7"/>
  <c r="AF112" i="7"/>
  <c r="AE112" i="7"/>
  <c r="AB112" i="7"/>
  <c r="AA112" i="7"/>
  <c r="X112" i="7"/>
  <c r="W112" i="7"/>
  <c r="T112" i="7"/>
  <c r="S112" i="7"/>
  <c r="P112" i="7"/>
  <c r="O112" i="7"/>
  <c r="J112" i="7"/>
  <c r="I112" i="7"/>
  <c r="F112" i="7"/>
  <c r="E112" i="7"/>
  <c r="D112" i="7"/>
  <c r="B112" i="7"/>
  <c r="AF111" i="7"/>
  <c r="AE111" i="7"/>
  <c r="AB111" i="7"/>
  <c r="AA111" i="7"/>
  <c r="X111" i="7"/>
  <c r="W111" i="7"/>
  <c r="T111" i="7"/>
  <c r="S111" i="7"/>
  <c r="P111" i="7"/>
  <c r="O111" i="7"/>
  <c r="J111" i="7"/>
  <c r="I111" i="7"/>
  <c r="F111" i="7"/>
  <c r="E111" i="7"/>
  <c r="D111" i="7"/>
  <c r="B111" i="7"/>
  <c r="AF110" i="7"/>
  <c r="AE110" i="7"/>
  <c r="AB110" i="7"/>
  <c r="AA110" i="7"/>
  <c r="X110" i="7"/>
  <c r="W110" i="7"/>
  <c r="T110" i="7"/>
  <c r="S110" i="7"/>
  <c r="P110" i="7"/>
  <c r="O110" i="7"/>
  <c r="J110" i="7"/>
  <c r="I110" i="7"/>
  <c r="F110" i="7"/>
  <c r="E110" i="7"/>
  <c r="D110" i="7"/>
  <c r="B110" i="7"/>
  <c r="AF109" i="7"/>
  <c r="AE109" i="7"/>
  <c r="AB109" i="7"/>
  <c r="AA109" i="7"/>
  <c r="X109" i="7"/>
  <c r="W109" i="7"/>
  <c r="T109" i="7"/>
  <c r="S109" i="7"/>
  <c r="P109" i="7"/>
  <c r="O109" i="7"/>
  <c r="J109" i="7"/>
  <c r="I109" i="7"/>
  <c r="F109" i="7"/>
  <c r="E109" i="7"/>
  <c r="D109" i="7"/>
  <c r="B109" i="7"/>
  <c r="AF108" i="7"/>
  <c r="AE108" i="7"/>
  <c r="AB108" i="7"/>
  <c r="AA108" i="7"/>
  <c r="X108" i="7"/>
  <c r="W108" i="7"/>
  <c r="T108" i="7"/>
  <c r="S108" i="7"/>
  <c r="P108" i="7"/>
  <c r="O108" i="7"/>
  <c r="J108" i="7"/>
  <c r="I108" i="7"/>
  <c r="F108" i="7"/>
  <c r="E108" i="7"/>
  <c r="D108" i="7"/>
  <c r="B108" i="7"/>
  <c r="AF107" i="7"/>
  <c r="AE107" i="7"/>
  <c r="AB107" i="7"/>
  <c r="AA107" i="7"/>
  <c r="X107" i="7"/>
  <c r="W107" i="7"/>
  <c r="T107" i="7"/>
  <c r="S107" i="7"/>
  <c r="P107" i="7"/>
  <c r="O107" i="7"/>
  <c r="J107" i="7"/>
  <c r="I107" i="7"/>
  <c r="F107" i="7"/>
  <c r="E107" i="7"/>
  <c r="D107" i="7"/>
  <c r="B107" i="7"/>
  <c r="AF106" i="7"/>
  <c r="AE106" i="7"/>
  <c r="AB106" i="7"/>
  <c r="AA106" i="7"/>
  <c r="X106" i="7"/>
  <c r="W106" i="7"/>
  <c r="T106" i="7"/>
  <c r="S106" i="7"/>
  <c r="P106" i="7"/>
  <c r="O106" i="7"/>
  <c r="J106" i="7"/>
  <c r="I106" i="7"/>
  <c r="F106" i="7"/>
  <c r="E106" i="7"/>
  <c r="D106" i="7"/>
  <c r="B106" i="7"/>
  <c r="AF105" i="7"/>
  <c r="AE105" i="7"/>
  <c r="AB105" i="7"/>
  <c r="AA105" i="7"/>
  <c r="X105" i="7"/>
  <c r="W105" i="7"/>
  <c r="T105" i="7"/>
  <c r="S105" i="7"/>
  <c r="P105" i="7"/>
  <c r="O105" i="7"/>
  <c r="J105" i="7"/>
  <c r="I105" i="7"/>
  <c r="F105" i="7"/>
  <c r="E105" i="7"/>
  <c r="D105" i="7"/>
  <c r="B105" i="7"/>
  <c r="AF104" i="7"/>
  <c r="AE104" i="7"/>
  <c r="AB104" i="7"/>
  <c r="AA104" i="7"/>
  <c r="X104" i="7"/>
  <c r="W104" i="7"/>
  <c r="T104" i="7"/>
  <c r="S104" i="7"/>
  <c r="P104" i="7"/>
  <c r="O104" i="7"/>
  <c r="J104" i="7"/>
  <c r="I104" i="7"/>
  <c r="F104" i="7"/>
  <c r="E104" i="7"/>
  <c r="D104" i="7"/>
  <c r="B104" i="7"/>
  <c r="AF103" i="7"/>
  <c r="AE103" i="7"/>
  <c r="AB103" i="7"/>
  <c r="AA103" i="7"/>
  <c r="X103" i="7"/>
  <c r="W103" i="7"/>
  <c r="T103" i="7"/>
  <c r="S103" i="7"/>
  <c r="P103" i="7"/>
  <c r="O103" i="7"/>
  <c r="J103" i="7"/>
  <c r="I103" i="7"/>
  <c r="F103" i="7"/>
  <c r="E103" i="7"/>
  <c r="D103" i="7"/>
  <c r="B103" i="7"/>
  <c r="AF102" i="7"/>
  <c r="AE102" i="7"/>
  <c r="AB102" i="7"/>
  <c r="AA102" i="7"/>
  <c r="X102" i="7"/>
  <c r="W102" i="7"/>
  <c r="T102" i="7"/>
  <c r="S102" i="7"/>
  <c r="P102" i="7"/>
  <c r="O102" i="7"/>
  <c r="J102" i="7"/>
  <c r="I102" i="7"/>
  <c r="F102" i="7"/>
  <c r="E102" i="7"/>
  <c r="D102" i="7"/>
  <c r="B102" i="7"/>
  <c r="AF101" i="7"/>
  <c r="AE101" i="7"/>
  <c r="AB101" i="7"/>
  <c r="AA101" i="7"/>
  <c r="X101" i="7"/>
  <c r="W101" i="7"/>
  <c r="T101" i="7"/>
  <c r="S101" i="7"/>
  <c r="P101" i="7"/>
  <c r="O101" i="7"/>
  <c r="J101" i="7"/>
  <c r="I101" i="7"/>
  <c r="F101" i="7"/>
  <c r="E101" i="7"/>
  <c r="D101" i="7"/>
  <c r="B101" i="7"/>
  <c r="AF100" i="7"/>
  <c r="AE100" i="7"/>
  <c r="AB100" i="7"/>
  <c r="AA100" i="7"/>
  <c r="X100" i="7"/>
  <c r="W100" i="7"/>
  <c r="T100" i="7"/>
  <c r="S100" i="7"/>
  <c r="P100" i="7"/>
  <c r="O100" i="7"/>
  <c r="J100" i="7"/>
  <c r="I100" i="7"/>
  <c r="F100" i="7"/>
  <c r="E100" i="7"/>
  <c r="D100" i="7"/>
  <c r="B100" i="7"/>
  <c r="AF99" i="7"/>
  <c r="AE99" i="7"/>
  <c r="AB99" i="7"/>
  <c r="AA99" i="7"/>
  <c r="X99" i="7"/>
  <c r="W99" i="7"/>
  <c r="T99" i="7"/>
  <c r="S99" i="7"/>
  <c r="P99" i="7"/>
  <c r="O99" i="7"/>
  <c r="J99" i="7"/>
  <c r="I99" i="7"/>
  <c r="F99" i="7"/>
  <c r="E99" i="7"/>
  <c r="D99" i="7"/>
  <c r="B99" i="7"/>
  <c r="AF98" i="7"/>
  <c r="AE98" i="7"/>
  <c r="AB98" i="7"/>
  <c r="AA98" i="7"/>
  <c r="X98" i="7"/>
  <c r="W98" i="7"/>
  <c r="T98" i="7"/>
  <c r="S98" i="7"/>
  <c r="P98" i="7"/>
  <c r="O98" i="7"/>
  <c r="J98" i="7"/>
  <c r="I98" i="7"/>
  <c r="F98" i="7"/>
  <c r="E98" i="7"/>
  <c r="D98" i="7"/>
  <c r="B98" i="7"/>
  <c r="AF97" i="7"/>
  <c r="AE97" i="7"/>
  <c r="AB97" i="7"/>
  <c r="AA97" i="7"/>
  <c r="X97" i="7"/>
  <c r="W97" i="7"/>
  <c r="T97" i="7"/>
  <c r="S97" i="7"/>
  <c r="P97" i="7"/>
  <c r="O97" i="7"/>
  <c r="J97" i="7"/>
  <c r="I97" i="7"/>
  <c r="F97" i="7"/>
  <c r="E97" i="7"/>
  <c r="D97" i="7"/>
  <c r="B97" i="7"/>
  <c r="AF96" i="7"/>
  <c r="AE96" i="7"/>
  <c r="AB96" i="7"/>
  <c r="AA96" i="7"/>
  <c r="X96" i="7"/>
  <c r="W96" i="7"/>
  <c r="T96" i="7"/>
  <c r="S96" i="7"/>
  <c r="P96" i="7"/>
  <c r="O96" i="7"/>
  <c r="J96" i="7"/>
  <c r="I96" i="7"/>
  <c r="F96" i="7"/>
  <c r="E96" i="7"/>
  <c r="D96" i="7"/>
  <c r="B96" i="7"/>
  <c r="AF95" i="7"/>
  <c r="AE95" i="7"/>
  <c r="AB95" i="7"/>
  <c r="AA95" i="7"/>
  <c r="X95" i="7"/>
  <c r="W95" i="7"/>
  <c r="T95" i="7"/>
  <c r="S95" i="7"/>
  <c r="P95" i="7"/>
  <c r="O95" i="7"/>
  <c r="J95" i="7"/>
  <c r="I95" i="7"/>
  <c r="F95" i="7"/>
  <c r="E95" i="7"/>
  <c r="D95" i="7"/>
  <c r="B95" i="7"/>
  <c r="AF94" i="7"/>
  <c r="AE94" i="7"/>
  <c r="AB94" i="7"/>
  <c r="AA94" i="7"/>
  <c r="X94" i="7"/>
  <c r="W94" i="7"/>
  <c r="T94" i="7"/>
  <c r="S94" i="7"/>
  <c r="P94" i="7"/>
  <c r="O94" i="7"/>
  <c r="J94" i="7"/>
  <c r="I94" i="7"/>
  <c r="F94" i="7"/>
  <c r="E94" i="7"/>
  <c r="D94" i="7"/>
  <c r="B94" i="7"/>
  <c r="AF93" i="7"/>
  <c r="AE93" i="7"/>
  <c r="AB93" i="7"/>
  <c r="AA93" i="7"/>
  <c r="X93" i="7"/>
  <c r="W93" i="7"/>
  <c r="T93" i="7"/>
  <c r="S93" i="7"/>
  <c r="P93" i="7"/>
  <c r="O93" i="7"/>
  <c r="J93" i="7"/>
  <c r="I93" i="7"/>
  <c r="F93" i="7"/>
  <c r="E93" i="7"/>
  <c r="D93" i="7"/>
  <c r="B93" i="7"/>
  <c r="AF92" i="7"/>
  <c r="AE92" i="7"/>
  <c r="AB92" i="7"/>
  <c r="AA92" i="7"/>
  <c r="X92" i="7"/>
  <c r="W92" i="7"/>
  <c r="T92" i="7"/>
  <c r="S92" i="7"/>
  <c r="P92" i="7"/>
  <c r="O92" i="7"/>
  <c r="J92" i="7"/>
  <c r="I92" i="7"/>
  <c r="F92" i="7"/>
  <c r="E92" i="7"/>
  <c r="D92" i="7"/>
  <c r="B92" i="7"/>
  <c r="AF91" i="7"/>
  <c r="AE91" i="7"/>
  <c r="AB91" i="7"/>
  <c r="AA91" i="7"/>
  <c r="X91" i="7"/>
  <c r="W91" i="7"/>
  <c r="T91" i="7"/>
  <c r="S91" i="7"/>
  <c r="P91" i="7"/>
  <c r="O91" i="7"/>
  <c r="J91" i="7"/>
  <c r="I91" i="7"/>
  <c r="F91" i="7"/>
  <c r="E91" i="7"/>
  <c r="D91" i="7"/>
  <c r="B91" i="7"/>
  <c r="AF90" i="7"/>
  <c r="AE90" i="7"/>
  <c r="AB90" i="7"/>
  <c r="AA90" i="7"/>
  <c r="X90" i="7"/>
  <c r="W90" i="7"/>
  <c r="T90" i="7"/>
  <c r="S90" i="7"/>
  <c r="P90" i="7"/>
  <c r="O90" i="7"/>
  <c r="J90" i="7"/>
  <c r="I90" i="7"/>
  <c r="F90" i="7"/>
  <c r="E90" i="7"/>
  <c r="D90" i="7"/>
  <c r="B90" i="7"/>
  <c r="AF89" i="7"/>
  <c r="AE89" i="7"/>
  <c r="AB89" i="7"/>
  <c r="AA89" i="7"/>
  <c r="X89" i="7"/>
  <c r="W89" i="7"/>
  <c r="T89" i="7"/>
  <c r="S89" i="7"/>
  <c r="P89" i="7"/>
  <c r="O89" i="7"/>
  <c r="J89" i="7"/>
  <c r="I89" i="7"/>
  <c r="F89" i="7"/>
  <c r="E89" i="7"/>
  <c r="D89" i="7"/>
  <c r="B89" i="7"/>
  <c r="AF88" i="7"/>
  <c r="AE88" i="7"/>
  <c r="AB88" i="7"/>
  <c r="AA88" i="7"/>
  <c r="X88" i="7"/>
  <c r="W88" i="7"/>
  <c r="T88" i="7"/>
  <c r="S88" i="7"/>
  <c r="P88" i="7"/>
  <c r="O88" i="7"/>
  <c r="J88" i="7"/>
  <c r="I88" i="7"/>
  <c r="F88" i="7"/>
  <c r="E88" i="7"/>
  <c r="D88" i="7"/>
  <c r="B88" i="7"/>
  <c r="AF87" i="7"/>
  <c r="AE87" i="7"/>
  <c r="AB87" i="7"/>
  <c r="AA87" i="7"/>
  <c r="X87" i="7"/>
  <c r="W87" i="7"/>
  <c r="T87" i="7"/>
  <c r="S87" i="7"/>
  <c r="P87" i="7"/>
  <c r="O87" i="7"/>
  <c r="J87" i="7"/>
  <c r="I87" i="7"/>
  <c r="F87" i="7"/>
  <c r="E87" i="7"/>
  <c r="D87" i="7"/>
  <c r="B87" i="7"/>
  <c r="AF86" i="7"/>
  <c r="AE86" i="7"/>
  <c r="AB86" i="7"/>
  <c r="AA86" i="7"/>
  <c r="X86" i="7"/>
  <c r="W86" i="7"/>
  <c r="T86" i="7"/>
  <c r="S86" i="7"/>
  <c r="P86" i="7"/>
  <c r="O86" i="7"/>
  <c r="J86" i="7"/>
  <c r="I86" i="7"/>
  <c r="F86" i="7"/>
  <c r="E86" i="7"/>
  <c r="D86" i="7"/>
  <c r="B86" i="7"/>
  <c r="AF85" i="7"/>
  <c r="AE85" i="7"/>
  <c r="AB85" i="7"/>
  <c r="AA85" i="7"/>
  <c r="X85" i="7"/>
  <c r="W85" i="7"/>
  <c r="T85" i="7"/>
  <c r="S85" i="7"/>
  <c r="P85" i="7"/>
  <c r="O85" i="7"/>
  <c r="J85" i="7"/>
  <c r="I85" i="7"/>
  <c r="F85" i="7"/>
  <c r="E85" i="7"/>
  <c r="D85" i="7"/>
  <c r="B85" i="7"/>
  <c r="AF84" i="7"/>
  <c r="AE84" i="7"/>
  <c r="AB84" i="7"/>
  <c r="AA84" i="7"/>
  <c r="X84" i="7"/>
  <c r="W84" i="7"/>
  <c r="T84" i="7"/>
  <c r="S84" i="7"/>
  <c r="P84" i="7"/>
  <c r="O84" i="7"/>
  <c r="J84" i="7"/>
  <c r="I84" i="7"/>
  <c r="F84" i="7"/>
  <c r="E84" i="7"/>
  <c r="D84" i="7"/>
  <c r="B84" i="7"/>
  <c r="AF83" i="7"/>
  <c r="AE83" i="7"/>
  <c r="AB83" i="7"/>
  <c r="AA83" i="7"/>
  <c r="X83" i="7"/>
  <c r="W83" i="7"/>
  <c r="T83" i="7"/>
  <c r="S83" i="7"/>
  <c r="P83" i="7"/>
  <c r="O83" i="7"/>
  <c r="J83" i="7"/>
  <c r="I83" i="7"/>
  <c r="F83" i="7"/>
  <c r="E83" i="7"/>
  <c r="D83" i="7"/>
  <c r="B83" i="7"/>
  <c r="AF82" i="7"/>
  <c r="AE82" i="7"/>
  <c r="AB82" i="7"/>
  <c r="AA82" i="7"/>
  <c r="X82" i="7"/>
  <c r="W82" i="7"/>
  <c r="T82" i="7"/>
  <c r="S82" i="7"/>
  <c r="P82" i="7"/>
  <c r="O82" i="7"/>
  <c r="J82" i="7"/>
  <c r="I82" i="7"/>
  <c r="F82" i="7"/>
  <c r="E82" i="7"/>
  <c r="D82" i="7"/>
  <c r="B82" i="7"/>
  <c r="AF81" i="7"/>
  <c r="AE81" i="7"/>
  <c r="AB81" i="7"/>
  <c r="AA81" i="7"/>
  <c r="X81" i="7"/>
  <c r="W81" i="7"/>
  <c r="T81" i="7"/>
  <c r="S81" i="7"/>
  <c r="P81" i="7"/>
  <c r="O81" i="7"/>
  <c r="J81" i="7"/>
  <c r="I81" i="7"/>
  <c r="F81" i="7"/>
  <c r="E81" i="7"/>
  <c r="D81" i="7"/>
  <c r="B81" i="7"/>
  <c r="AF80" i="7"/>
  <c r="AE80" i="7"/>
  <c r="AB80" i="7"/>
  <c r="AA80" i="7"/>
  <c r="X80" i="7"/>
  <c r="W80" i="7"/>
  <c r="T80" i="7"/>
  <c r="S80" i="7"/>
  <c r="P80" i="7"/>
  <c r="O80" i="7"/>
  <c r="J80" i="7"/>
  <c r="I80" i="7"/>
  <c r="F80" i="7"/>
  <c r="E80" i="7"/>
  <c r="D80" i="7"/>
  <c r="B80" i="7"/>
  <c r="AF79" i="7"/>
  <c r="AE79" i="7"/>
  <c r="AB79" i="7"/>
  <c r="AA79" i="7"/>
  <c r="X79" i="7"/>
  <c r="W79" i="7"/>
  <c r="T79" i="7"/>
  <c r="S79" i="7"/>
  <c r="P79" i="7"/>
  <c r="O79" i="7"/>
  <c r="J79" i="7"/>
  <c r="I79" i="7"/>
  <c r="F79" i="7"/>
  <c r="E79" i="7"/>
  <c r="D79" i="7"/>
  <c r="B79" i="7"/>
  <c r="AF78" i="7"/>
  <c r="AE78" i="7"/>
  <c r="AB78" i="7"/>
  <c r="AA78" i="7"/>
  <c r="X78" i="7"/>
  <c r="W78" i="7"/>
  <c r="T78" i="7"/>
  <c r="S78" i="7"/>
  <c r="P78" i="7"/>
  <c r="O78" i="7"/>
  <c r="J78" i="7"/>
  <c r="I78" i="7"/>
  <c r="F78" i="7"/>
  <c r="E78" i="7"/>
  <c r="D78" i="7"/>
  <c r="B78" i="7"/>
  <c r="AF77" i="7"/>
  <c r="AE77" i="7"/>
  <c r="AB77" i="7"/>
  <c r="AA77" i="7"/>
  <c r="X77" i="7"/>
  <c r="W77" i="7"/>
  <c r="T77" i="7"/>
  <c r="S77" i="7"/>
  <c r="P77" i="7"/>
  <c r="O77" i="7"/>
  <c r="J77" i="7"/>
  <c r="I77" i="7"/>
  <c r="F77" i="7"/>
  <c r="E77" i="7"/>
  <c r="D77" i="7"/>
  <c r="B77" i="7"/>
  <c r="W214" i="5"/>
  <c r="S214" i="5"/>
  <c r="O214" i="5"/>
  <c r="M206" i="7"/>
  <c r="H206" i="7"/>
  <c r="G206" i="7"/>
  <c r="M205" i="7"/>
  <c r="H205" i="7"/>
  <c r="G205" i="7"/>
  <c r="M204" i="7"/>
  <c r="H204" i="7"/>
  <c r="G204" i="7"/>
  <c r="M203" i="7"/>
  <c r="H203" i="7"/>
  <c r="G203" i="7"/>
  <c r="M202" i="7"/>
  <c r="H202" i="7"/>
  <c r="G202" i="7"/>
  <c r="M201" i="7"/>
  <c r="H201" i="7"/>
  <c r="M200" i="7"/>
  <c r="H200" i="7"/>
  <c r="G200" i="7"/>
  <c r="M199" i="7"/>
  <c r="H199" i="7"/>
  <c r="G199" i="7"/>
  <c r="M198" i="7"/>
  <c r="H198" i="7"/>
  <c r="G198" i="7"/>
  <c r="M197" i="7"/>
  <c r="H197" i="7"/>
  <c r="G197" i="7"/>
  <c r="M196" i="7"/>
  <c r="H196" i="7"/>
  <c r="G196" i="7"/>
  <c r="M195" i="7"/>
  <c r="H195" i="7"/>
  <c r="G195" i="7"/>
  <c r="M194" i="7"/>
  <c r="H194" i="7"/>
  <c r="G194" i="7"/>
  <c r="M193" i="7"/>
  <c r="H193" i="7"/>
  <c r="G193" i="7"/>
  <c r="M192" i="7"/>
  <c r="H192" i="7"/>
  <c r="G192" i="7"/>
  <c r="M191" i="7"/>
  <c r="H191" i="7"/>
  <c r="G191" i="7"/>
  <c r="M190" i="7"/>
  <c r="H190" i="7"/>
  <c r="G190" i="7"/>
  <c r="M189" i="7"/>
  <c r="H189" i="7"/>
  <c r="G189" i="7"/>
  <c r="M188" i="7"/>
  <c r="H188" i="7"/>
  <c r="G188" i="7"/>
  <c r="M187" i="7"/>
  <c r="H187" i="7"/>
  <c r="G187" i="7"/>
  <c r="M186" i="7"/>
  <c r="H186" i="7"/>
  <c r="G186" i="7"/>
  <c r="M185" i="7"/>
  <c r="H185" i="7"/>
  <c r="G185" i="7"/>
  <c r="M184" i="7"/>
  <c r="H184" i="7"/>
  <c r="G184" i="7"/>
  <c r="M183" i="7"/>
  <c r="H183" i="7"/>
  <c r="G183" i="7"/>
  <c r="M182" i="7"/>
  <c r="H182" i="7"/>
  <c r="G182" i="7"/>
  <c r="M181" i="7"/>
  <c r="H181" i="7"/>
  <c r="G181" i="7"/>
  <c r="M180" i="7"/>
  <c r="H180" i="7"/>
  <c r="G180" i="7"/>
  <c r="M179" i="7"/>
  <c r="H179" i="7"/>
  <c r="G179" i="7"/>
  <c r="M178" i="7"/>
  <c r="H178" i="7"/>
  <c r="G178" i="7"/>
  <c r="M177" i="7"/>
  <c r="H177" i="7"/>
  <c r="G177" i="7"/>
  <c r="M176" i="7"/>
  <c r="H176" i="7"/>
  <c r="G176" i="7"/>
  <c r="M175" i="7"/>
  <c r="H175" i="7"/>
  <c r="G175" i="7"/>
  <c r="M174" i="7"/>
  <c r="H174" i="7"/>
  <c r="G174" i="7"/>
  <c r="M173" i="7"/>
  <c r="H173" i="7"/>
  <c r="G173" i="7"/>
  <c r="M172" i="7"/>
  <c r="H172" i="7"/>
  <c r="G172" i="7"/>
  <c r="M171" i="7"/>
  <c r="H171" i="7"/>
  <c r="G171" i="7"/>
  <c r="M170" i="7"/>
  <c r="H170" i="7"/>
  <c r="G170" i="7"/>
  <c r="M169" i="7"/>
  <c r="H169" i="7"/>
  <c r="G169" i="7"/>
  <c r="M168" i="7"/>
  <c r="H168" i="7"/>
  <c r="G168" i="7"/>
  <c r="M167" i="7"/>
  <c r="H167" i="7"/>
  <c r="G167" i="7"/>
  <c r="M166" i="7"/>
  <c r="H166" i="7"/>
  <c r="G166" i="7"/>
  <c r="M165" i="7"/>
  <c r="H165" i="7"/>
  <c r="G165" i="7"/>
  <c r="M164" i="7"/>
  <c r="H164" i="7"/>
  <c r="G164" i="7"/>
  <c r="M163" i="7"/>
  <c r="H163" i="7"/>
  <c r="G163" i="7"/>
  <c r="M162" i="7"/>
  <c r="H162" i="7"/>
  <c r="G162" i="7"/>
  <c r="M161" i="7"/>
  <c r="H161" i="7"/>
  <c r="G161" i="7"/>
  <c r="M160" i="7"/>
  <c r="H160" i="7"/>
  <c r="G160" i="7"/>
  <c r="M159" i="7"/>
  <c r="H159" i="7"/>
  <c r="G159" i="7"/>
  <c r="M158" i="7"/>
  <c r="H158" i="7"/>
  <c r="G158" i="7"/>
  <c r="M157" i="7"/>
  <c r="H157" i="7"/>
  <c r="G157" i="7"/>
  <c r="M156" i="7"/>
  <c r="H156" i="7"/>
  <c r="G156" i="7"/>
  <c r="M155" i="7"/>
  <c r="H155" i="7"/>
  <c r="G155" i="7"/>
  <c r="M154" i="7"/>
  <c r="H154" i="7"/>
  <c r="G154" i="7"/>
  <c r="M153" i="7"/>
  <c r="H153" i="7"/>
  <c r="G153" i="7"/>
  <c r="M152" i="7"/>
  <c r="H152" i="7"/>
  <c r="G152" i="7"/>
  <c r="M151" i="7"/>
  <c r="H151" i="7"/>
  <c r="G151" i="7"/>
  <c r="M150" i="7"/>
  <c r="H150" i="7"/>
  <c r="G150" i="7"/>
  <c r="M149" i="7"/>
  <c r="H149" i="7"/>
  <c r="G149" i="7"/>
  <c r="M148" i="7"/>
  <c r="H148" i="7"/>
  <c r="G148" i="7"/>
  <c r="M147" i="7"/>
  <c r="H147" i="7"/>
  <c r="G147" i="7"/>
  <c r="M146" i="7"/>
  <c r="H146" i="7"/>
  <c r="G146" i="7"/>
  <c r="M145" i="7"/>
  <c r="H145" i="7"/>
  <c r="G145" i="7"/>
  <c r="M144" i="7"/>
  <c r="H144" i="7"/>
  <c r="G144" i="7"/>
  <c r="M143" i="7"/>
  <c r="H143" i="7"/>
  <c r="G143" i="7"/>
  <c r="M142" i="7"/>
  <c r="H142" i="7"/>
  <c r="G142" i="7"/>
  <c r="M141" i="7"/>
  <c r="H141" i="7"/>
  <c r="G141" i="7"/>
  <c r="M140" i="7"/>
  <c r="H140" i="7"/>
  <c r="G140" i="7"/>
  <c r="M139" i="7"/>
  <c r="H139" i="7"/>
  <c r="G139" i="7"/>
  <c r="M138" i="7"/>
  <c r="H138" i="7"/>
  <c r="G138" i="7"/>
  <c r="M137" i="7"/>
  <c r="H137" i="7"/>
  <c r="G137" i="7"/>
  <c r="M136" i="7"/>
  <c r="H136" i="7"/>
  <c r="G136" i="7"/>
  <c r="M135" i="7"/>
  <c r="H135" i="7"/>
  <c r="G135" i="7"/>
  <c r="M134" i="7"/>
  <c r="H134" i="7"/>
  <c r="G134" i="7"/>
  <c r="M133" i="7"/>
  <c r="H133" i="7"/>
  <c r="G133" i="7"/>
  <c r="M132" i="7"/>
  <c r="H132" i="7"/>
  <c r="G132" i="7"/>
  <c r="M131" i="7"/>
  <c r="H131" i="7"/>
  <c r="G131" i="7"/>
  <c r="M130" i="7"/>
  <c r="H130" i="7"/>
  <c r="G130" i="7"/>
  <c r="M129" i="7"/>
  <c r="H129" i="7"/>
  <c r="G129" i="7"/>
  <c r="M128" i="7"/>
  <c r="H128" i="7"/>
  <c r="G128" i="7"/>
  <c r="M127" i="7"/>
  <c r="H127" i="7"/>
  <c r="G127" i="7"/>
  <c r="M126" i="7"/>
  <c r="H126" i="7"/>
  <c r="G126" i="7"/>
  <c r="M125" i="7"/>
  <c r="H125" i="7"/>
  <c r="G125" i="7"/>
  <c r="M124" i="7"/>
  <c r="H124" i="7"/>
  <c r="G124" i="7"/>
  <c r="M123" i="7"/>
  <c r="H123" i="7"/>
  <c r="G123" i="7"/>
  <c r="M122" i="7"/>
  <c r="H122" i="7"/>
  <c r="G122" i="7"/>
  <c r="M121" i="7"/>
  <c r="H121" i="7"/>
  <c r="G121" i="7"/>
  <c r="M120" i="7"/>
  <c r="H120" i="7"/>
  <c r="G120" i="7"/>
  <c r="M119" i="7"/>
  <c r="H119" i="7"/>
  <c r="G119" i="7"/>
  <c r="M118" i="7"/>
  <c r="H118" i="7"/>
  <c r="G118" i="7"/>
  <c r="M117" i="7"/>
  <c r="H117" i="7"/>
  <c r="G117" i="7"/>
  <c r="M116" i="7"/>
  <c r="H116" i="7"/>
  <c r="G116" i="7"/>
  <c r="M115" i="7"/>
  <c r="H115" i="7"/>
  <c r="G115" i="7"/>
  <c r="M114" i="7"/>
  <c r="H114" i="7"/>
  <c r="G114" i="7"/>
  <c r="M113" i="7"/>
  <c r="H113" i="7"/>
  <c r="G113" i="7"/>
  <c r="M112" i="7"/>
  <c r="H112" i="7"/>
  <c r="G112" i="7"/>
  <c r="M111" i="7"/>
  <c r="H111" i="7"/>
  <c r="G111" i="7"/>
  <c r="M110" i="7"/>
  <c r="H110" i="7"/>
  <c r="G110" i="7"/>
  <c r="M109" i="7"/>
  <c r="H109" i="7"/>
  <c r="G109" i="7"/>
  <c r="M108" i="7"/>
  <c r="H108" i="7"/>
  <c r="G108" i="7"/>
  <c r="M107" i="7"/>
  <c r="H107" i="7"/>
  <c r="G107" i="7"/>
  <c r="M106" i="7"/>
  <c r="H106" i="7"/>
  <c r="G106" i="7"/>
  <c r="M105" i="7"/>
  <c r="H105" i="7"/>
  <c r="G105" i="7"/>
  <c r="M104" i="7"/>
  <c r="H104" i="7"/>
  <c r="G104" i="7"/>
  <c r="M103" i="7"/>
  <c r="H103" i="7"/>
  <c r="G103" i="7"/>
  <c r="M102" i="7"/>
  <c r="H102" i="7"/>
  <c r="G102" i="7"/>
  <c r="M101" i="7"/>
  <c r="H101" i="7"/>
  <c r="G101" i="7"/>
  <c r="M100" i="7"/>
  <c r="H100" i="7"/>
  <c r="G100" i="7"/>
  <c r="M99" i="7"/>
  <c r="H99" i="7"/>
  <c r="G99" i="7"/>
  <c r="M98" i="7"/>
  <c r="H98" i="7"/>
  <c r="G98" i="7"/>
  <c r="M97" i="7"/>
  <c r="H97" i="7"/>
  <c r="G97" i="7"/>
  <c r="M96" i="7"/>
  <c r="H96" i="7"/>
  <c r="G96" i="7"/>
  <c r="M95" i="7"/>
  <c r="H95" i="7"/>
  <c r="G95" i="7"/>
  <c r="M94" i="7"/>
  <c r="H94" i="7"/>
  <c r="G94" i="7"/>
  <c r="M93" i="7"/>
  <c r="H93" i="7"/>
  <c r="G93" i="7"/>
  <c r="M92" i="7"/>
  <c r="H92" i="7"/>
  <c r="G92" i="7"/>
  <c r="M91" i="7"/>
  <c r="H91" i="7"/>
  <c r="G91" i="7"/>
  <c r="M90" i="7"/>
  <c r="H90" i="7"/>
  <c r="G90" i="7"/>
  <c r="M89" i="7"/>
  <c r="H89" i="7"/>
  <c r="G89" i="7"/>
  <c r="M88" i="7"/>
  <c r="H88" i="7"/>
  <c r="G88" i="7"/>
  <c r="M87" i="7"/>
  <c r="H87" i="7"/>
  <c r="G87" i="7"/>
  <c r="M86" i="7"/>
  <c r="H86" i="7"/>
  <c r="G86" i="7"/>
  <c r="M85" i="7"/>
  <c r="H85" i="7"/>
  <c r="G85" i="7"/>
  <c r="M84" i="7"/>
  <c r="H84" i="7"/>
  <c r="G84" i="7"/>
  <c r="M83" i="7"/>
  <c r="H83" i="7"/>
  <c r="G83" i="7"/>
  <c r="M82" i="7"/>
  <c r="H82" i="7"/>
  <c r="G82" i="7"/>
  <c r="M81" i="7"/>
  <c r="H81" i="7"/>
  <c r="G81" i="7"/>
  <c r="M80" i="7"/>
  <c r="H80" i="7"/>
  <c r="G80" i="7"/>
  <c r="M79" i="7"/>
  <c r="H79" i="7"/>
  <c r="G79" i="7"/>
  <c r="M78" i="7"/>
  <c r="H78" i="7"/>
  <c r="G78" i="7"/>
  <c r="M77" i="7"/>
  <c r="H77" i="7"/>
  <c r="G77" i="7"/>
  <c r="AF206" i="2"/>
  <c r="AE206" i="2"/>
  <c r="AB206" i="2"/>
  <c r="AA206" i="2"/>
  <c r="X206" i="2"/>
  <c r="W206" i="2"/>
  <c r="T206" i="2"/>
  <c r="S206" i="2"/>
  <c r="P206" i="2"/>
  <c r="O206" i="2"/>
  <c r="J206" i="2"/>
  <c r="I206" i="2"/>
  <c r="F206" i="2"/>
  <c r="E206" i="2"/>
  <c r="D206" i="2"/>
  <c r="B206" i="2"/>
  <c r="AF205" i="2"/>
  <c r="AE205" i="2"/>
  <c r="AB205" i="2"/>
  <c r="AA205" i="2"/>
  <c r="X205" i="2"/>
  <c r="W205" i="2"/>
  <c r="T205" i="2"/>
  <c r="S205" i="2"/>
  <c r="P205" i="2"/>
  <c r="O205" i="2"/>
  <c r="J205" i="2"/>
  <c r="I205" i="2"/>
  <c r="F205" i="2"/>
  <c r="E205" i="2"/>
  <c r="D205" i="2"/>
  <c r="B205" i="2"/>
  <c r="AF204" i="2"/>
  <c r="AE204" i="2"/>
  <c r="AB204" i="2"/>
  <c r="AA204" i="2"/>
  <c r="X204" i="2"/>
  <c r="W204" i="2"/>
  <c r="T204" i="2"/>
  <c r="S204" i="2"/>
  <c r="P204" i="2"/>
  <c r="O204" i="2"/>
  <c r="J204" i="2"/>
  <c r="I204" i="2"/>
  <c r="F204" i="2"/>
  <c r="E204" i="2"/>
  <c r="D204" i="2"/>
  <c r="B204" i="2"/>
  <c r="AF203" i="2"/>
  <c r="AE203" i="2"/>
  <c r="AB203" i="2"/>
  <c r="AA203" i="2"/>
  <c r="X203" i="2"/>
  <c r="W203" i="2"/>
  <c r="T203" i="2"/>
  <c r="S203" i="2"/>
  <c r="P203" i="2"/>
  <c r="O203" i="2"/>
  <c r="J203" i="2"/>
  <c r="I203" i="2"/>
  <c r="F203" i="2"/>
  <c r="E203" i="2"/>
  <c r="D203" i="2"/>
  <c r="B203" i="2"/>
  <c r="AF202" i="2"/>
  <c r="AE202" i="2"/>
  <c r="AB202" i="2"/>
  <c r="AA202" i="2"/>
  <c r="X202" i="2"/>
  <c r="W202" i="2"/>
  <c r="T202" i="2"/>
  <c r="S202" i="2"/>
  <c r="P202" i="2"/>
  <c r="O202" i="2"/>
  <c r="J202" i="2"/>
  <c r="I202" i="2"/>
  <c r="F202" i="2"/>
  <c r="E202" i="2"/>
  <c r="D202" i="2"/>
  <c r="B202" i="2"/>
  <c r="AF201" i="2"/>
  <c r="AE201" i="2"/>
  <c r="AB201" i="2"/>
  <c r="AA201" i="2"/>
  <c r="X201" i="2"/>
  <c r="W201" i="2"/>
  <c r="T201" i="2"/>
  <c r="S201" i="2"/>
  <c r="P201" i="2"/>
  <c r="O201" i="2"/>
  <c r="J201" i="2"/>
  <c r="I201" i="2"/>
  <c r="F201" i="2"/>
  <c r="E201" i="2"/>
  <c r="D201" i="2"/>
  <c r="B201" i="2"/>
  <c r="AF200" i="2"/>
  <c r="AE200" i="2"/>
  <c r="AB200" i="2"/>
  <c r="AA200" i="2"/>
  <c r="X200" i="2"/>
  <c r="W200" i="2"/>
  <c r="T200" i="2"/>
  <c r="S200" i="2"/>
  <c r="P200" i="2"/>
  <c r="O200" i="2"/>
  <c r="J200" i="2"/>
  <c r="I200" i="2"/>
  <c r="F200" i="2"/>
  <c r="E200" i="2"/>
  <c r="D200" i="2"/>
  <c r="B200" i="2"/>
  <c r="AF199" i="2"/>
  <c r="AE199" i="2"/>
  <c r="AB199" i="2"/>
  <c r="AA199" i="2"/>
  <c r="X199" i="2"/>
  <c r="W199" i="2"/>
  <c r="T199" i="2"/>
  <c r="S199" i="2"/>
  <c r="P199" i="2"/>
  <c r="O199" i="2"/>
  <c r="J199" i="2"/>
  <c r="I199" i="2"/>
  <c r="F199" i="2"/>
  <c r="E199" i="2"/>
  <c r="D199" i="2"/>
  <c r="B199" i="2"/>
  <c r="AF198" i="2"/>
  <c r="AE198" i="2"/>
  <c r="AB198" i="2"/>
  <c r="AA198" i="2"/>
  <c r="X198" i="2"/>
  <c r="W198" i="2"/>
  <c r="T198" i="2"/>
  <c r="S198" i="2"/>
  <c r="P198" i="2"/>
  <c r="O198" i="2"/>
  <c r="J198" i="2"/>
  <c r="I198" i="2"/>
  <c r="F198" i="2"/>
  <c r="E198" i="2"/>
  <c r="D198" i="2"/>
  <c r="B198" i="2"/>
  <c r="AF197" i="2"/>
  <c r="AE197" i="2"/>
  <c r="AB197" i="2"/>
  <c r="AA197" i="2"/>
  <c r="X197" i="2"/>
  <c r="W197" i="2"/>
  <c r="T197" i="2"/>
  <c r="S197" i="2"/>
  <c r="P197" i="2"/>
  <c r="O197" i="2"/>
  <c r="J197" i="2"/>
  <c r="I197" i="2"/>
  <c r="F197" i="2"/>
  <c r="E197" i="2"/>
  <c r="D197" i="2"/>
  <c r="B197" i="2"/>
  <c r="AF196" i="2"/>
  <c r="AE196" i="2"/>
  <c r="AB196" i="2"/>
  <c r="AA196" i="2"/>
  <c r="X196" i="2"/>
  <c r="W196" i="2"/>
  <c r="T196" i="2"/>
  <c r="S196" i="2"/>
  <c r="P196" i="2"/>
  <c r="O196" i="2"/>
  <c r="J196" i="2"/>
  <c r="I196" i="2"/>
  <c r="F196" i="2"/>
  <c r="E196" i="2"/>
  <c r="D196" i="2"/>
  <c r="B196" i="2"/>
  <c r="AF195" i="2"/>
  <c r="AE195" i="2"/>
  <c r="AB195" i="2"/>
  <c r="AA195" i="2"/>
  <c r="X195" i="2"/>
  <c r="W195" i="2"/>
  <c r="T195" i="2"/>
  <c r="S195" i="2"/>
  <c r="P195" i="2"/>
  <c r="O195" i="2"/>
  <c r="J195" i="2"/>
  <c r="I195" i="2"/>
  <c r="F195" i="2"/>
  <c r="E195" i="2"/>
  <c r="D195" i="2"/>
  <c r="B195" i="2"/>
  <c r="AF194" i="2"/>
  <c r="AE194" i="2"/>
  <c r="AB194" i="2"/>
  <c r="AA194" i="2"/>
  <c r="X194" i="2"/>
  <c r="W194" i="2"/>
  <c r="T194" i="2"/>
  <c r="S194" i="2"/>
  <c r="P194" i="2"/>
  <c r="O194" i="2"/>
  <c r="J194" i="2"/>
  <c r="I194" i="2"/>
  <c r="F194" i="2"/>
  <c r="E194" i="2"/>
  <c r="D194" i="2"/>
  <c r="B194" i="2"/>
  <c r="AF193" i="2"/>
  <c r="AE193" i="2"/>
  <c r="AB193" i="2"/>
  <c r="AA193" i="2"/>
  <c r="X193" i="2"/>
  <c r="W193" i="2"/>
  <c r="T193" i="2"/>
  <c r="S193" i="2"/>
  <c r="P193" i="2"/>
  <c r="O193" i="2"/>
  <c r="J193" i="2"/>
  <c r="I193" i="2"/>
  <c r="F193" i="2"/>
  <c r="E193" i="2"/>
  <c r="D193" i="2"/>
  <c r="B193" i="2"/>
  <c r="AF192" i="2"/>
  <c r="AE192" i="2"/>
  <c r="AB192" i="2"/>
  <c r="AA192" i="2"/>
  <c r="X192" i="2"/>
  <c r="W192" i="2"/>
  <c r="T192" i="2"/>
  <c r="S192" i="2"/>
  <c r="P192" i="2"/>
  <c r="O192" i="2"/>
  <c r="J192" i="2"/>
  <c r="I192" i="2"/>
  <c r="F192" i="2"/>
  <c r="E192" i="2"/>
  <c r="D192" i="2"/>
  <c r="B192" i="2"/>
  <c r="AF191" i="2"/>
  <c r="AE191" i="2"/>
  <c r="AB191" i="2"/>
  <c r="AA191" i="2"/>
  <c r="X191" i="2"/>
  <c r="W191" i="2"/>
  <c r="T191" i="2"/>
  <c r="S191" i="2"/>
  <c r="P191" i="2"/>
  <c r="O191" i="2"/>
  <c r="J191" i="2"/>
  <c r="I191" i="2"/>
  <c r="F191" i="2"/>
  <c r="E191" i="2"/>
  <c r="D191" i="2"/>
  <c r="B191" i="2"/>
  <c r="AF190" i="2"/>
  <c r="AE190" i="2"/>
  <c r="AB190" i="2"/>
  <c r="AA190" i="2"/>
  <c r="X190" i="2"/>
  <c r="W190" i="2"/>
  <c r="T190" i="2"/>
  <c r="S190" i="2"/>
  <c r="P190" i="2"/>
  <c r="O190" i="2"/>
  <c r="J190" i="2"/>
  <c r="I190" i="2"/>
  <c r="F190" i="2"/>
  <c r="E190" i="2"/>
  <c r="D190" i="2"/>
  <c r="B190" i="2"/>
  <c r="AF189" i="2"/>
  <c r="AE189" i="2"/>
  <c r="AB189" i="2"/>
  <c r="AA189" i="2"/>
  <c r="X189" i="2"/>
  <c r="W189" i="2"/>
  <c r="T189" i="2"/>
  <c r="S189" i="2"/>
  <c r="P189" i="2"/>
  <c r="O189" i="2"/>
  <c r="J189" i="2"/>
  <c r="I189" i="2"/>
  <c r="F189" i="2"/>
  <c r="E189" i="2"/>
  <c r="D189" i="2"/>
  <c r="B189" i="2"/>
  <c r="AF188" i="2"/>
  <c r="AE188" i="2"/>
  <c r="AB188" i="2"/>
  <c r="AA188" i="2"/>
  <c r="X188" i="2"/>
  <c r="W188" i="2"/>
  <c r="T188" i="2"/>
  <c r="S188" i="2"/>
  <c r="P188" i="2"/>
  <c r="O188" i="2"/>
  <c r="J188" i="2"/>
  <c r="I188" i="2"/>
  <c r="F188" i="2"/>
  <c r="E188" i="2"/>
  <c r="D188" i="2"/>
  <c r="B188" i="2"/>
  <c r="AF187" i="2"/>
  <c r="AE187" i="2"/>
  <c r="AB187" i="2"/>
  <c r="AA187" i="2"/>
  <c r="X187" i="2"/>
  <c r="W187" i="2"/>
  <c r="T187" i="2"/>
  <c r="S187" i="2"/>
  <c r="P187" i="2"/>
  <c r="O187" i="2"/>
  <c r="J187" i="2"/>
  <c r="I187" i="2"/>
  <c r="F187" i="2"/>
  <c r="E187" i="2"/>
  <c r="D187" i="2"/>
  <c r="B187" i="2"/>
  <c r="AF186" i="2"/>
  <c r="AE186" i="2"/>
  <c r="AB186" i="2"/>
  <c r="AA186" i="2"/>
  <c r="X186" i="2"/>
  <c r="W186" i="2"/>
  <c r="T186" i="2"/>
  <c r="S186" i="2"/>
  <c r="P186" i="2"/>
  <c r="O186" i="2"/>
  <c r="J186" i="2"/>
  <c r="I186" i="2"/>
  <c r="F186" i="2"/>
  <c r="E186" i="2"/>
  <c r="D186" i="2"/>
  <c r="B186" i="2"/>
  <c r="AF185" i="2"/>
  <c r="AE185" i="2"/>
  <c r="AB185" i="2"/>
  <c r="AA185" i="2"/>
  <c r="X185" i="2"/>
  <c r="W185" i="2"/>
  <c r="T185" i="2"/>
  <c r="S185" i="2"/>
  <c r="P185" i="2"/>
  <c r="O185" i="2"/>
  <c r="J185" i="2"/>
  <c r="I185" i="2"/>
  <c r="F185" i="2"/>
  <c r="E185" i="2"/>
  <c r="D185" i="2"/>
  <c r="B185" i="2"/>
  <c r="AF184" i="2"/>
  <c r="AE184" i="2"/>
  <c r="AB184" i="2"/>
  <c r="AA184" i="2"/>
  <c r="X184" i="2"/>
  <c r="W184" i="2"/>
  <c r="T184" i="2"/>
  <c r="S184" i="2"/>
  <c r="P184" i="2"/>
  <c r="O184" i="2"/>
  <c r="J184" i="2"/>
  <c r="I184" i="2"/>
  <c r="F184" i="2"/>
  <c r="E184" i="2"/>
  <c r="D184" i="2"/>
  <c r="B184" i="2"/>
  <c r="AF183" i="2"/>
  <c r="AE183" i="2"/>
  <c r="AB183" i="2"/>
  <c r="AA183" i="2"/>
  <c r="X183" i="2"/>
  <c r="W183" i="2"/>
  <c r="T183" i="2"/>
  <c r="S183" i="2"/>
  <c r="P183" i="2"/>
  <c r="O183" i="2"/>
  <c r="J183" i="2"/>
  <c r="I183" i="2"/>
  <c r="F183" i="2"/>
  <c r="E183" i="2"/>
  <c r="D183" i="2"/>
  <c r="B183" i="2"/>
  <c r="AF182" i="2"/>
  <c r="AE182" i="2"/>
  <c r="AB182" i="2"/>
  <c r="AA182" i="2"/>
  <c r="X182" i="2"/>
  <c r="W182" i="2"/>
  <c r="T182" i="2"/>
  <c r="S182" i="2"/>
  <c r="P182" i="2"/>
  <c r="O182" i="2"/>
  <c r="J182" i="2"/>
  <c r="I182" i="2"/>
  <c r="F182" i="2"/>
  <c r="E182" i="2"/>
  <c r="D182" i="2"/>
  <c r="B182" i="2"/>
  <c r="AF181" i="2"/>
  <c r="AE181" i="2"/>
  <c r="AB181" i="2"/>
  <c r="AA181" i="2"/>
  <c r="X181" i="2"/>
  <c r="W181" i="2"/>
  <c r="T181" i="2"/>
  <c r="S181" i="2"/>
  <c r="P181" i="2"/>
  <c r="O181" i="2"/>
  <c r="J181" i="2"/>
  <c r="I181" i="2"/>
  <c r="F181" i="2"/>
  <c r="E181" i="2"/>
  <c r="D181" i="2"/>
  <c r="B181" i="2"/>
  <c r="AF180" i="2"/>
  <c r="AE180" i="2"/>
  <c r="AB180" i="2"/>
  <c r="AA180" i="2"/>
  <c r="X180" i="2"/>
  <c r="W180" i="2"/>
  <c r="T180" i="2"/>
  <c r="S180" i="2"/>
  <c r="P180" i="2"/>
  <c r="O180" i="2"/>
  <c r="J180" i="2"/>
  <c r="I180" i="2"/>
  <c r="F180" i="2"/>
  <c r="E180" i="2"/>
  <c r="D180" i="2"/>
  <c r="B180" i="2"/>
  <c r="AF179" i="2"/>
  <c r="AE179" i="2"/>
  <c r="AB179" i="2"/>
  <c r="AA179" i="2"/>
  <c r="X179" i="2"/>
  <c r="W179" i="2"/>
  <c r="T179" i="2"/>
  <c r="S179" i="2"/>
  <c r="P179" i="2"/>
  <c r="O179" i="2"/>
  <c r="J179" i="2"/>
  <c r="I179" i="2"/>
  <c r="F179" i="2"/>
  <c r="E179" i="2"/>
  <c r="D179" i="2"/>
  <c r="B179" i="2"/>
  <c r="AF178" i="2"/>
  <c r="AE178" i="2"/>
  <c r="AB178" i="2"/>
  <c r="AA178" i="2"/>
  <c r="X178" i="2"/>
  <c r="W178" i="2"/>
  <c r="T178" i="2"/>
  <c r="S178" i="2"/>
  <c r="P178" i="2"/>
  <c r="O178" i="2"/>
  <c r="J178" i="2"/>
  <c r="I178" i="2"/>
  <c r="F178" i="2"/>
  <c r="E178" i="2"/>
  <c r="D178" i="2"/>
  <c r="B178" i="2"/>
  <c r="AF177" i="2"/>
  <c r="AE177" i="2"/>
  <c r="AB177" i="2"/>
  <c r="AA177" i="2"/>
  <c r="X177" i="2"/>
  <c r="W177" i="2"/>
  <c r="T177" i="2"/>
  <c r="S177" i="2"/>
  <c r="P177" i="2"/>
  <c r="O177" i="2"/>
  <c r="J177" i="2"/>
  <c r="I177" i="2"/>
  <c r="F177" i="2"/>
  <c r="E177" i="2"/>
  <c r="D177" i="2"/>
  <c r="B177" i="2"/>
  <c r="AF176" i="2"/>
  <c r="AE176" i="2"/>
  <c r="AB176" i="2"/>
  <c r="AA176" i="2"/>
  <c r="X176" i="2"/>
  <c r="W176" i="2"/>
  <c r="T176" i="2"/>
  <c r="S176" i="2"/>
  <c r="P176" i="2"/>
  <c r="O176" i="2"/>
  <c r="J176" i="2"/>
  <c r="I176" i="2"/>
  <c r="F176" i="2"/>
  <c r="E176" i="2"/>
  <c r="D176" i="2"/>
  <c r="B176" i="2"/>
  <c r="AF175" i="2"/>
  <c r="AE175" i="2"/>
  <c r="AB175" i="2"/>
  <c r="AA175" i="2"/>
  <c r="X175" i="2"/>
  <c r="W175" i="2"/>
  <c r="T175" i="2"/>
  <c r="S175" i="2"/>
  <c r="P175" i="2"/>
  <c r="O175" i="2"/>
  <c r="J175" i="2"/>
  <c r="I175" i="2"/>
  <c r="F175" i="2"/>
  <c r="E175" i="2"/>
  <c r="D175" i="2"/>
  <c r="B175" i="2"/>
  <c r="AF174" i="2"/>
  <c r="AE174" i="2"/>
  <c r="AB174" i="2"/>
  <c r="AA174" i="2"/>
  <c r="X174" i="2"/>
  <c r="W174" i="2"/>
  <c r="T174" i="2"/>
  <c r="S174" i="2"/>
  <c r="P174" i="2"/>
  <c r="O174" i="2"/>
  <c r="J174" i="2"/>
  <c r="I174" i="2"/>
  <c r="F174" i="2"/>
  <c r="E174" i="2"/>
  <c r="D174" i="2"/>
  <c r="B174" i="2"/>
  <c r="AF173" i="2"/>
  <c r="AE173" i="2"/>
  <c r="AB173" i="2"/>
  <c r="AA173" i="2"/>
  <c r="X173" i="2"/>
  <c r="W173" i="2"/>
  <c r="T173" i="2"/>
  <c r="S173" i="2"/>
  <c r="P173" i="2"/>
  <c r="O173" i="2"/>
  <c r="J173" i="2"/>
  <c r="I173" i="2"/>
  <c r="F173" i="2"/>
  <c r="E173" i="2"/>
  <c r="D173" i="2"/>
  <c r="B173" i="2"/>
  <c r="AF172" i="2"/>
  <c r="AE172" i="2"/>
  <c r="AB172" i="2"/>
  <c r="AA172" i="2"/>
  <c r="X172" i="2"/>
  <c r="W172" i="2"/>
  <c r="T172" i="2"/>
  <c r="S172" i="2"/>
  <c r="P172" i="2"/>
  <c r="O172" i="2"/>
  <c r="J172" i="2"/>
  <c r="I172" i="2"/>
  <c r="F172" i="2"/>
  <c r="E172" i="2"/>
  <c r="D172" i="2"/>
  <c r="B172" i="2"/>
  <c r="AF171" i="2"/>
  <c r="AE171" i="2"/>
  <c r="AB171" i="2"/>
  <c r="AA171" i="2"/>
  <c r="X171" i="2"/>
  <c r="W171" i="2"/>
  <c r="T171" i="2"/>
  <c r="S171" i="2"/>
  <c r="P171" i="2"/>
  <c r="O171" i="2"/>
  <c r="J171" i="2"/>
  <c r="I171" i="2"/>
  <c r="F171" i="2"/>
  <c r="E171" i="2"/>
  <c r="D171" i="2"/>
  <c r="B171" i="2"/>
  <c r="AF170" i="2"/>
  <c r="AE170" i="2"/>
  <c r="AB170" i="2"/>
  <c r="AA170" i="2"/>
  <c r="X170" i="2"/>
  <c r="W170" i="2"/>
  <c r="T170" i="2"/>
  <c r="S170" i="2"/>
  <c r="P170" i="2"/>
  <c r="O170" i="2"/>
  <c r="J170" i="2"/>
  <c r="I170" i="2"/>
  <c r="F170" i="2"/>
  <c r="E170" i="2"/>
  <c r="D170" i="2"/>
  <c r="B170" i="2"/>
  <c r="AF169" i="2"/>
  <c r="AE169" i="2"/>
  <c r="AB169" i="2"/>
  <c r="AA169" i="2"/>
  <c r="X169" i="2"/>
  <c r="W169" i="2"/>
  <c r="T169" i="2"/>
  <c r="S169" i="2"/>
  <c r="P169" i="2"/>
  <c r="O169" i="2"/>
  <c r="J169" i="2"/>
  <c r="I169" i="2"/>
  <c r="F169" i="2"/>
  <c r="E169" i="2"/>
  <c r="D169" i="2"/>
  <c r="B169" i="2"/>
  <c r="AF168" i="2"/>
  <c r="AE168" i="2"/>
  <c r="AB168" i="2"/>
  <c r="AA168" i="2"/>
  <c r="X168" i="2"/>
  <c r="W168" i="2"/>
  <c r="T168" i="2"/>
  <c r="S168" i="2"/>
  <c r="P168" i="2"/>
  <c r="O168" i="2"/>
  <c r="J168" i="2"/>
  <c r="I168" i="2"/>
  <c r="F168" i="2"/>
  <c r="E168" i="2"/>
  <c r="D168" i="2"/>
  <c r="B168" i="2"/>
  <c r="AF167" i="2"/>
  <c r="AE167" i="2"/>
  <c r="AB167" i="2"/>
  <c r="AA167" i="2"/>
  <c r="X167" i="2"/>
  <c r="W167" i="2"/>
  <c r="T167" i="2"/>
  <c r="S167" i="2"/>
  <c r="P167" i="2"/>
  <c r="O167" i="2"/>
  <c r="J167" i="2"/>
  <c r="I167" i="2"/>
  <c r="F167" i="2"/>
  <c r="E167" i="2"/>
  <c r="D167" i="2"/>
  <c r="B167" i="2"/>
  <c r="AF166" i="2"/>
  <c r="AE166" i="2"/>
  <c r="AB166" i="2"/>
  <c r="AA166" i="2"/>
  <c r="X166" i="2"/>
  <c r="W166" i="2"/>
  <c r="T166" i="2"/>
  <c r="S166" i="2"/>
  <c r="P166" i="2"/>
  <c r="O166" i="2"/>
  <c r="J166" i="2"/>
  <c r="I166" i="2"/>
  <c r="F166" i="2"/>
  <c r="E166" i="2"/>
  <c r="D166" i="2"/>
  <c r="B166" i="2"/>
  <c r="AF165" i="2"/>
  <c r="AE165" i="2"/>
  <c r="AB165" i="2"/>
  <c r="AA165" i="2"/>
  <c r="X165" i="2"/>
  <c r="W165" i="2"/>
  <c r="T165" i="2"/>
  <c r="S165" i="2"/>
  <c r="P165" i="2"/>
  <c r="O165" i="2"/>
  <c r="J165" i="2"/>
  <c r="I165" i="2"/>
  <c r="F165" i="2"/>
  <c r="E165" i="2"/>
  <c r="D165" i="2"/>
  <c r="B165" i="2"/>
  <c r="AF164" i="2"/>
  <c r="AE164" i="2"/>
  <c r="AB164" i="2"/>
  <c r="AA164" i="2"/>
  <c r="X164" i="2"/>
  <c r="W164" i="2"/>
  <c r="T164" i="2"/>
  <c r="S164" i="2"/>
  <c r="P164" i="2"/>
  <c r="O164" i="2"/>
  <c r="J164" i="2"/>
  <c r="I164" i="2"/>
  <c r="F164" i="2"/>
  <c r="E164" i="2"/>
  <c r="D164" i="2"/>
  <c r="B164" i="2"/>
  <c r="AF163" i="2"/>
  <c r="AE163" i="2"/>
  <c r="AB163" i="2"/>
  <c r="AA163" i="2"/>
  <c r="X163" i="2"/>
  <c r="W163" i="2"/>
  <c r="T163" i="2"/>
  <c r="S163" i="2"/>
  <c r="P163" i="2"/>
  <c r="O163" i="2"/>
  <c r="J163" i="2"/>
  <c r="I163" i="2"/>
  <c r="F163" i="2"/>
  <c r="E163" i="2"/>
  <c r="D163" i="2"/>
  <c r="B163" i="2"/>
  <c r="AF162" i="2"/>
  <c r="AE162" i="2"/>
  <c r="AB162" i="2"/>
  <c r="AA162" i="2"/>
  <c r="X162" i="2"/>
  <c r="W162" i="2"/>
  <c r="T162" i="2"/>
  <c r="S162" i="2"/>
  <c r="P162" i="2"/>
  <c r="O162" i="2"/>
  <c r="J162" i="2"/>
  <c r="I162" i="2"/>
  <c r="F162" i="2"/>
  <c r="E162" i="2"/>
  <c r="D162" i="2"/>
  <c r="B162" i="2"/>
  <c r="AF161" i="2"/>
  <c r="AE161" i="2"/>
  <c r="AB161" i="2"/>
  <c r="AA161" i="2"/>
  <c r="X161" i="2"/>
  <c r="W161" i="2"/>
  <c r="T161" i="2"/>
  <c r="S161" i="2"/>
  <c r="P161" i="2"/>
  <c r="O161" i="2"/>
  <c r="J161" i="2"/>
  <c r="I161" i="2"/>
  <c r="F161" i="2"/>
  <c r="E161" i="2"/>
  <c r="D161" i="2"/>
  <c r="B161" i="2"/>
  <c r="AF160" i="2"/>
  <c r="AE160" i="2"/>
  <c r="AB160" i="2"/>
  <c r="AA160" i="2"/>
  <c r="X160" i="2"/>
  <c r="W160" i="2"/>
  <c r="T160" i="2"/>
  <c r="S160" i="2"/>
  <c r="P160" i="2"/>
  <c r="O160" i="2"/>
  <c r="J160" i="2"/>
  <c r="I160" i="2"/>
  <c r="F160" i="2"/>
  <c r="E160" i="2"/>
  <c r="D160" i="2"/>
  <c r="B160" i="2"/>
  <c r="AF159" i="2"/>
  <c r="AE159" i="2"/>
  <c r="AB159" i="2"/>
  <c r="AA159" i="2"/>
  <c r="X159" i="2"/>
  <c r="W159" i="2"/>
  <c r="T159" i="2"/>
  <c r="S159" i="2"/>
  <c r="P159" i="2"/>
  <c r="O159" i="2"/>
  <c r="J159" i="2"/>
  <c r="I159" i="2"/>
  <c r="F159" i="2"/>
  <c r="E159" i="2"/>
  <c r="D159" i="2"/>
  <c r="B159" i="2"/>
  <c r="AF158" i="2"/>
  <c r="AE158" i="2"/>
  <c r="AB158" i="2"/>
  <c r="AA158" i="2"/>
  <c r="X158" i="2"/>
  <c r="W158" i="2"/>
  <c r="T158" i="2"/>
  <c r="S158" i="2"/>
  <c r="P158" i="2"/>
  <c r="O158" i="2"/>
  <c r="J158" i="2"/>
  <c r="I158" i="2"/>
  <c r="F158" i="2"/>
  <c r="E158" i="2"/>
  <c r="D158" i="2"/>
  <c r="B158" i="2"/>
  <c r="AF157" i="2"/>
  <c r="AE157" i="2"/>
  <c r="AB157" i="2"/>
  <c r="AA157" i="2"/>
  <c r="X157" i="2"/>
  <c r="W157" i="2"/>
  <c r="T157" i="2"/>
  <c r="S157" i="2"/>
  <c r="P157" i="2"/>
  <c r="O157" i="2"/>
  <c r="J157" i="2"/>
  <c r="I157" i="2"/>
  <c r="F157" i="2"/>
  <c r="E157" i="2"/>
  <c r="D157" i="2"/>
  <c r="B157" i="2"/>
  <c r="AF156" i="2"/>
  <c r="AE156" i="2"/>
  <c r="AB156" i="2"/>
  <c r="AA156" i="2"/>
  <c r="X156" i="2"/>
  <c r="W156" i="2"/>
  <c r="T156" i="2"/>
  <c r="S156" i="2"/>
  <c r="P156" i="2"/>
  <c r="O156" i="2"/>
  <c r="J156" i="2"/>
  <c r="I156" i="2"/>
  <c r="F156" i="2"/>
  <c r="E156" i="2"/>
  <c r="D156" i="2"/>
  <c r="B156" i="2"/>
  <c r="AF155" i="2"/>
  <c r="AE155" i="2"/>
  <c r="AB155" i="2"/>
  <c r="AA155" i="2"/>
  <c r="X155" i="2"/>
  <c r="W155" i="2"/>
  <c r="T155" i="2"/>
  <c r="S155" i="2"/>
  <c r="P155" i="2"/>
  <c r="O155" i="2"/>
  <c r="J155" i="2"/>
  <c r="I155" i="2"/>
  <c r="F155" i="2"/>
  <c r="E155" i="2"/>
  <c r="D155" i="2"/>
  <c r="B155" i="2"/>
  <c r="AF154" i="2"/>
  <c r="AE154" i="2"/>
  <c r="AB154" i="2"/>
  <c r="AA154" i="2"/>
  <c r="X154" i="2"/>
  <c r="W154" i="2"/>
  <c r="T154" i="2"/>
  <c r="S154" i="2"/>
  <c r="P154" i="2"/>
  <c r="O154" i="2"/>
  <c r="J154" i="2"/>
  <c r="I154" i="2"/>
  <c r="F154" i="2"/>
  <c r="E154" i="2"/>
  <c r="D154" i="2"/>
  <c r="B154" i="2"/>
  <c r="AF153" i="2"/>
  <c r="AE153" i="2"/>
  <c r="AB153" i="2"/>
  <c r="AA153" i="2"/>
  <c r="X153" i="2"/>
  <c r="W153" i="2"/>
  <c r="T153" i="2"/>
  <c r="S153" i="2"/>
  <c r="P153" i="2"/>
  <c r="O153" i="2"/>
  <c r="J153" i="2"/>
  <c r="I153" i="2"/>
  <c r="F153" i="2"/>
  <c r="E153" i="2"/>
  <c r="D153" i="2"/>
  <c r="B153" i="2"/>
  <c r="AF152" i="2"/>
  <c r="AE152" i="2"/>
  <c r="AB152" i="2"/>
  <c r="AA152" i="2"/>
  <c r="X152" i="2"/>
  <c r="W152" i="2"/>
  <c r="T152" i="2"/>
  <c r="S152" i="2"/>
  <c r="P152" i="2"/>
  <c r="O152" i="2"/>
  <c r="J152" i="2"/>
  <c r="I152" i="2"/>
  <c r="F152" i="2"/>
  <c r="E152" i="2"/>
  <c r="D152" i="2"/>
  <c r="B152" i="2"/>
  <c r="AF151" i="2"/>
  <c r="AE151" i="2"/>
  <c r="AB151" i="2"/>
  <c r="AA151" i="2"/>
  <c r="X151" i="2"/>
  <c r="W151" i="2"/>
  <c r="T151" i="2"/>
  <c r="S151" i="2"/>
  <c r="P151" i="2"/>
  <c r="O151" i="2"/>
  <c r="J151" i="2"/>
  <c r="I151" i="2"/>
  <c r="F151" i="2"/>
  <c r="E151" i="2"/>
  <c r="D151" i="2"/>
  <c r="B151" i="2"/>
  <c r="AF150" i="2"/>
  <c r="AE150" i="2"/>
  <c r="AB150" i="2"/>
  <c r="AA150" i="2"/>
  <c r="X150" i="2"/>
  <c r="W150" i="2"/>
  <c r="T150" i="2"/>
  <c r="S150" i="2"/>
  <c r="P150" i="2"/>
  <c r="O150" i="2"/>
  <c r="J150" i="2"/>
  <c r="I150" i="2"/>
  <c r="F150" i="2"/>
  <c r="E150" i="2"/>
  <c r="D150" i="2"/>
  <c r="B150" i="2"/>
  <c r="AF149" i="2"/>
  <c r="AE149" i="2"/>
  <c r="AB149" i="2"/>
  <c r="AA149" i="2"/>
  <c r="X149" i="2"/>
  <c r="W149" i="2"/>
  <c r="T149" i="2"/>
  <c r="S149" i="2"/>
  <c r="P149" i="2"/>
  <c r="O149" i="2"/>
  <c r="J149" i="2"/>
  <c r="I149" i="2"/>
  <c r="F149" i="2"/>
  <c r="E149" i="2"/>
  <c r="D149" i="2"/>
  <c r="B149" i="2"/>
  <c r="AF148" i="2"/>
  <c r="AE148" i="2"/>
  <c r="AB148" i="2"/>
  <c r="AA148" i="2"/>
  <c r="X148" i="2"/>
  <c r="W148" i="2"/>
  <c r="T148" i="2"/>
  <c r="S148" i="2"/>
  <c r="P148" i="2"/>
  <c r="O148" i="2"/>
  <c r="J148" i="2"/>
  <c r="I148" i="2"/>
  <c r="F148" i="2"/>
  <c r="E148" i="2"/>
  <c r="D148" i="2"/>
  <c r="B148" i="2"/>
  <c r="AF147" i="2"/>
  <c r="AE147" i="2"/>
  <c r="AB147" i="2"/>
  <c r="AA147" i="2"/>
  <c r="X147" i="2"/>
  <c r="W147" i="2"/>
  <c r="T147" i="2"/>
  <c r="S147" i="2"/>
  <c r="P147" i="2"/>
  <c r="O147" i="2"/>
  <c r="J147" i="2"/>
  <c r="I147" i="2"/>
  <c r="F147" i="2"/>
  <c r="E147" i="2"/>
  <c r="D147" i="2"/>
  <c r="B147" i="2"/>
  <c r="AF146" i="2"/>
  <c r="AE146" i="2"/>
  <c r="AB146" i="2"/>
  <c r="AA146" i="2"/>
  <c r="X146" i="2"/>
  <c r="W146" i="2"/>
  <c r="T146" i="2"/>
  <c r="S146" i="2"/>
  <c r="P146" i="2"/>
  <c r="O146" i="2"/>
  <c r="J146" i="2"/>
  <c r="I146" i="2"/>
  <c r="F146" i="2"/>
  <c r="E146" i="2"/>
  <c r="D146" i="2"/>
  <c r="B146" i="2"/>
  <c r="AF145" i="2"/>
  <c r="AE145" i="2"/>
  <c r="AB145" i="2"/>
  <c r="AA145" i="2"/>
  <c r="X145" i="2"/>
  <c r="W145" i="2"/>
  <c r="T145" i="2"/>
  <c r="S145" i="2"/>
  <c r="P145" i="2"/>
  <c r="O145" i="2"/>
  <c r="J145" i="2"/>
  <c r="I145" i="2"/>
  <c r="F145" i="2"/>
  <c r="E145" i="2"/>
  <c r="D145" i="2"/>
  <c r="B145" i="2"/>
  <c r="AF144" i="2"/>
  <c r="AE144" i="2"/>
  <c r="AB144" i="2"/>
  <c r="AA144" i="2"/>
  <c r="X144" i="2"/>
  <c r="W144" i="2"/>
  <c r="T144" i="2"/>
  <c r="S144" i="2"/>
  <c r="P144" i="2"/>
  <c r="O144" i="2"/>
  <c r="J144" i="2"/>
  <c r="I144" i="2"/>
  <c r="F144" i="2"/>
  <c r="E144" i="2"/>
  <c r="D144" i="2"/>
  <c r="B144" i="2"/>
  <c r="AF143" i="2"/>
  <c r="AE143" i="2"/>
  <c r="AB143" i="2"/>
  <c r="AA143" i="2"/>
  <c r="X143" i="2"/>
  <c r="W143" i="2"/>
  <c r="T143" i="2"/>
  <c r="S143" i="2"/>
  <c r="P143" i="2"/>
  <c r="O143" i="2"/>
  <c r="J143" i="2"/>
  <c r="I143" i="2"/>
  <c r="F143" i="2"/>
  <c r="E143" i="2"/>
  <c r="D143" i="2"/>
  <c r="B143" i="2"/>
  <c r="AF142" i="2"/>
  <c r="AE142" i="2"/>
  <c r="AB142" i="2"/>
  <c r="AA142" i="2"/>
  <c r="X142" i="2"/>
  <c r="W142" i="2"/>
  <c r="T142" i="2"/>
  <c r="S142" i="2"/>
  <c r="P142" i="2"/>
  <c r="O142" i="2"/>
  <c r="J142" i="2"/>
  <c r="I142" i="2"/>
  <c r="F142" i="2"/>
  <c r="E142" i="2"/>
  <c r="D142" i="2"/>
  <c r="B142" i="2"/>
  <c r="AF141" i="2"/>
  <c r="AE141" i="2"/>
  <c r="AB141" i="2"/>
  <c r="AA141" i="2"/>
  <c r="X141" i="2"/>
  <c r="W141" i="2"/>
  <c r="T141" i="2"/>
  <c r="S141" i="2"/>
  <c r="P141" i="2"/>
  <c r="O141" i="2"/>
  <c r="J141" i="2"/>
  <c r="I141" i="2"/>
  <c r="F141" i="2"/>
  <c r="E141" i="2"/>
  <c r="D141" i="2"/>
  <c r="B141" i="2"/>
  <c r="AF140" i="2"/>
  <c r="AE140" i="2"/>
  <c r="AB140" i="2"/>
  <c r="AA140" i="2"/>
  <c r="X140" i="2"/>
  <c r="W140" i="2"/>
  <c r="T140" i="2"/>
  <c r="S140" i="2"/>
  <c r="P140" i="2"/>
  <c r="O140" i="2"/>
  <c r="J140" i="2"/>
  <c r="I140" i="2"/>
  <c r="F140" i="2"/>
  <c r="E140" i="2"/>
  <c r="D140" i="2"/>
  <c r="B140" i="2"/>
  <c r="AF139" i="2"/>
  <c r="AE139" i="2"/>
  <c r="AB139" i="2"/>
  <c r="AA139" i="2"/>
  <c r="X139" i="2"/>
  <c r="W139" i="2"/>
  <c r="T139" i="2"/>
  <c r="S139" i="2"/>
  <c r="P139" i="2"/>
  <c r="O139" i="2"/>
  <c r="J139" i="2"/>
  <c r="I139" i="2"/>
  <c r="F139" i="2"/>
  <c r="E139" i="2"/>
  <c r="D139" i="2"/>
  <c r="B139" i="2"/>
  <c r="AF138" i="2"/>
  <c r="AE138" i="2"/>
  <c r="AB138" i="2"/>
  <c r="AA138" i="2"/>
  <c r="X138" i="2"/>
  <c r="W138" i="2"/>
  <c r="T138" i="2"/>
  <c r="S138" i="2"/>
  <c r="P138" i="2"/>
  <c r="O138" i="2"/>
  <c r="J138" i="2"/>
  <c r="I138" i="2"/>
  <c r="F138" i="2"/>
  <c r="E138" i="2"/>
  <c r="D138" i="2"/>
  <c r="B138" i="2"/>
  <c r="AF137" i="2"/>
  <c r="AE137" i="2"/>
  <c r="AB137" i="2"/>
  <c r="AA137" i="2"/>
  <c r="X137" i="2"/>
  <c r="W137" i="2"/>
  <c r="T137" i="2"/>
  <c r="S137" i="2"/>
  <c r="P137" i="2"/>
  <c r="O137" i="2"/>
  <c r="J137" i="2"/>
  <c r="I137" i="2"/>
  <c r="F137" i="2"/>
  <c r="E137" i="2"/>
  <c r="D137" i="2"/>
  <c r="B137" i="2"/>
  <c r="AF136" i="2"/>
  <c r="AE136" i="2"/>
  <c r="AB136" i="2"/>
  <c r="AA136" i="2"/>
  <c r="X136" i="2"/>
  <c r="W136" i="2"/>
  <c r="T136" i="2"/>
  <c r="S136" i="2"/>
  <c r="P136" i="2"/>
  <c r="O136" i="2"/>
  <c r="J136" i="2"/>
  <c r="I136" i="2"/>
  <c r="F136" i="2"/>
  <c r="E136" i="2"/>
  <c r="D136" i="2"/>
  <c r="B136" i="2"/>
  <c r="AF135" i="2"/>
  <c r="AE135" i="2"/>
  <c r="AB135" i="2"/>
  <c r="AA135" i="2"/>
  <c r="X135" i="2"/>
  <c r="W135" i="2"/>
  <c r="T135" i="2"/>
  <c r="S135" i="2"/>
  <c r="P135" i="2"/>
  <c r="O135" i="2"/>
  <c r="J135" i="2"/>
  <c r="I135" i="2"/>
  <c r="F135" i="2"/>
  <c r="E135" i="2"/>
  <c r="D135" i="2"/>
  <c r="B135" i="2"/>
  <c r="AF134" i="2"/>
  <c r="AE134" i="2"/>
  <c r="AB134" i="2"/>
  <c r="AA134" i="2"/>
  <c r="X134" i="2"/>
  <c r="W134" i="2"/>
  <c r="T134" i="2"/>
  <c r="S134" i="2"/>
  <c r="P134" i="2"/>
  <c r="O134" i="2"/>
  <c r="J134" i="2"/>
  <c r="I134" i="2"/>
  <c r="F134" i="2"/>
  <c r="E134" i="2"/>
  <c r="D134" i="2"/>
  <c r="B134" i="2"/>
  <c r="AF133" i="2"/>
  <c r="AE133" i="2"/>
  <c r="AB133" i="2"/>
  <c r="AA133" i="2"/>
  <c r="X133" i="2"/>
  <c r="W133" i="2"/>
  <c r="T133" i="2"/>
  <c r="S133" i="2"/>
  <c r="P133" i="2"/>
  <c r="O133" i="2"/>
  <c r="J133" i="2"/>
  <c r="I133" i="2"/>
  <c r="F133" i="2"/>
  <c r="E133" i="2"/>
  <c r="D133" i="2"/>
  <c r="B133" i="2"/>
  <c r="AF132" i="2"/>
  <c r="AE132" i="2"/>
  <c r="AB132" i="2"/>
  <c r="AA132" i="2"/>
  <c r="X132" i="2"/>
  <c r="W132" i="2"/>
  <c r="T132" i="2"/>
  <c r="S132" i="2"/>
  <c r="P132" i="2"/>
  <c r="O132" i="2"/>
  <c r="J132" i="2"/>
  <c r="I132" i="2"/>
  <c r="F132" i="2"/>
  <c r="E132" i="2"/>
  <c r="D132" i="2"/>
  <c r="B132" i="2"/>
  <c r="AF131" i="2"/>
  <c r="AE131" i="2"/>
  <c r="AB131" i="2"/>
  <c r="AA131" i="2"/>
  <c r="X131" i="2"/>
  <c r="W131" i="2"/>
  <c r="T131" i="2"/>
  <c r="S131" i="2"/>
  <c r="P131" i="2"/>
  <c r="O131" i="2"/>
  <c r="J131" i="2"/>
  <c r="I131" i="2"/>
  <c r="F131" i="2"/>
  <c r="E131" i="2"/>
  <c r="D131" i="2"/>
  <c r="B131" i="2"/>
  <c r="AF130" i="2"/>
  <c r="AE130" i="2"/>
  <c r="AB130" i="2"/>
  <c r="AA130" i="2"/>
  <c r="X130" i="2"/>
  <c r="W130" i="2"/>
  <c r="T130" i="2"/>
  <c r="S130" i="2"/>
  <c r="P130" i="2"/>
  <c r="O130" i="2"/>
  <c r="J130" i="2"/>
  <c r="I130" i="2"/>
  <c r="F130" i="2"/>
  <c r="E130" i="2"/>
  <c r="D130" i="2"/>
  <c r="B130" i="2"/>
  <c r="AF129" i="2"/>
  <c r="AE129" i="2"/>
  <c r="AB129" i="2"/>
  <c r="AA129" i="2"/>
  <c r="X129" i="2"/>
  <c r="W129" i="2"/>
  <c r="T129" i="2"/>
  <c r="S129" i="2"/>
  <c r="P129" i="2"/>
  <c r="O129" i="2"/>
  <c r="J129" i="2"/>
  <c r="I129" i="2"/>
  <c r="F129" i="2"/>
  <c r="E129" i="2"/>
  <c r="D129" i="2"/>
  <c r="B129" i="2"/>
  <c r="AF128" i="2"/>
  <c r="AE128" i="2"/>
  <c r="AB128" i="2"/>
  <c r="AA128" i="2"/>
  <c r="X128" i="2"/>
  <c r="W128" i="2"/>
  <c r="T128" i="2"/>
  <c r="S128" i="2"/>
  <c r="P128" i="2"/>
  <c r="O128" i="2"/>
  <c r="J128" i="2"/>
  <c r="I128" i="2"/>
  <c r="F128" i="2"/>
  <c r="E128" i="2"/>
  <c r="D128" i="2"/>
  <c r="B128" i="2"/>
  <c r="AF127" i="2"/>
  <c r="AE127" i="2"/>
  <c r="AB127" i="2"/>
  <c r="AA127" i="2"/>
  <c r="X127" i="2"/>
  <c r="W127" i="2"/>
  <c r="T127" i="2"/>
  <c r="S127" i="2"/>
  <c r="P127" i="2"/>
  <c r="O127" i="2"/>
  <c r="J127" i="2"/>
  <c r="I127" i="2"/>
  <c r="F127" i="2"/>
  <c r="E127" i="2"/>
  <c r="D127" i="2"/>
  <c r="B127" i="2"/>
  <c r="AF126" i="2"/>
  <c r="AE126" i="2"/>
  <c r="AB126" i="2"/>
  <c r="AA126" i="2"/>
  <c r="X126" i="2"/>
  <c r="W126" i="2"/>
  <c r="T126" i="2"/>
  <c r="S126" i="2"/>
  <c r="P126" i="2"/>
  <c r="O126" i="2"/>
  <c r="J126" i="2"/>
  <c r="I126" i="2"/>
  <c r="F126" i="2"/>
  <c r="E126" i="2"/>
  <c r="D126" i="2"/>
  <c r="B126" i="2"/>
  <c r="AF125" i="2"/>
  <c r="AE125" i="2"/>
  <c r="AB125" i="2"/>
  <c r="AA125" i="2"/>
  <c r="X125" i="2"/>
  <c r="W125" i="2"/>
  <c r="T125" i="2"/>
  <c r="S125" i="2"/>
  <c r="P125" i="2"/>
  <c r="O125" i="2"/>
  <c r="J125" i="2"/>
  <c r="I125" i="2"/>
  <c r="F125" i="2"/>
  <c r="E125" i="2"/>
  <c r="D125" i="2"/>
  <c r="B125" i="2"/>
  <c r="AF124" i="2"/>
  <c r="AE124" i="2"/>
  <c r="AB124" i="2"/>
  <c r="AA124" i="2"/>
  <c r="X124" i="2"/>
  <c r="W124" i="2"/>
  <c r="T124" i="2"/>
  <c r="S124" i="2"/>
  <c r="P124" i="2"/>
  <c r="O124" i="2"/>
  <c r="J124" i="2"/>
  <c r="I124" i="2"/>
  <c r="F124" i="2"/>
  <c r="E124" i="2"/>
  <c r="D124" i="2"/>
  <c r="B124" i="2"/>
  <c r="AF123" i="2"/>
  <c r="AE123" i="2"/>
  <c r="AB123" i="2"/>
  <c r="AA123" i="2"/>
  <c r="X123" i="2"/>
  <c r="W123" i="2"/>
  <c r="T123" i="2"/>
  <c r="S123" i="2"/>
  <c r="P123" i="2"/>
  <c r="O123" i="2"/>
  <c r="J123" i="2"/>
  <c r="I123" i="2"/>
  <c r="F123" i="2"/>
  <c r="E123" i="2"/>
  <c r="D123" i="2"/>
  <c r="B123" i="2"/>
  <c r="AF122" i="2"/>
  <c r="AE122" i="2"/>
  <c r="AB122" i="2"/>
  <c r="AA122" i="2"/>
  <c r="X122" i="2"/>
  <c r="W122" i="2"/>
  <c r="T122" i="2"/>
  <c r="S122" i="2"/>
  <c r="P122" i="2"/>
  <c r="O122" i="2"/>
  <c r="J122" i="2"/>
  <c r="I122" i="2"/>
  <c r="F122" i="2"/>
  <c r="E122" i="2"/>
  <c r="D122" i="2"/>
  <c r="B122" i="2"/>
  <c r="AF121" i="2"/>
  <c r="AE121" i="2"/>
  <c r="AB121" i="2"/>
  <c r="AA121" i="2"/>
  <c r="X121" i="2"/>
  <c r="W121" i="2"/>
  <c r="T121" i="2"/>
  <c r="S121" i="2"/>
  <c r="P121" i="2"/>
  <c r="O121" i="2"/>
  <c r="J121" i="2"/>
  <c r="I121" i="2"/>
  <c r="F121" i="2"/>
  <c r="E121" i="2"/>
  <c r="D121" i="2"/>
  <c r="B121" i="2"/>
  <c r="AF120" i="2"/>
  <c r="AE120" i="2"/>
  <c r="AB120" i="2"/>
  <c r="AA120" i="2"/>
  <c r="X120" i="2"/>
  <c r="W120" i="2"/>
  <c r="T120" i="2"/>
  <c r="S120" i="2"/>
  <c r="P120" i="2"/>
  <c r="O120" i="2"/>
  <c r="J120" i="2"/>
  <c r="I120" i="2"/>
  <c r="F120" i="2"/>
  <c r="E120" i="2"/>
  <c r="D120" i="2"/>
  <c r="B120" i="2"/>
  <c r="AF119" i="2"/>
  <c r="AE119" i="2"/>
  <c r="AB119" i="2"/>
  <c r="AA119" i="2"/>
  <c r="X119" i="2"/>
  <c r="W119" i="2"/>
  <c r="T119" i="2"/>
  <c r="S119" i="2"/>
  <c r="P119" i="2"/>
  <c r="O119" i="2"/>
  <c r="J119" i="2"/>
  <c r="I119" i="2"/>
  <c r="F119" i="2"/>
  <c r="E119" i="2"/>
  <c r="D119" i="2"/>
  <c r="B119" i="2"/>
  <c r="AF118" i="2"/>
  <c r="AE118" i="2"/>
  <c r="AB118" i="2"/>
  <c r="AA118" i="2"/>
  <c r="X118" i="2"/>
  <c r="W118" i="2"/>
  <c r="T118" i="2"/>
  <c r="S118" i="2"/>
  <c r="P118" i="2"/>
  <c r="O118" i="2"/>
  <c r="J118" i="2"/>
  <c r="I118" i="2"/>
  <c r="F118" i="2"/>
  <c r="E118" i="2"/>
  <c r="D118" i="2"/>
  <c r="B118" i="2"/>
  <c r="AF117" i="2"/>
  <c r="AE117" i="2"/>
  <c r="AB117" i="2"/>
  <c r="AA117" i="2"/>
  <c r="X117" i="2"/>
  <c r="W117" i="2"/>
  <c r="T117" i="2"/>
  <c r="S117" i="2"/>
  <c r="P117" i="2"/>
  <c r="O117" i="2"/>
  <c r="J117" i="2"/>
  <c r="I117" i="2"/>
  <c r="F117" i="2"/>
  <c r="E117" i="2"/>
  <c r="D117" i="2"/>
  <c r="B117" i="2"/>
  <c r="AF116" i="2"/>
  <c r="AE116" i="2"/>
  <c r="AB116" i="2"/>
  <c r="AA116" i="2"/>
  <c r="X116" i="2"/>
  <c r="W116" i="2"/>
  <c r="T116" i="2"/>
  <c r="S116" i="2"/>
  <c r="P116" i="2"/>
  <c r="O116" i="2"/>
  <c r="J116" i="2"/>
  <c r="I116" i="2"/>
  <c r="F116" i="2"/>
  <c r="E116" i="2"/>
  <c r="D116" i="2"/>
  <c r="B116" i="2"/>
  <c r="AF115" i="2"/>
  <c r="AE115" i="2"/>
  <c r="AB115" i="2"/>
  <c r="AA115" i="2"/>
  <c r="X115" i="2"/>
  <c r="W115" i="2"/>
  <c r="T115" i="2"/>
  <c r="S115" i="2"/>
  <c r="P115" i="2"/>
  <c r="O115" i="2"/>
  <c r="J115" i="2"/>
  <c r="I115" i="2"/>
  <c r="F115" i="2"/>
  <c r="E115" i="2"/>
  <c r="D115" i="2"/>
  <c r="B115" i="2"/>
  <c r="AF114" i="2"/>
  <c r="AE114" i="2"/>
  <c r="AB114" i="2"/>
  <c r="AA114" i="2"/>
  <c r="X114" i="2"/>
  <c r="W114" i="2"/>
  <c r="T114" i="2"/>
  <c r="S114" i="2"/>
  <c r="P114" i="2"/>
  <c r="O114" i="2"/>
  <c r="J114" i="2"/>
  <c r="I114" i="2"/>
  <c r="F114" i="2"/>
  <c r="E114" i="2"/>
  <c r="D114" i="2"/>
  <c r="B114" i="2"/>
  <c r="AF113" i="2"/>
  <c r="AE113" i="2"/>
  <c r="AB113" i="2"/>
  <c r="AA113" i="2"/>
  <c r="X113" i="2"/>
  <c r="W113" i="2"/>
  <c r="T113" i="2"/>
  <c r="S113" i="2"/>
  <c r="P113" i="2"/>
  <c r="O113" i="2"/>
  <c r="J113" i="2"/>
  <c r="I113" i="2"/>
  <c r="F113" i="2"/>
  <c r="E113" i="2"/>
  <c r="D113" i="2"/>
  <c r="B113" i="2"/>
  <c r="AF112" i="2"/>
  <c r="AE112" i="2"/>
  <c r="AB112" i="2"/>
  <c r="AA112" i="2"/>
  <c r="X112" i="2"/>
  <c r="W112" i="2"/>
  <c r="T112" i="2"/>
  <c r="S112" i="2"/>
  <c r="P112" i="2"/>
  <c r="O112" i="2"/>
  <c r="J112" i="2"/>
  <c r="I112" i="2"/>
  <c r="F112" i="2"/>
  <c r="E112" i="2"/>
  <c r="D112" i="2"/>
  <c r="B112" i="2"/>
  <c r="AF111" i="2"/>
  <c r="AE111" i="2"/>
  <c r="AB111" i="2"/>
  <c r="AA111" i="2"/>
  <c r="X111" i="2"/>
  <c r="W111" i="2"/>
  <c r="T111" i="2"/>
  <c r="S111" i="2"/>
  <c r="P111" i="2"/>
  <c r="O111" i="2"/>
  <c r="J111" i="2"/>
  <c r="I111" i="2"/>
  <c r="F111" i="2"/>
  <c r="E111" i="2"/>
  <c r="D111" i="2"/>
  <c r="B111" i="2"/>
  <c r="AF110" i="2"/>
  <c r="AE110" i="2"/>
  <c r="AB110" i="2"/>
  <c r="AA110" i="2"/>
  <c r="X110" i="2"/>
  <c r="W110" i="2"/>
  <c r="T110" i="2"/>
  <c r="S110" i="2"/>
  <c r="P110" i="2"/>
  <c r="O110" i="2"/>
  <c r="J110" i="2"/>
  <c r="I110" i="2"/>
  <c r="F110" i="2"/>
  <c r="E110" i="2"/>
  <c r="D110" i="2"/>
  <c r="B110" i="2"/>
  <c r="AF109" i="2"/>
  <c r="AE109" i="2"/>
  <c r="AB109" i="2"/>
  <c r="AA109" i="2"/>
  <c r="X109" i="2"/>
  <c r="W109" i="2"/>
  <c r="T109" i="2"/>
  <c r="S109" i="2"/>
  <c r="P109" i="2"/>
  <c r="O109" i="2"/>
  <c r="J109" i="2"/>
  <c r="I109" i="2"/>
  <c r="F109" i="2"/>
  <c r="E109" i="2"/>
  <c r="D109" i="2"/>
  <c r="B109" i="2"/>
  <c r="AF108" i="2"/>
  <c r="AE108" i="2"/>
  <c r="AB108" i="2"/>
  <c r="AA108" i="2"/>
  <c r="X108" i="2"/>
  <c r="W108" i="2"/>
  <c r="T108" i="2"/>
  <c r="S108" i="2"/>
  <c r="P108" i="2"/>
  <c r="O108" i="2"/>
  <c r="J108" i="2"/>
  <c r="I108" i="2"/>
  <c r="F108" i="2"/>
  <c r="E108" i="2"/>
  <c r="D108" i="2"/>
  <c r="B108" i="2"/>
  <c r="AF107" i="2"/>
  <c r="AE107" i="2"/>
  <c r="AB107" i="2"/>
  <c r="AA107" i="2"/>
  <c r="X107" i="2"/>
  <c r="W107" i="2"/>
  <c r="T107" i="2"/>
  <c r="S107" i="2"/>
  <c r="P107" i="2"/>
  <c r="O107" i="2"/>
  <c r="J107" i="2"/>
  <c r="I107" i="2"/>
  <c r="F107" i="2"/>
  <c r="E107" i="2"/>
  <c r="D107" i="2"/>
  <c r="B107" i="2"/>
  <c r="AF106" i="2"/>
  <c r="AE106" i="2"/>
  <c r="AB106" i="2"/>
  <c r="AA106" i="2"/>
  <c r="X106" i="2"/>
  <c r="W106" i="2"/>
  <c r="T106" i="2"/>
  <c r="S106" i="2"/>
  <c r="P106" i="2"/>
  <c r="O106" i="2"/>
  <c r="J106" i="2"/>
  <c r="I106" i="2"/>
  <c r="F106" i="2"/>
  <c r="E106" i="2"/>
  <c r="D106" i="2"/>
  <c r="B106" i="2"/>
  <c r="AF105" i="2"/>
  <c r="AE105" i="2"/>
  <c r="AB105" i="2"/>
  <c r="AA105" i="2"/>
  <c r="X105" i="2"/>
  <c r="W105" i="2"/>
  <c r="T105" i="2"/>
  <c r="S105" i="2"/>
  <c r="P105" i="2"/>
  <c r="O105" i="2"/>
  <c r="J105" i="2"/>
  <c r="I105" i="2"/>
  <c r="F105" i="2"/>
  <c r="E105" i="2"/>
  <c r="D105" i="2"/>
  <c r="B105" i="2"/>
  <c r="AF104" i="2"/>
  <c r="AE104" i="2"/>
  <c r="AB104" i="2"/>
  <c r="AA104" i="2"/>
  <c r="X104" i="2"/>
  <c r="W104" i="2"/>
  <c r="T104" i="2"/>
  <c r="S104" i="2"/>
  <c r="P104" i="2"/>
  <c r="O104" i="2"/>
  <c r="J104" i="2"/>
  <c r="I104" i="2"/>
  <c r="F104" i="2"/>
  <c r="E104" i="2"/>
  <c r="D104" i="2"/>
  <c r="B104" i="2"/>
  <c r="AF103" i="2"/>
  <c r="AE103" i="2"/>
  <c r="AB103" i="2"/>
  <c r="AA103" i="2"/>
  <c r="X103" i="2"/>
  <c r="W103" i="2"/>
  <c r="T103" i="2"/>
  <c r="S103" i="2"/>
  <c r="P103" i="2"/>
  <c r="O103" i="2"/>
  <c r="J103" i="2"/>
  <c r="I103" i="2"/>
  <c r="F103" i="2"/>
  <c r="E103" i="2"/>
  <c r="D103" i="2"/>
  <c r="B103" i="2"/>
  <c r="AF102" i="2"/>
  <c r="AE102" i="2"/>
  <c r="AB102" i="2"/>
  <c r="AA102" i="2"/>
  <c r="X102" i="2"/>
  <c r="W102" i="2"/>
  <c r="T102" i="2"/>
  <c r="S102" i="2"/>
  <c r="P102" i="2"/>
  <c r="O102" i="2"/>
  <c r="J102" i="2"/>
  <c r="I102" i="2"/>
  <c r="F102" i="2"/>
  <c r="E102" i="2"/>
  <c r="D102" i="2"/>
  <c r="B102" i="2"/>
  <c r="AF101" i="2"/>
  <c r="AE101" i="2"/>
  <c r="AB101" i="2"/>
  <c r="AA101" i="2"/>
  <c r="X101" i="2"/>
  <c r="W101" i="2"/>
  <c r="T101" i="2"/>
  <c r="S101" i="2"/>
  <c r="P101" i="2"/>
  <c r="O101" i="2"/>
  <c r="J101" i="2"/>
  <c r="I101" i="2"/>
  <c r="F101" i="2"/>
  <c r="E101" i="2"/>
  <c r="D101" i="2"/>
  <c r="B101" i="2"/>
  <c r="AF100" i="2"/>
  <c r="AE100" i="2"/>
  <c r="AB100" i="2"/>
  <c r="AA100" i="2"/>
  <c r="X100" i="2"/>
  <c r="W100" i="2"/>
  <c r="T100" i="2"/>
  <c r="S100" i="2"/>
  <c r="P100" i="2"/>
  <c r="O100" i="2"/>
  <c r="J100" i="2"/>
  <c r="I100" i="2"/>
  <c r="F100" i="2"/>
  <c r="E100" i="2"/>
  <c r="D100" i="2"/>
  <c r="B100" i="2"/>
  <c r="AF99" i="2"/>
  <c r="AE99" i="2"/>
  <c r="AB99" i="2"/>
  <c r="AA99" i="2"/>
  <c r="X99" i="2"/>
  <c r="W99" i="2"/>
  <c r="T99" i="2"/>
  <c r="S99" i="2"/>
  <c r="P99" i="2"/>
  <c r="O99" i="2"/>
  <c r="J99" i="2"/>
  <c r="I99" i="2"/>
  <c r="F99" i="2"/>
  <c r="E99" i="2"/>
  <c r="D99" i="2"/>
  <c r="B99" i="2"/>
  <c r="AF98" i="2"/>
  <c r="AE98" i="2"/>
  <c r="AB98" i="2"/>
  <c r="AA98" i="2"/>
  <c r="X98" i="2"/>
  <c r="W98" i="2"/>
  <c r="T98" i="2"/>
  <c r="S98" i="2"/>
  <c r="P98" i="2"/>
  <c r="O98" i="2"/>
  <c r="J98" i="2"/>
  <c r="I98" i="2"/>
  <c r="F98" i="2"/>
  <c r="E98" i="2"/>
  <c r="D98" i="2"/>
  <c r="B98" i="2"/>
  <c r="AF97" i="2"/>
  <c r="AE97" i="2"/>
  <c r="AB97" i="2"/>
  <c r="AA97" i="2"/>
  <c r="X97" i="2"/>
  <c r="W97" i="2"/>
  <c r="T97" i="2"/>
  <c r="S97" i="2"/>
  <c r="P97" i="2"/>
  <c r="O97" i="2"/>
  <c r="J97" i="2"/>
  <c r="I97" i="2"/>
  <c r="F97" i="2"/>
  <c r="E97" i="2"/>
  <c r="D97" i="2"/>
  <c r="B97" i="2"/>
  <c r="AF96" i="2"/>
  <c r="AE96" i="2"/>
  <c r="AB96" i="2"/>
  <c r="AA96" i="2"/>
  <c r="X96" i="2"/>
  <c r="W96" i="2"/>
  <c r="T96" i="2"/>
  <c r="S96" i="2"/>
  <c r="P96" i="2"/>
  <c r="O96" i="2"/>
  <c r="J96" i="2"/>
  <c r="I96" i="2"/>
  <c r="F96" i="2"/>
  <c r="E96" i="2"/>
  <c r="D96" i="2"/>
  <c r="B96" i="2"/>
  <c r="AF95" i="2"/>
  <c r="AE95" i="2"/>
  <c r="AB95" i="2"/>
  <c r="AA95" i="2"/>
  <c r="X95" i="2"/>
  <c r="W95" i="2"/>
  <c r="T95" i="2"/>
  <c r="S95" i="2"/>
  <c r="P95" i="2"/>
  <c r="O95" i="2"/>
  <c r="J95" i="2"/>
  <c r="I95" i="2"/>
  <c r="F95" i="2"/>
  <c r="E95" i="2"/>
  <c r="D95" i="2"/>
  <c r="B95" i="2"/>
  <c r="AF94" i="2"/>
  <c r="AE94" i="2"/>
  <c r="AB94" i="2"/>
  <c r="AA94" i="2"/>
  <c r="X94" i="2"/>
  <c r="W94" i="2"/>
  <c r="T94" i="2"/>
  <c r="S94" i="2"/>
  <c r="P94" i="2"/>
  <c r="O94" i="2"/>
  <c r="J94" i="2"/>
  <c r="I94" i="2"/>
  <c r="F94" i="2"/>
  <c r="E94" i="2"/>
  <c r="D94" i="2"/>
  <c r="B94" i="2"/>
  <c r="AF93" i="2"/>
  <c r="AE93" i="2"/>
  <c r="AB93" i="2"/>
  <c r="AA93" i="2"/>
  <c r="X93" i="2"/>
  <c r="W93" i="2"/>
  <c r="T93" i="2"/>
  <c r="S93" i="2"/>
  <c r="P93" i="2"/>
  <c r="O93" i="2"/>
  <c r="J93" i="2"/>
  <c r="I93" i="2"/>
  <c r="F93" i="2"/>
  <c r="E93" i="2"/>
  <c r="D93" i="2"/>
  <c r="B93" i="2"/>
  <c r="AF92" i="2"/>
  <c r="AE92" i="2"/>
  <c r="AB92" i="2"/>
  <c r="AA92" i="2"/>
  <c r="X92" i="2"/>
  <c r="W92" i="2"/>
  <c r="T92" i="2"/>
  <c r="S92" i="2"/>
  <c r="P92" i="2"/>
  <c r="O92" i="2"/>
  <c r="J92" i="2"/>
  <c r="I92" i="2"/>
  <c r="F92" i="2"/>
  <c r="E92" i="2"/>
  <c r="D92" i="2"/>
  <c r="B92" i="2"/>
  <c r="AF91" i="2"/>
  <c r="AE91" i="2"/>
  <c r="AB91" i="2"/>
  <c r="AA91" i="2"/>
  <c r="X91" i="2"/>
  <c r="W91" i="2"/>
  <c r="T91" i="2"/>
  <c r="S91" i="2"/>
  <c r="P91" i="2"/>
  <c r="O91" i="2"/>
  <c r="J91" i="2"/>
  <c r="I91" i="2"/>
  <c r="F91" i="2"/>
  <c r="E91" i="2"/>
  <c r="D91" i="2"/>
  <c r="B91" i="2"/>
  <c r="AF90" i="2"/>
  <c r="AE90" i="2"/>
  <c r="AB90" i="2"/>
  <c r="AA90" i="2"/>
  <c r="X90" i="2"/>
  <c r="W90" i="2"/>
  <c r="T90" i="2"/>
  <c r="S90" i="2"/>
  <c r="P90" i="2"/>
  <c r="O90" i="2"/>
  <c r="J90" i="2"/>
  <c r="I90" i="2"/>
  <c r="F90" i="2"/>
  <c r="E90" i="2"/>
  <c r="D90" i="2"/>
  <c r="B90" i="2"/>
  <c r="AF89" i="2"/>
  <c r="AE89" i="2"/>
  <c r="AB89" i="2"/>
  <c r="AA89" i="2"/>
  <c r="X89" i="2"/>
  <c r="W89" i="2"/>
  <c r="T89" i="2"/>
  <c r="S89" i="2"/>
  <c r="P89" i="2"/>
  <c r="O89" i="2"/>
  <c r="J89" i="2"/>
  <c r="I89" i="2"/>
  <c r="F89" i="2"/>
  <c r="E89" i="2"/>
  <c r="D89" i="2"/>
  <c r="B89" i="2"/>
  <c r="AF88" i="2"/>
  <c r="AE88" i="2"/>
  <c r="AB88" i="2"/>
  <c r="AA88" i="2"/>
  <c r="X88" i="2"/>
  <c r="W88" i="2"/>
  <c r="T88" i="2"/>
  <c r="S88" i="2"/>
  <c r="P88" i="2"/>
  <c r="O88" i="2"/>
  <c r="J88" i="2"/>
  <c r="I88" i="2"/>
  <c r="F88" i="2"/>
  <c r="E88" i="2"/>
  <c r="D88" i="2"/>
  <c r="B88" i="2"/>
  <c r="AF87" i="2"/>
  <c r="AE87" i="2"/>
  <c r="AB87" i="2"/>
  <c r="AA87" i="2"/>
  <c r="X87" i="2"/>
  <c r="W87" i="2"/>
  <c r="T87" i="2"/>
  <c r="S87" i="2"/>
  <c r="P87" i="2"/>
  <c r="O87" i="2"/>
  <c r="J87" i="2"/>
  <c r="I87" i="2"/>
  <c r="F87" i="2"/>
  <c r="E87" i="2"/>
  <c r="D87" i="2"/>
  <c r="B87" i="2"/>
  <c r="AF86" i="2"/>
  <c r="AE86" i="2"/>
  <c r="AB86" i="2"/>
  <c r="AA86" i="2"/>
  <c r="X86" i="2"/>
  <c r="W86" i="2"/>
  <c r="T86" i="2"/>
  <c r="S86" i="2"/>
  <c r="P86" i="2"/>
  <c r="O86" i="2"/>
  <c r="J86" i="2"/>
  <c r="I86" i="2"/>
  <c r="F86" i="2"/>
  <c r="E86" i="2"/>
  <c r="D86" i="2"/>
  <c r="B86" i="2"/>
  <c r="AF85" i="2"/>
  <c r="AE85" i="2"/>
  <c r="AB85" i="2"/>
  <c r="AA85" i="2"/>
  <c r="X85" i="2"/>
  <c r="W85" i="2"/>
  <c r="T85" i="2"/>
  <c r="S85" i="2"/>
  <c r="P85" i="2"/>
  <c r="O85" i="2"/>
  <c r="J85" i="2"/>
  <c r="I85" i="2"/>
  <c r="F85" i="2"/>
  <c r="E85" i="2"/>
  <c r="D85" i="2"/>
  <c r="B85" i="2"/>
  <c r="AF84" i="2"/>
  <c r="AE84" i="2"/>
  <c r="AB84" i="2"/>
  <c r="AA84" i="2"/>
  <c r="X84" i="2"/>
  <c r="W84" i="2"/>
  <c r="T84" i="2"/>
  <c r="S84" i="2"/>
  <c r="P84" i="2"/>
  <c r="O84" i="2"/>
  <c r="J84" i="2"/>
  <c r="I84" i="2"/>
  <c r="F84" i="2"/>
  <c r="E84" i="2"/>
  <c r="D84" i="2"/>
  <c r="B84" i="2"/>
  <c r="AF83" i="2"/>
  <c r="AE83" i="2"/>
  <c r="AB83" i="2"/>
  <c r="AA83" i="2"/>
  <c r="X83" i="2"/>
  <c r="W83" i="2"/>
  <c r="T83" i="2"/>
  <c r="S83" i="2"/>
  <c r="P83" i="2"/>
  <c r="O83" i="2"/>
  <c r="J83" i="2"/>
  <c r="I83" i="2"/>
  <c r="F83" i="2"/>
  <c r="E83" i="2"/>
  <c r="D83" i="2"/>
  <c r="B83" i="2"/>
  <c r="AF82" i="2"/>
  <c r="AE82" i="2"/>
  <c r="AB82" i="2"/>
  <c r="AA82" i="2"/>
  <c r="X82" i="2"/>
  <c r="W82" i="2"/>
  <c r="T82" i="2"/>
  <c r="S82" i="2"/>
  <c r="P82" i="2"/>
  <c r="O82" i="2"/>
  <c r="J82" i="2"/>
  <c r="I82" i="2"/>
  <c r="F82" i="2"/>
  <c r="E82" i="2"/>
  <c r="D82" i="2"/>
  <c r="B82" i="2"/>
  <c r="AF81" i="2"/>
  <c r="AE81" i="2"/>
  <c r="AB81" i="2"/>
  <c r="AA81" i="2"/>
  <c r="X81" i="2"/>
  <c r="W81" i="2"/>
  <c r="T81" i="2"/>
  <c r="S81" i="2"/>
  <c r="P81" i="2"/>
  <c r="O81" i="2"/>
  <c r="J81" i="2"/>
  <c r="I81" i="2"/>
  <c r="F81" i="2"/>
  <c r="E81" i="2"/>
  <c r="D81" i="2"/>
  <c r="B81" i="2"/>
  <c r="AF80" i="2"/>
  <c r="AE80" i="2"/>
  <c r="AB80" i="2"/>
  <c r="AA80" i="2"/>
  <c r="X80" i="2"/>
  <c r="W80" i="2"/>
  <c r="T80" i="2"/>
  <c r="S80" i="2"/>
  <c r="P80" i="2"/>
  <c r="O80" i="2"/>
  <c r="J80" i="2"/>
  <c r="I80" i="2"/>
  <c r="F80" i="2"/>
  <c r="E80" i="2"/>
  <c r="D80" i="2"/>
  <c r="B80" i="2"/>
  <c r="AF79" i="2"/>
  <c r="AE79" i="2"/>
  <c r="AB79" i="2"/>
  <c r="AA79" i="2"/>
  <c r="X79" i="2"/>
  <c r="W79" i="2"/>
  <c r="T79" i="2"/>
  <c r="S79" i="2"/>
  <c r="P79" i="2"/>
  <c r="O79" i="2"/>
  <c r="J79" i="2"/>
  <c r="I79" i="2"/>
  <c r="F79" i="2"/>
  <c r="E79" i="2"/>
  <c r="D79" i="2"/>
  <c r="B79" i="2"/>
  <c r="AF78" i="2"/>
  <c r="AE78" i="2"/>
  <c r="AB78" i="2"/>
  <c r="AA78" i="2"/>
  <c r="X78" i="2"/>
  <c r="W78" i="2"/>
  <c r="T78" i="2"/>
  <c r="S78" i="2"/>
  <c r="P78" i="2"/>
  <c r="O78" i="2"/>
  <c r="J78" i="2"/>
  <c r="I78" i="2"/>
  <c r="F78" i="2"/>
  <c r="E78" i="2"/>
  <c r="D78" i="2"/>
  <c r="B78" i="2"/>
  <c r="AF77" i="2"/>
  <c r="AE77" i="2"/>
  <c r="AB77" i="2"/>
  <c r="AA77" i="2"/>
  <c r="X77" i="2"/>
  <c r="W77" i="2"/>
  <c r="T77" i="2"/>
  <c r="S77" i="2"/>
  <c r="P77" i="2"/>
  <c r="O77" i="2"/>
  <c r="J77" i="2"/>
  <c r="I77" i="2"/>
  <c r="F77" i="2"/>
  <c r="E77" i="2"/>
  <c r="D77" i="2"/>
  <c r="B77" i="2"/>
  <c r="W251" i="1"/>
  <c r="S251" i="1"/>
  <c r="O251" i="1"/>
  <c r="M206" i="2"/>
  <c r="H206" i="2"/>
  <c r="G206" i="2"/>
  <c r="M205" i="2"/>
  <c r="H205" i="2"/>
  <c r="G205" i="2"/>
  <c r="M204" i="2"/>
  <c r="H204" i="2"/>
  <c r="G204" i="2"/>
  <c r="M203" i="2"/>
  <c r="H203" i="2"/>
  <c r="G203" i="2"/>
  <c r="M202" i="2"/>
  <c r="H202" i="2"/>
  <c r="G202" i="2"/>
  <c r="M201" i="2"/>
  <c r="H201" i="2"/>
  <c r="G201" i="2"/>
  <c r="M200" i="2"/>
  <c r="H200" i="2"/>
  <c r="G200" i="2"/>
  <c r="M199" i="2"/>
  <c r="H199" i="2"/>
  <c r="G199" i="2"/>
  <c r="M198" i="2"/>
  <c r="H198" i="2"/>
  <c r="G198" i="2"/>
  <c r="M197" i="2"/>
  <c r="H197" i="2"/>
  <c r="G197" i="2"/>
  <c r="M196" i="2"/>
  <c r="H196" i="2"/>
  <c r="G196" i="2"/>
  <c r="M195" i="2"/>
  <c r="H195" i="2"/>
  <c r="G195" i="2"/>
  <c r="M194" i="2"/>
  <c r="H194" i="2"/>
  <c r="G194" i="2"/>
  <c r="M193" i="2"/>
  <c r="H193" i="2"/>
  <c r="G193" i="2"/>
  <c r="M192" i="2"/>
  <c r="H192" i="2"/>
  <c r="G192" i="2"/>
  <c r="M191" i="2"/>
  <c r="H191" i="2"/>
  <c r="G191" i="2"/>
  <c r="M190" i="2"/>
  <c r="H190" i="2"/>
  <c r="G190" i="2"/>
  <c r="M189" i="2"/>
  <c r="H189" i="2"/>
  <c r="G189" i="2"/>
  <c r="M188" i="2"/>
  <c r="H188" i="2"/>
  <c r="G188" i="2"/>
  <c r="M187" i="2"/>
  <c r="H187" i="2"/>
  <c r="G187" i="2"/>
  <c r="M186" i="2"/>
  <c r="H186" i="2"/>
  <c r="G186" i="2"/>
  <c r="M185" i="2"/>
  <c r="H185" i="2"/>
  <c r="G185" i="2"/>
  <c r="M184" i="2"/>
  <c r="H184" i="2"/>
  <c r="G184" i="2"/>
  <c r="M183" i="2"/>
  <c r="H183" i="2"/>
  <c r="G183" i="2"/>
  <c r="M182" i="2"/>
  <c r="H182" i="2"/>
  <c r="G182" i="2"/>
  <c r="M181" i="2"/>
  <c r="H181" i="2"/>
  <c r="G181" i="2"/>
  <c r="M180" i="2"/>
  <c r="H180" i="2"/>
  <c r="G180" i="2"/>
  <c r="M179" i="2"/>
  <c r="H179" i="2"/>
  <c r="G179" i="2"/>
  <c r="M178" i="2"/>
  <c r="H178" i="2"/>
  <c r="G178" i="2"/>
  <c r="M177" i="2"/>
  <c r="H177" i="2"/>
  <c r="G177" i="2"/>
  <c r="M176" i="2"/>
  <c r="H176" i="2"/>
  <c r="G176" i="2"/>
  <c r="M175" i="2"/>
  <c r="H175" i="2"/>
  <c r="G175" i="2"/>
  <c r="M174" i="2"/>
  <c r="H174" i="2"/>
  <c r="G174" i="2"/>
  <c r="M173" i="2"/>
  <c r="H173" i="2"/>
  <c r="G173" i="2"/>
  <c r="M172" i="2"/>
  <c r="H172" i="2"/>
  <c r="G172" i="2"/>
  <c r="M171" i="2"/>
  <c r="H171" i="2"/>
  <c r="G171" i="2"/>
  <c r="M170" i="2"/>
  <c r="H170" i="2"/>
  <c r="G170" i="2"/>
  <c r="M169" i="2"/>
  <c r="H169" i="2"/>
  <c r="G169" i="2"/>
  <c r="M168" i="2"/>
  <c r="H168" i="2"/>
  <c r="G168" i="2"/>
  <c r="M167" i="2"/>
  <c r="H167" i="2"/>
  <c r="G167" i="2"/>
  <c r="M166" i="2"/>
  <c r="H166" i="2"/>
  <c r="G166" i="2"/>
  <c r="M165" i="2"/>
  <c r="H165" i="2"/>
  <c r="G165" i="2"/>
  <c r="M164" i="2"/>
  <c r="H164" i="2"/>
  <c r="G164" i="2"/>
  <c r="M163" i="2"/>
  <c r="H163" i="2"/>
  <c r="G163" i="2"/>
  <c r="M162" i="2"/>
  <c r="H162" i="2"/>
  <c r="G162" i="2"/>
  <c r="M161" i="2"/>
  <c r="H161" i="2"/>
  <c r="G161" i="2"/>
  <c r="M160" i="2"/>
  <c r="H160" i="2"/>
  <c r="G160" i="2"/>
  <c r="M159" i="2"/>
  <c r="H159" i="2"/>
  <c r="G159" i="2"/>
  <c r="M158" i="2"/>
  <c r="H158" i="2"/>
  <c r="G158" i="2"/>
  <c r="M157" i="2"/>
  <c r="H157" i="2"/>
  <c r="G157" i="2"/>
  <c r="M156" i="2"/>
  <c r="H156" i="2"/>
  <c r="G156" i="2"/>
  <c r="M155" i="2"/>
  <c r="H155" i="2"/>
  <c r="G155" i="2"/>
  <c r="M154" i="2"/>
  <c r="H154" i="2"/>
  <c r="G154" i="2"/>
  <c r="M153" i="2"/>
  <c r="H153" i="2"/>
  <c r="G153" i="2"/>
  <c r="M152" i="2"/>
  <c r="H152" i="2"/>
  <c r="G152" i="2"/>
  <c r="M151" i="2"/>
  <c r="H151" i="2"/>
  <c r="G151" i="2"/>
  <c r="M150" i="2"/>
  <c r="H150" i="2"/>
  <c r="G150" i="2"/>
  <c r="M149" i="2"/>
  <c r="H149" i="2"/>
  <c r="G149" i="2"/>
  <c r="M148" i="2"/>
  <c r="H148" i="2"/>
  <c r="G148" i="2"/>
  <c r="M147" i="2"/>
  <c r="H147" i="2"/>
  <c r="G147" i="2"/>
  <c r="M146" i="2"/>
  <c r="H146" i="2"/>
  <c r="G146" i="2"/>
  <c r="M145" i="2"/>
  <c r="H145" i="2"/>
  <c r="G145" i="2"/>
  <c r="M144" i="2"/>
  <c r="H144" i="2"/>
  <c r="G144" i="2"/>
  <c r="M143" i="2"/>
  <c r="H143" i="2"/>
  <c r="G143" i="2"/>
  <c r="M142" i="2"/>
  <c r="H142" i="2"/>
  <c r="G142" i="2"/>
  <c r="M141" i="2"/>
  <c r="H141" i="2"/>
  <c r="G141" i="2"/>
  <c r="M140" i="2"/>
  <c r="H140" i="2"/>
  <c r="G140" i="2"/>
  <c r="M139" i="2"/>
  <c r="H139" i="2"/>
  <c r="G139" i="2"/>
  <c r="M138" i="2"/>
  <c r="H138" i="2"/>
  <c r="G138" i="2"/>
  <c r="M137" i="2"/>
  <c r="H137" i="2"/>
  <c r="G137" i="2"/>
  <c r="M136" i="2"/>
  <c r="H136" i="2"/>
  <c r="G136" i="2"/>
  <c r="M135" i="2"/>
  <c r="H135" i="2"/>
  <c r="G135" i="2"/>
  <c r="M134" i="2"/>
  <c r="H134" i="2"/>
  <c r="G134" i="2"/>
  <c r="M133" i="2"/>
  <c r="H133" i="2"/>
  <c r="G133" i="2"/>
  <c r="M132" i="2"/>
  <c r="H132" i="2"/>
  <c r="G132" i="2"/>
  <c r="M131" i="2"/>
  <c r="H131" i="2"/>
  <c r="G131" i="2"/>
  <c r="M130" i="2"/>
  <c r="H130" i="2"/>
  <c r="G130" i="2"/>
  <c r="M129" i="2"/>
  <c r="H129" i="2"/>
  <c r="G129" i="2"/>
  <c r="M128" i="2"/>
  <c r="H128" i="2"/>
  <c r="G128" i="2"/>
  <c r="M127" i="2"/>
  <c r="H127" i="2"/>
  <c r="G127" i="2"/>
  <c r="M126" i="2"/>
  <c r="H126" i="2"/>
  <c r="G126" i="2"/>
  <c r="M125" i="2"/>
  <c r="H125" i="2"/>
  <c r="G125" i="2"/>
  <c r="M124" i="2"/>
  <c r="H124" i="2"/>
  <c r="G124" i="2"/>
  <c r="M123" i="2"/>
  <c r="H123" i="2"/>
  <c r="G123" i="2"/>
  <c r="M122" i="2"/>
  <c r="H122" i="2"/>
  <c r="G122" i="2"/>
  <c r="M121" i="2"/>
  <c r="H121" i="2"/>
  <c r="G121" i="2"/>
  <c r="M120" i="2"/>
  <c r="H120" i="2"/>
  <c r="G120" i="2"/>
  <c r="M119" i="2"/>
  <c r="H119" i="2"/>
  <c r="G119" i="2"/>
  <c r="M118" i="2"/>
  <c r="H118" i="2"/>
  <c r="G118" i="2"/>
  <c r="M117" i="2"/>
  <c r="H117" i="2"/>
  <c r="G117" i="2"/>
  <c r="M116" i="2"/>
  <c r="H116" i="2"/>
  <c r="G116" i="2"/>
  <c r="M115" i="2"/>
  <c r="H115" i="2"/>
  <c r="G115" i="2"/>
  <c r="M114" i="2"/>
  <c r="H114" i="2"/>
  <c r="G114" i="2"/>
  <c r="M113" i="2"/>
  <c r="H113" i="2"/>
  <c r="G113" i="2"/>
  <c r="M112" i="2"/>
  <c r="H112" i="2"/>
  <c r="G112" i="2"/>
  <c r="M111" i="2"/>
  <c r="H111" i="2"/>
  <c r="G111" i="2"/>
  <c r="M110" i="2"/>
  <c r="H110" i="2"/>
  <c r="G110" i="2"/>
  <c r="M109" i="2"/>
  <c r="H109" i="2"/>
  <c r="G109" i="2"/>
  <c r="M108" i="2"/>
  <c r="H108" i="2"/>
  <c r="G108" i="2"/>
  <c r="M107" i="2"/>
  <c r="H107" i="2"/>
  <c r="G107" i="2"/>
  <c r="M106" i="2"/>
  <c r="H106" i="2"/>
  <c r="G106" i="2"/>
  <c r="M105" i="2"/>
  <c r="H105" i="2"/>
  <c r="G105" i="2"/>
  <c r="M104" i="2"/>
  <c r="H104" i="2"/>
  <c r="G104" i="2"/>
  <c r="M103" i="2"/>
  <c r="H103" i="2"/>
  <c r="G103" i="2"/>
  <c r="M102" i="2"/>
  <c r="H102" i="2"/>
  <c r="G102" i="2"/>
  <c r="M101" i="2"/>
  <c r="H101" i="2"/>
  <c r="G101" i="2"/>
  <c r="M100" i="2"/>
  <c r="H100" i="2"/>
  <c r="G100" i="2"/>
  <c r="M99" i="2"/>
  <c r="H99" i="2"/>
  <c r="G99" i="2"/>
  <c r="M98" i="2"/>
  <c r="H98" i="2"/>
  <c r="G98" i="2"/>
  <c r="M97" i="2"/>
  <c r="H97" i="2"/>
  <c r="G97" i="2"/>
  <c r="M96" i="2"/>
  <c r="H96" i="2"/>
  <c r="G96" i="2"/>
  <c r="M95" i="2"/>
  <c r="H95" i="2"/>
  <c r="G95" i="2"/>
  <c r="M94" i="2"/>
  <c r="H94" i="2"/>
  <c r="G94" i="2"/>
  <c r="M93" i="2"/>
  <c r="H93" i="2"/>
  <c r="G93" i="2"/>
  <c r="M92" i="2"/>
  <c r="H92" i="2"/>
  <c r="G92" i="2"/>
  <c r="M91" i="2"/>
  <c r="H91" i="2"/>
  <c r="G91" i="2"/>
  <c r="M90" i="2"/>
  <c r="H90" i="2"/>
  <c r="G90" i="2"/>
  <c r="M89" i="2"/>
  <c r="H89" i="2"/>
  <c r="G89" i="2"/>
  <c r="M88" i="2"/>
  <c r="H88" i="2"/>
  <c r="G88" i="2"/>
  <c r="M87" i="2"/>
  <c r="H87" i="2"/>
  <c r="G87" i="2"/>
  <c r="M86" i="2"/>
  <c r="H86" i="2"/>
  <c r="G86" i="2"/>
  <c r="M85" i="2"/>
  <c r="H85" i="2"/>
  <c r="G85" i="2"/>
  <c r="M84" i="2"/>
  <c r="H84" i="2"/>
  <c r="G84" i="2"/>
  <c r="M83" i="2"/>
  <c r="H83" i="2"/>
  <c r="G83" i="2"/>
  <c r="M82" i="2"/>
  <c r="H82" i="2"/>
  <c r="G82" i="2"/>
  <c r="M81" i="2"/>
  <c r="H81" i="2"/>
  <c r="G81" i="2"/>
  <c r="M80" i="2"/>
  <c r="H80" i="2"/>
  <c r="G80" i="2"/>
  <c r="M79" i="2"/>
  <c r="H79" i="2"/>
  <c r="G79" i="2"/>
  <c r="M78" i="2"/>
  <c r="H78" i="2"/>
  <c r="G78" i="2"/>
  <c r="M77" i="2"/>
  <c r="H77" i="2"/>
  <c r="G77" i="2"/>
  <c r="Q216" i="5" l="1"/>
  <c r="G201" i="7"/>
  <c r="AF76" i="7"/>
  <c r="AE76" i="7"/>
  <c r="AB76" i="7"/>
  <c r="AA76" i="7"/>
  <c r="X76" i="7"/>
  <c r="W76" i="7"/>
  <c r="T76" i="7"/>
  <c r="S76" i="7"/>
  <c r="P76" i="7"/>
  <c r="O76" i="7"/>
  <c r="J76" i="7"/>
  <c r="I76" i="7"/>
  <c r="F76" i="7"/>
  <c r="E76" i="7"/>
  <c r="D76" i="7"/>
  <c r="AF75" i="7"/>
  <c r="AE75" i="7"/>
  <c r="AB75" i="7"/>
  <c r="AA75" i="7"/>
  <c r="X75" i="7"/>
  <c r="W75" i="7"/>
  <c r="T75" i="7"/>
  <c r="S75" i="7"/>
  <c r="P75" i="7"/>
  <c r="O75" i="7"/>
  <c r="J75" i="7"/>
  <c r="I75" i="7"/>
  <c r="F75" i="7"/>
  <c r="E75" i="7"/>
  <c r="D75" i="7"/>
  <c r="AF74" i="7"/>
  <c r="AE74" i="7"/>
  <c r="AB74" i="7"/>
  <c r="AA74" i="7"/>
  <c r="X74" i="7"/>
  <c r="W74" i="7"/>
  <c r="T74" i="7"/>
  <c r="S74" i="7"/>
  <c r="P74" i="7"/>
  <c r="O74" i="7"/>
  <c r="J74" i="7"/>
  <c r="I74" i="7"/>
  <c r="F74" i="7"/>
  <c r="E74" i="7"/>
  <c r="D74" i="7"/>
  <c r="AF73" i="7"/>
  <c r="AE73" i="7"/>
  <c r="AB73" i="7"/>
  <c r="AA73" i="7"/>
  <c r="X73" i="7"/>
  <c r="W73" i="7"/>
  <c r="T73" i="7"/>
  <c r="S73" i="7"/>
  <c r="P73" i="7"/>
  <c r="O73" i="7"/>
  <c r="J73" i="7"/>
  <c r="I73" i="7"/>
  <c r="F73" i="7"/>
  <c r="E73" i="7"/>
  <c r="D73" i="7"/>
  <c r="AF72" i="7"/>
  <c r="AE72" i="7"/>
  <c r="AB72" i="7"/>
  <c r="AA72" i="7"/>
  <c r="X72" i="7"/>
  <c r="W72" i="7"/>
  <c r="T72" i="7"/>
  <c r="S72" i="7"/>
  <c r="P72" i="7"/>
  <c r="O72" i="7"/>
  <c r="J72" i="7"/>
  <c r="I72" i="7"/>
  <c r="F72" i="7"/>
  <c r="E72" i="7"/>
  <c r="D72" i="7"/>
  <c r="AF71" i="7"/>
  <c r="AE71" i="7"/>
  <c r="AB71" i="7"/>
  <c r="AA71" i="7"/>
  <c r="X71" i="7"/>
  <c r="W71" i="7"/>
  <c r="T71" i="7"/>
  <c r="S71" i="7"/>
  <c r="P71" i="7"/>
  <c r="O71" i="7"/>
  <c r="J71" i="7"/>
  <c r="I71" i="7"/>
  <c r="F71" i="7"/>
  <c r="E71" i="7"/>
  <c r="D71" i="7"/>
  <c r="AF70" i="7"/>
  <c r="AE70" i="7"/>
  <c r="AB70" i="7"/>
  <c r="AA70" i="7"/>
  <c r="X70" i="7"/>
  <c r="W70" i="7"/>
  <c r="T70" i="7"/>
  <c r="S70" i="7"/>
  <c r="P70" i="7"/>
  <c r="O70" i="7"/>
  <c r="J70" i="7"/>
  <c r="I70" i="7"/>
  <c r="F70" i="7"/>
  <c r="E70" i="7"/>
  <c r="D70" i="7"/>
  <c r="AF69" i="7"/>
  <c r="AE69" i="7"/>
  <c r="AB69" i="7"/>
  <c r="AA69" i="7"/>
  <c r="X69" i="7"/>
  <c r="W69" i="7"/>
  <c r="T69" i="7"/>
  <c r="S69" i="7"/>
  <c r="P69" i="7"/>
  <c r="O69" i="7"/>
  <c r="J69" i="7"/>
  <c r="I69" i="7"/>
  <c r="F69" i="7"/>
  <c r="E69" i="7"/>
  <c r="D69" i="7"/>
  <c r="AF68" i="7"/>
  <c r="AE68" i="7"/>
  <c r="AB68" i="7"/>
  <c r="AA68" i="7"/>
  <c r="X68" i="7"/>
  <c r="W68" i="7"/>
  <c r="T68" i="7"/>
  <c r="S68" i="7"/>
  <c r="P68" i="7"/>
  <c r="O68" i="7"/>
  <c r="J68" i="7"/>
  <c r="I68" i="7"/>
  <c r="F68" i="7"/>
  <c r="E68" i="7"/>
  <c r="D68" i="7"/>
  <c r="AF67" i="7"/>
  <c r="AE67" i="7"/>
  <c r="AB67" i="7"/>
  <c r="AA67" i="7"/>
  <c r="X67" i="7"/>
  <c r="W67" i="7"/>
  <c r="T67" i="7"/>
  <c r="S67" i="7"/>
  <c r="P67" i="7"/>
  <c r="O67" i="7"/>
  <c r="J67" i="7"/>
  <c r="I67" i="7"/>
  <c r="F67" i="7"/>
  <c r="E67" i="7"/>
  <c r="D67" i="7"/>
  <c r="AF66" i="7"/>
  <c r="AE66" i="7"/>
  <c r="AB66" i="7"/>
  <c r="AA66" i="7"/>
  <c r="X66" i="7"/>
  <c r="W66" i="7"/>
  <c r="T66" i="7"/>
  <c r="S66" i="7"/>
  <c r="P66" i="7"/>
  <c r="O66" i="7"/>
  <c r="J66" i="7"/>
  <c r="I66" i="7"/>
  <c r="F66" i="7"/>
  <c r="E66" i="7"/>
  <c r="D66" i="7"/>
  <c r="AF65" i="7"/>
  <c r="AE65" i="7"/>
  <c r="AB65" i="7"/>
  <c r="AA65" i="7"/>
  <c r="X65" i="7"/>
  <c r="W65" i="7"/>
  <c r="T65" i="7"/>
  <c r="S65" i="7"/>
  <c r="P65" i="7"/>
  <c r="O65" i="7"/>
  <c r="J65" i="7"/>
  <c r="I65" i="7"/>
  <c r="F65" i="7"/>
  <c r="E65" i="7"/>
  <c r="D65" i="7"/>
  <c r="AF64" i="7"/>
  <c r="AE64" i="7"/>
  <c r="AB64" i="7"/>
  <c r="AA64" i="7"/>
  <c r="X64" i="7"/>
  <c r="W64" i="7"/>
  <c r="T64" i="7"/>
  <c r="S64" i="7"/>
  <c r="P64" i="7"/>
  <c r="O64" i="7"/>
  <c r="J64" i="7"/>
  <c r="I64" i="7"/>
  <c r="F64" i="7"/>
  <c r="E64" i="7"/>
  <c r="D64" i="7"/>
  <c r="AF63" i="7"/>
  <c r="AE63" i="7"/>
  <c r="AB63" i="7"/>
  <c r="AA63" i="7"/>
  <c r="X63" i="7"/>
  <c r="W63" i="7"/>
  <c r="T63" i="7"/>
  <c r="S63" i="7"/>
  <c r="P63" i="7"/>
  <c r="O63" i="7"/>
  <c r="J63" i="7"/>
  <c r="I63" i="7"/>
  <c r="F63" i="7"/>
  <c r="E63" i="7"/>
  <c r="D63" i="7"/>
  <c r="AF62" i="7"/>
  <c r="AE62" i="7"/>
  <c r="AB62" i="7"/>
  <c r="AA62" i="7"/>
  <c r="X62" i="7"/>
  <c r="W62" i="7"/>
  <c r="T62" i="7"/>
  <c r="S62" i="7"/>
  <c r="P62" i="7"/>
  <c r="O62" i="7"/>
  <c r="J62" i="7"/>
  <c r="I62" i="7"/>
  <c r="F62" i="7"/>
  <c r="E62" i="7"/>
  <c r="D62" i="7"/>
  <c r="AF61" i="7"/>
  <c r="AE61" i="7"/>
  <c r="AB61" i="7"/>
  <c r="AA61" i="7"/>
  <c r="X61" i="7"/>
  <c r="W61" i="7"/>
  <c r="T61" i="7"/>
  <c r="S61" i="7"/>
  <c r="P61" i="7"/>
  <c r="O61" i="7"/>
  <c r="J61" i="7"/>
  <c r="I61" i="7"/>
  <c r="F61" i="7"/>
  <c r="E61" i="7"/>
  <c r="D61" i="7"/>
  <c r="AF60" i="7"/>
  <c r="AE60" i="7"/>
  <c r="AB60" i="7"/>
  <c r="AA60" i="7"/>
  <c r="X60" i="7"/>
  <c r="W60" i="7"/>
  <c r="T60" i="7"/>
  <c r="S60" i="7"/>
  <c r="P60" i="7"/>
  <c r="O60" i="7"/>
  <c r="J60" i="7"/>
  <c r="I60" i="7"/>
  <c r="F60" i="7"/>
  <c r="E60" i="7"/>
  <c r="D60" i="7"/>
  <c r="AF59" i="7"/>
  <c r="AE59" i="7"/>
  <c r="AB59" i="7"/>
  <c r="AA59" i="7"/>
  <c r="X59" i="7"/>
  <c r="W59" i="7"/>
  <c r="T59" i="7"/>
  <c r="S59" i="7"/>
  <c r="P59" i="7"/>
  <c r="O59" i="7"/>
  <c r="J59" i="7"/>
  <c r="I59" i="7"/>
  <c r="F59" i="7"/>
  <c r="E59" i="7"/>
  <c r="D59" i="7"/>
  <c r="AF58" i="7"/>
  <c r="AE58" i="7"/>
  <c r="AB58" i="7"/>
  <c r="AA58" i="7"/>
  <c r="X58" i="7"/>
  <c r="W58" i="7"/>
  <c r="T58" i="7"/>
  <c r="S58" i="7"/>
  <c r="P58" i="7"/>
  <c r="O58" i="7"/>
  <c r="J58" i="7"/>
  <c r="I58" i="7"/>
  <c r="F58" i="7"/>
  <c r="E58" i="7"/>
  <c r="D58" i="7"/>
  <c r="AF57" i="7"/>
  <c r="AE57" i="7"/>
  <c r="AB57" i="7"/>
  <c r="AA57" i="7"/>
  <c r="X57" i="7"/>
  <c r="W57" i="7"/>
  <c r="T57" i="7"/>
  <c r="S57" i="7"/>
  <c r="P57" i="7"/>
  <c r="O57" i="7"/>
  <c r="J57" i="7"/>
  <c r="I57" i="7"/>
  <c r="F57" i="7"/>
  <c r="E57" i="7"/>
  <c r="D57" i="7"/>
  <c r="AF56" i="7"/>
  <c r="AE56" i="7"/>
  <c r="AB56" i="7"/>
  <c r="AA56" i="7"/>
  <c r="X56" i="7"/>
  <c r="W56" i="7"/>
  <c r="T56" i="7"/>
  <c r="S56" i="7"/>
  <c r="P56" i="7"/>
  <c r="O56" i="7"/>
  <c r="J56" i="7"/>
  <c r="I56" i="7"/>
  <c r="F56" i="7"/>
  <c r="E56" i="7"/>
  <c r="D56" i="7"/>
  <c r="AF55" i="7"/>
  <c r="AE55" i="7"/>
  <c r="AB55" i="7"/>
  <c r="AA55" i="7"/>
  <c r="X55" i="7"/>
  <c r="W55" i="7"/>
  <c r="T55" i="7"/>
  <c r="S55" i="7"/>
  <c r="P55" i="7"/>
  <c r="O55" i="7"/>
  <c r="J55" i="7"/>
  <c r="I55" i="7"/>
  <c r="F55" i="7"/>
  <c r="E55" i="7"/>
  <c r="D55" i="7"/>
  <c r="AF54" i="7"/>
  <c r="AE54" i="7"/>
  <c r="AB54" i="7"/>
  <c r="AA54" i="7"/>
  <c r="X54" i="7"/>
  <c r="W54" i="7"/>
  <c r="T54" i="7"/>
  <c r="S54" i="7"/>
  <c r="P54" i="7"/>
  <c r="O54" i="7"/>
  <c r="J54" i="7"/>
  <c r="I54" i="7"/>
  <c r="F54" i="7"/>
  <c r="E54" i="7"/>
  <c r="D54" i="7"/>
  <c r="AF53" i="7"/>
  <c r="AE53" i="7"/>
  <c r="AB53" i="7"/>
  <c r="AA53" i="7"/>
  <c r="X53" i="7"/>
  <c r="W53" i="7"/>
  <c r="T53" i="7"/>
  <c r="S53" i="7"/>
  <c r="P53" i="7"/>
  <c r="O53" i="7"/>
  <c r="J53" i="7"/>
  <c r="I53" i="7"/>
  <c r="F53" i="7"/>
  <c r="E53" i="7"/>
  <c r="D53" i="7"/>
  <c r="AF52" i="7"/>
  <c r="AE52" i="7"/>
  <c r="AB52" i="7"/>
  <c r="AA52" i="7"/>
  <c r="X52" i="7"/>
  <c r="W52" i="7"/>
  <c r="T52" i="7"/>
  <c r="S52" i="7"/>
  <c r="P52" i="7"/>
  <c r="O52" i="7"/>
  <c r="J52" i="7"/>
  <c r="I52" i="7"/>
  <c r="F52" i="7"/>
  <c r="E52" i="7"/>
  <c r="D52" i="7"/>
  <c r="AF51" i="7"/>
  <c r="AE51" i="7"/>
  <c r="AB51" i="7"/>
  <c r="AA51" i="7"/>
  <c r="X51" i="7"/>
  <c r="W51" i="7"/>
  <c r="T51" i="7"/>
  <c r="S51" i="7"/>
  <c r="P51" i="7"/>
  <c r="O51" i="7"/>
  <c r="J51" i="7"/>
  <c r="I51" i="7"/>
  <c r="F51" i="7"/>
  <c r="E51" i="7"/>
  <c r="D51" i="7"/>
  <c r="AF50" i="7"/>
  <c r="AE50" i="7"/>
  <c r="AB50" i="7"/>
  <c r="AA50" i="7"/>
  <c r="X50" i="7"/>
  <c r="W50" i="7"/>
  <c r="T50" i="7"/>
  <c r="S50" i="7"/>
  <c r="P50" i="7"/>
  <c r="O50" i="7"/>
  <c r="J50" i="7"/>
  <c r="I50" i="7"/>
  <c r="F50" i="7"/>
  <c r="E50" i="7"/>
  <c r="D50" i="7"/>
  <c r="AF49" i="7"/>
  <c r="AE49" i="7"/>
  <c r="AB49" i="7"/>
  <c r="AA49" i="7"/>
  <c r="X49" i="7"/>
  <c r="W49" i="7"/>
  <c r="T49" i="7"/>
  <c r="S49" i="7"/>
  <c r="P49" i="7"/>
  <c r="O49" i="7"/>
  <c r="J49" i="7"/>
  <c r="I49" i="7"/>
  <c r="F49" i="7"/>
  <c r="E49" i="7"/>
  <c r="D49" i="7"/>
  <c r="AF48" i="7"/>
  <c r="AE48" i="7"/>
  <c r="AB48" i="7"/>
  <c r="AA48" i="7"/>
  <c r="X48" i="7"/>
  <c r="W48" i="7"/>
  <c r="T48" i="7"/>
  <c r="S48" i="7"/>
  <c r="P48" i="7"/>
  <c r="O48" i="7"/>
  <c r="J48" i="7"/>
  <c r="I48" i="7"/>
  <c r="F48" i="7"/>
  <c r="E48" i="7"/>
  <c r="D48" i="7"/>
  <c r="AF47" i="7"/>
  <c r="AE47" i="7"/>
  <c r="AB47" i="7"/>
  <c r="AA47" i="7"/>
  <c r="X47" i="7"/>
  <c r="W47" i="7"/>
  <c r="T47" i="7"/>
  <c r="S47" i="7"/>
  <c r="P47" i="7"/>
  <c r="O47" i="7"/>
  <c r="J47" i="7"/>
  <c r="I47" i="7"/>
  <c r="F47" i="7"/>
  <c r="E47" i="7"/>
  <c r="D47" i="7"/>
  <c r="AF46" i="7"/>
  <c r="AE46" i="7"/>
  <c r="AB46" i="7"/>
  <c r="AA46" i="7"/>
  <c r="X46" i="7"/>
  <c r="W46" i="7"/>
  <c r="T46" i="7"/>
  <c r="S46" i="7"/>
  <c r="P46" i="7"/>
  <c r="O46" i="7"/>
  <c r="J46" i="7"/>
  <c r="I46" i="7"/>
  <c r="F46" i="7"/>
  <c r="E46" i="7"/>
  <c r="D46" i="7"/>
  <c r="AF45" i="7"/>
  <c r="AE45" i="7"/>
  <c r="AB45" i="7"/>
  <c r="AA45" i="7"/>
  <c r="X45" i="7"/>
  <c r="W45" i="7"/>
  <c r="T45" i="7"/>
  <c r="S45" i="7"/>
  <c r="P45" i="7"/>
  <c r="O45" i="7"/>
  <c r="J45" i="7"/>
  <c r="I45" i="7"/>
  <c r="F45" i="7"/>
  <c r="E45" i="7"/>
  <c r="D45" i="7"/>
  <c r="AF44" i="7"/>
  <c r="AE44" i="7"/>
  <c r="AB44" i="7"/>
  <c r="AA44" i="7"/>
  <c r="X44" i="7"/>
  <c r="W44" i="7"/>
  <c r="T44" i="7"/>
  <c r="S44" i="7"/>
  <c r="P44" i="7"/>
  <c r="O44" i="7"/>
  <c r="J44" i="7"/>
  <c r="I44" i="7"/>
  <c r="F44" i="7"/>
  <c r="E44" i="7"/>
  <c r="D44" i="7"/>
  <c r="AF43" i="7"/>
  <c r="AE43" i="7"/>
  <c r="AB43" i="7"/>
  <c r="AA43" i="7"/>
  <c r="X43" i="7"/>
  <c r="W43" i="7"/>
  <c r="T43" i="7"/>
  <c r="S43" i="7"/>
  <c r="P43" i="7"/>
  <c r="O43" i="7"/>
  <c r="J43" i="7"/>
  <c r="I43" i="7"/>
  <c r="F43" i="7"/>
  <c r="E43" i="7"/>
  <c r="D43" i="7"/>
  <c r="AF42" i="7"/>
  <c r="AE42" i="7"/>
  <c r="AB42" i="7"/>
  <c r="AA42" i="7"/>
  <c r="X42" i="7"/>
  <c r="W42" i="7"/>
  <c r="T42" i="7"/>
  <c r="S42" i="7"/>
  <c r="P42" i="7"/>
  <c r="O42" i="7"/>
  <c r="J42" i="7"/>
  <c r="I42" i="7"/>
  <c r="F42" i="7"/>
  <c r="E42" i="7"/>
  <c r="D42" i="7"/>
  <c r="AF41" i="7"/>
  <c r="AE41" i="7"/>
  <c r="AB41" i="7"/>
  <c r="AA41" i="7"/>
  <c r="X41" i="7"/>
  <c r="W41" i="7"/>
  <c r="T41" i="7"/>
  <c r="S41" i="7"/>
  <c r="P41" i="7"/>
  <c r="O41" i="7"/>
  <c r="J41" i="7"/>
  <c r="I41" i="7"/>
  <c r="F41" i="7"/>
  <c r="E41" i="7"/>
  <c r="D41" i="7"/>
  <c r="AF40" i="7"/>
  <c r="AE40" i="7"/>
  <c r="AB40" i="7"/>
  <c r="AA40" i="7"/>
  <c r="X40" i="7"/>
  <c r="W40" i="7"/>
  <c r="T40" i="7"/>
  <c r="S40" i="7"/>
  <c r="P40" i="7"/>
  <c r="O40" i="7"/>
  <c r="J40" i="7"/>
  <c r="I40" i="7"/>
  <c r="F40" i="7"/>
  <c r="E40" i="7"/>
  <c r="D40" i="7"/>
  <c r="AF39" i="7"/>
  <c r="AE39" i="7"/>
  <c r="AB39" i="7"/>
  <c r="AA39" i="7"/>
  <c r="X39" i="7"/>
  <c r="W39" i="7"/>
  <c r="T39" i="7"/>
  <c r="S39" i="7"/>
  <c r="P39" i="7"/>
  <c r="O39" i="7"/>
  <c r="J39" i="7"/>
  <c r="I39" i="7"/>
  <c r="F39" i="7"/>
  <c r="E39" i="7"/>
  <c r="D39" i="7"/>
  <c r="AF38" i="7"/>
  <c r="AE38" i="7"/>
  <c r="AB38" i="7"/>
  <c r="AA38" i="7"/>
  <c r="X38" i="7"/>
  <c r="W38" i="7"/>
  <c r="T38" i="7"/>
  <c r="S38" i="7"/>
  <c r="P38" i="7"/>
  <c r="O38" i="7"/>
  <c r="J38" i="7"/>
  <c r="I38" i="7"/>
  <c r="F38" i="7"/>
  <c r="E38" i="7"/>
  <c r="D38" i="7"/>
  <c r="AF37" i="7"/>
  <c r="AE37" i="7"/>
  <c r="AB37" i="7"/>
  <c r="AA37" i="7"/>
  <c r="X37" i="7"/>
  <c r="W37" i="7"/>
  <c r="T37" i="7"/>
  <c r="S37" i="7"/>
  <c r="P37" i="7"/>
  <c r="O37" i="7"/>
  <c r="J37" i="7"/>
  <c r="I37" i="7"/>
  <c r="F37" i="7"/>
  <c r="E37" i="7"/>
  <c r="D37" i="7"/>
  <c r="AF36" i="7"/>
  <c r="AE36" i="7"/>
  <c r="AB36" i="7"/>
  <c r="AA36" i="7"/>
  <c r="X36" i="7"/>
  <c r="W36" i="7"/>
  <c r="T36" i="7"/>
  <c r="S36" i="7"/>
  <c r="P36" i="7"/>
  <c r="O36" i="7"/>
  <c r="J36" i="7"/>
  <c r="I36" i="7"/>
  <c r="F36" i="7"/>
  <c r="E36" i="7"/>
  <c r="D36" i="7"/>
  <c r="AF35" i="7"/>
  <c r="AE35" i="7"/>
  <c r="AB35" i="7"/>
  <c r="AA35" i="7"/>
  <c r="X35" i="7"/>
  <c r="W35" i="7"/>
  <c r="T35" i="7"/>
  <c r="S35" i="7"/>
  <c r="P35" i="7"/>
  <c r="O35" i="7"/>
  <c r="J35" i="7"/>
  <c r="I35" i="7"/>
  <c r="F35" i="7"/>
  <c r="E35" i="7"/>
  <c r="D35" i="7"/>
  <c r="AF34" i="7"/>
  <c r="AE34" i="7"/>
  <c r="AB34" i="7"/>
  <c r="AA34" i="7"/>
  <c r="X34" i="7"/>
  <c r="W34" i="7"/>
  <c r="T34" i="7"/>
  <c r="S34" i="7"/>
  <c r="P34" i="7"/>
  <c r="O34" i="7"/>
  <c r="J34" i="7"/>
  <c r="I34" i="7"/>
  <c r="F34" i="7"/>
  <c r="E34" i="7"/>
  <c r="D34" i="7"/>
  <c r="AF33" i="7"/>
  <c r="AE33" i="7"/>
  <c r="AB33" i="7"/>
  <c r="AA33" i="7"/>
  <c r="X33" i="7"/>
  <c r="W33" i="7"/>
  <c r="T33" i="7"/>
  <c r="S33" i="7"/>
  <c r="P33" i="7"/>
  <c r="O33" i="7"/>
  <c r="J33" i="7"/>
  <c r="I33" i="7"/>
  <c r="F33" i="7"/>
  <c r="E33" i="7"/>
  <c r="D33" i="7"/>
  <c r="AF32" i="7"/>
  <c r="AE32" i="7"/>
  <c r="AB32" i="7"/>
  <c r="AA32" i="7"/>
  <c r="X32" i="7"/>
  <c r="W32" i="7"/>
  <c r="T32" i="7"/>
  <c r="S32" i="7"/>
  <c r="P32" i="7"/>
  <c r="O32" i="7"/>
  <c r="J32" i="7"/>
  <c r="I32" i="7"/>
  <c r="F32" i="7"/>
  <c r="E32" i="7"/>
  <c r="D32" i="7"/>
  <c r="AF31" i="7"/>
  <c r="AE31" i="7"/>
  <c r="AB31" i="7"/>
  <c r="AA31" i="7"/>
  <c r="X31" i="7"/>
  <c r="W31" i="7"/>
  <c r="T31" i="7"/>
  <c r="S31" i="7"/>
  <c r="P31" i="7"/>
  <c r="O31" i="7"/>
  <c r="J31" i="7"/>
  <c r="I31" i="7"/>
  <c r="F31" i="7"/>
  <c r="E31" i="7"/>
  <c r="D31" i="7"/>
  <c r="AF30" i="7"/>
  <c r="AE30" i="7"/>
  <c r="AB30" i="7"/>
  <c r="AA30" i="7"/>
  <c r="X30" i="7"/>
  <c r="W30" i="7"/>
  <c r="T30" i="7"/>
  <c r="S30" i="7"/>
  <c r="P30" i="7"/>
  <c r="O30" i="7"/>
  <c r="J30" i="7"/>
  <c r="I30" i="7"/>
  <c r="F30" i="7"/>
  <c r="E30" i="7"/>
  <c r="D30" i="7"/>
  <c r="AF29" i="7"/>
  <c r="AE29" i="7"/>
  <c r="AB29" i="7"/>
  <c r="AA29" i="7"/>
  <c r="X29" i="7"/>
  <c r="W29" i="7"/>
  <c r="T29" i="7"/>
  <c r="S29" i="7"/>
  <c r="P29" i="7"/>
  <c r="O29" i="7"/>
  <c r="J29" i="7"/>
  <c r="I29" i="7"/>
  <c r="F29" i="7"/>
  <c r="E29" i="7"/>
  <c r="D29" i="7"/>
  <c r="AF28" i="7"/>
  <c r="AE28" i="7"/>
  <c r="AB28" i="7"/>
  <c r="AA28" i="7"/>
  <c r="X28" i="7"/>
  <c r="W28" i="7"/>
  <c r="T28" i="7"/>
  <c r="S28" i="7"/>
  <c r="P28" i="7"/>
  <c r="O28" i="7"/>
  <c r="J28" i="7"/>
  <c r="I28" i="7"/>
  <c r="F28" i="7"/>
  <c r="E28" i="7"/>
  <c r="D28" i="7"/>
  <c r="AF27" i="7"/>
  <c r="AE27" i="7"/>
  <c r="AB27" i="7"/>
  <c r="AA27" i="7"/>
  <c r="X27" i="7"/>
  <c r="W27" i="7"/>
  <c r="T27" i="7"/>
  <c r="S27" i="7"/>
  <c r="P27" i="7"/>
  <c r="O27" i="7"/>
  <c r="J27" i="7"/>
  <c r="I27" i="7"/>
  <c r="F27" i="7"/>
  <c r="E27" i="7"/>
  <c r="D27" i="7"/>
  <c r="AF26" i="7"/>
  <c r="AE26" i="7"/>
  <c r="AB26" i="7"/>
  <c r="AA26" i="7"/>
  <c r="X26" i="7"/>
  <c r="W26" i="7"/>
  <c r="T26" i="7"/>
  <c r="S26" i="7"/>
  <c r="P26" i="7"/>
  <c r="O26" i="7"/>
  <c r="J26" i="7"/>
  <c r="I26" i="7"/>
  <c r="F26" i="7"/>
  <c r="E26" i="7"/>
  <c r="D26" i="7"/>
  <c r="AF25" i="7"/>
  <c r="AE25" i="7"/>
  <c r="AB25" i="7"/>
  <c r="AA25" i="7"/>
  <c r="X25" i="7"/>
  <c r="W25" i="7"/>
  <c r="T25" i="7"/>
  <c r="S25" i="7"/>
  <c r="P25" i="7"/>
  <c r="O25" i="7"/>
  <c r="J25" i="7"/>
  <c r="I25" i="7"/>
  <c r="F25" i="7"/>
  <c r="E25" i="7"/>
  <c r="D25" i="7"/>
  <c r="AF24" i="7"/>
  <c r="AE24" i="7"/>
  <c r="AB24" i="7"/>
  <c r="AA24" i="7"/>
  <c r="X24" i="7"/>
  <c r="W24" i="7"/>
  <c r="T24" i="7"/>
  <c r="S24" i="7"/>
  <c r="P24" i="7"/>
  <c r="O24" i="7"/>
  <c r="J24" i="7"/>
  <c r="I24" i="7"/>
  <c r="F24" i="7"/>
  <c r="E24" i="7"/>
  <c r="D24" i="7"/>
  <c r="AF23" i="7"/>
  <c r="AE23" i="7"/>
  <c r="AB23" i="7"/>
  <c r="AA23" i="7"/>
  <c r="X23" i="7"/>
  <c r="W23" i="7"/>
  <c r="T23" i="7"/>
  <c r="S23" i="7"/>
  <c r="P23" i="7"/>
  <c r="O23" i="7"/>
  <c r="J23" i="7"/>
  <c r="I23" i="7"/>
  <c r="F23" i="7"/>
  <c r="E23" i="7"/>
  <c r="D23" i="7"/>
  <c r="AF22" i="7"/>
  <c r="AE22" i="7"/>
  <c r="AB22" i="7"/>
  <c r="AA22" i="7"/>
  <c r="X22" i="7"/>
  <c r="W22" i="7"/>
  <c r="T22" i="7"/>
  <c r="S22" i="7"/>
  <c r="P22" i="7"/>
  <c r="O22" i="7"/>
  <c r="J22" i="7"/>
  <c r="I22" i="7"/>
  <c r="F22" i="7"/>
  <c r="E22" i="7"/>
  <c r="D22" i="7"/>
  <c r="AF21" i="7"/>
  <c r="AE21" i="7"/>
  <c r="AB21" i="7"/>
  <c r="AA21" i="7"/>
  <c r="X21" i="7"/>
  <c r="W21" i="7"/>
  <c r="T21" i="7"/>
  <c r="S21" i="7"/>
  <c r="P21" i="7"/>
  <c r="O21" i="7"/>
  <c r="J21" i="7"/>
  <c r="I21" i="7"/>
  <c r="F21" i="7"/>
  <c r="E21" i="7"/>
  <c r="D21" i="7"/>
  <c r="AF20" i="7"/>
  <c r="AE20" i="7"/>
  <c r="AB20" i="7"/>
  <c r="AA20" i="7"/>
  <c r="X20" i="7"/>
  <c r="W20" i="7"/>
  <c r="T20" i="7"/>
  <c r="S20" i="7"/>
  <c r="P20" i="7"/>
  <c r="O20" i="7"/>
  <c r="J20" i="7"/>
  <c r="I20" i="7"/>
  <c r="F20" i="7"/>
  <c r="E20" i="7"/>
  <c r="D20" i="7"/>
  <c r="AF19" i="7"/>
  <c r="AE19" i="7"/>
  <c r="AB19" i="7"/>
  <c r="AA19" i="7"/>
  <c r="X19" i="7"/>
  <c r="W19" i="7"/>
  <c r="T19" i="7"/>
  <c r="S19" i="7"/>
  <c r="P19" i="7"/>
  <c r="O19" i="7"/>
  <c r="J19" i="7"/>
  <c r="I19" i="7"/>
  <c r="F19" i="7"/>
  <c r="E19" i="7"/>
  <c r="D19" i="7"/>
  <c r="AF18" i="7"/>
  <c r="AE18" i="7"/>
  <c r="AB18" i="7"/>
  <c r="AA18" i="7"/>
  <c r="X18" i="7"/>
  <c r="W18" i="7"/>
  <c r="T18" i="7"/>
  <c r="S18" i="7"/>
  <c r="P18" i="7"/>
  <c r="O18" i="7"/>
  <c r="J18" i="7"/>
  <c r="I18" i="7"/>
  <c r="F18" i="7"/>
  <c r="E18" i="7"/>
  <c r="D18" i="7"/>
  <c r="AF17" i="7"/>
  <c r="AE17" i="7"/>
  <c r="AB17" i="7"/>
  <c r="AA17" i="7"/>
  <c r="X17" i="7"/>
  <c r="W17" i="7"/>
  <c r="T17" i="7"/>
  <c r="S17" i="7"/>
  <c r="P17" i="7"/>
  <c r="O17" i="7"/>
  <c r="J17" i="7"/>
  <c r="I17" i="7"/>
  <c r="F17" i="7"/>
  <c r="E17" i="7"/>
  <c r="D17" i="7"/>
  <c r="AF16" i="7"/>
  <c r="AE16" i="7"/>
  <c r="AB16" i="7"/>
  <c r="AA16" i="7"/>
  <c r="X16" i="7"/>
  <c r="W16" i="7"/>
  <c r="T16" i="7"/>
  <c r="S16" i="7"/>
  <c r="P16" i="7"/>
  <c r="O16" i="7"/>
  <c r="J16" i="7"/>
  <c r="I16" i="7"/>
  <c r="F16" i="7"/>
  <c r="E16" i="7"/>
  <c r="D16" i="7"/>
  <c r="AF15" i="7"/>
  <c r="AE15" i="7"/>
  <c r="AB15" i="7"/>
  <c r="AA15" i="7"/>
  <c r="X15" i="7"/>
  <c r="W15" i="7"/>
  <c r="T15" i="7"/>
  <c r="S15" i="7"/>
  <c r="P15" i="7"/>
  <c r="O15" i="7"/>
  <c r="J15" i="7"/>
  <c r="I15" i="7"/>
  <c r="F15" i="7"/>
  <c r="E15" i="7"/>
  <c r="D15" i="7"/>
  <c r="AF14" i="7"/>
  <c r="AE14" i="7"/>
  <c r="AB14" i="7"/>
  <c r="AA14" i="7"/>
  <c r="X14" i="7"/>
  <c r="W14" i="7"/>
  <c r="T14" i="7"/>
  <c r="S14" i="7"/>
  <c r="P14" i="7"/>
  <c r="O14" i="7"/>
  <c r="J14" i="7"/>
  <c r="I14" i="7"/>
  <c r="F14" i="7"/>
  <c r="E14" i="7"/>
  <c r="D14" i="7"/>
  <c r="AF13" i="7"/>
  <c r="AE13" i="7"/>
  <c r="AB13" i="7"/>
  <c r="AA13" i="7"/>
  <c r="X13" i="7"/>
  <c r="W13" i="7"/>
  <c r="T13" i="7"/>
  <c r="S13" i="7"/>
  <c r="P13" i="7"/>
  <c r="O13" i="7"/>
  <c r="J13" i="7"/>
  <c r="I13" i="7"/>
  <c r="F13" i="7"/>
  <c r="E13" i="7"/>
  <c r="D13" i="7"/>
  <c r="AF12" i="7"/>
  <c r="AE12" i="7"/>
  <c r="AB12" i="7"/>
  <c r="AA12" i="7"/>
  <c r="X12" i="7"/>
  <c r="W12" i="7"/>
  <c r="T12" i="7"/>
  <c r="S12" i="7"/>
  <c r="P12" i="7"/>
  <c r="O12" i="7"/>
  <c r="J12" i="7"/>
  <c r="I12" i="7"/>
  <c r="F12" i="7"/>
  <c r="E12" i="7"/>
  <c r="D12" i="7"/>
  <c r="AF11" i="7"/>
  <c r="AE11" i="7"/>
  <c r="AB11" i="7"/>
  <c r="AA11" i="7"/>
  <c r="X11" i="7"/>
  <c r="W11" i="7"/>
  <c r="T11" i="7"/>
  <c r="S11" i="7"/>
  <c r="P11" i="7"/>
  <c r="O11" i="7"/>
  <c r="J11" i="7"/>
  <c r="I11" i="7"/>
  <c r="F11" i="7"/>
  <c r="E11" i="7"/>
  <c r="D11" i="7"/>
  <c r="AF10" i="7"/>
  <c r="AE10" i="7"/>
  <c r="AB10" i="7"/>
  <c r="AA10" i="7"/>
  <c r="X10" i="7"/>
  <c r="W10" i="7"/>
  <c r="T10" i="7"/>
  <c r="S10" i="7"/>
  <c r="P10" i="7"/>
  <c r="O10" i="7"/>
  <c r="J10" i="7"/>
  <c r="I10" i="7"/>
  <c r="F10" i="7"/>
  <c r="E10" i="7"/>
  <c r="D10" i="7"/>
  <c r="AF9" i="7"/>
  <c r="AE9" i="7"/>
  <c r="AB9" i="7"/>
  <c r="AA9" i="7"/>
  <c r="X9" i="7"/>
  <c r="W9" i="7"/>
  <c r="T9" i="7"/>
  <c r="S9" i="7"/>
  <c r="P9" i="7"/>
  <c r="O9" i="7"/>
  <c r="J9" i="7"/>
  <c r="I9" i="7"/>
  <c r="F9" i="7"/>
  <c r="E9" i="7"/>
  <c r="D9" i="7"/>
  <c r="AF8" i="7"/>
  <c r="AE8" i="7"/>
  <c r="AB8" i="7"/>
  <c r="AA8" i="7"/>
  <c r="X8" i="7"/>
  <c r="W8" i="7"/>
  <c r="T8" i="7"/>
  <c r="S8" i="7"/>
  <c r="P8" i="7"/>
  <c r="O8" i="7"/>
  <c r="J8" i="7"/>
  <c r="I8" i="7"/>
  <c r="F8" i="7"/>
  <c r="E8" i="7"/>
  <c r="D8" i="7"/>
  <c r="AE7" i="7"/>
  <c r="AA7" i="7"/>
  <c r="AF76" i="2"/>
  <c r="AE76" i="2"/>
  <c r="AB76" i="2"/>
  <c r="AA76" i="2"/>
  <c r="X76" i="2"/>
  <c r="W76" i="2"/>
  <c r="T76" i="2"/>
  <c r="S76" i="2"/>
  <c r="P76" i="2"/>
  <c r="O76" i="2"/>
  <c r="J76" i="2"/>
  <c r="I76" i="2"/>
  <c r="F76" i="2"/>
  <c r="E76" i="2"/>
  <c r="D76" i="2"/>
  <c r="B76" i="2"/>
  <c r="AF75" i="2"/>
  <c r="AE75" i="2"/>
  <c r="AB75" i="2"/>
  <c r="AA75" i="2"/>
  <c r="X75" i="2"/>
  <c r="W75" i="2"/>
  <c r="T75" i="2"/>
  <c r="S75" i="2"/>
  <c r="P75" i="2"/>
  <c r="O75" i="2"/>
  <c r="J75" i="2"/>
  <c r="I75" i="2"/>
  <c r="F75" i="2"/>
  <c r="E75" i="2"/>
  <c r="D75" i="2"/>
  <c r="AF74" i="2"/>
  <c r="AE74" i="2"/>
  <c r="AB74" i="2"/>
  <c r="AA74" i="2"/>
  <c r="X74" i="2"/>
  <c r="W74" i="2"/>
  <c r="T74" i="2"/>
  <c r="S74" i="2"/>
  <c r="P74" i="2"/>
  <c r="O74" i="2"/>
  <c r="J74" i="2"/>
  <c r="I74" i="2"/>
  <c r="F74" i="2"/>
  <c r="E74" i="2"/>
  <c r="D74" i="2"/>
  <c r="AF73" i="2"/>
  <c r="AE73" i="2"/>
  <c r="AB73" i="2"/>
  <c r="AA73" i="2"/>
  <c r="X73" i="2"/>
  <c r="W73" i="2"/>
  <c r="T73" i="2"/>
  <c r="S73" i="2"/>
  <c r="P73" i="2"/>
  <c r="O73" i="2"/>
  <c r="J73" i="2"/>
  <c r="I73" i="2"/>
  <c r="F73" i="2"/>
  <c r="E73" i="2"/>
  <c r="D73" i="2"/>
  <c r="AF72" i="2"/>
  <c r="AE72" i="2"/>
  <c r="AB72" i="2"/>
  <c r="AA72" i="2"/>
  <c r="X72" i="2"/>
  <c r="W72" i="2"/>
  <c r="T72" i="2"/>
  <c r="S72" i="2"/>
  <c r="P72" i="2"/>
  <c r="O72" i="2"/>
  <c r="J72" i="2"/>
  <c r="I72" i="2"/>
  <c r="F72" i="2"/>
  <c r="E72" i="2"/>
  <c r="D72" i="2"/>
  <c r="AF71" i="2"/>
  <c r="AE71" i="2"/>
  <c r="AB71" i="2"/>
  <c r="AA71" i="2"/>
  <c r="X71" i="2"/>
  <c r="W71" i="2"/>
  <c r="T71" i="2"/>
  <c r="S71" i="2"/>
  <c r="P71" i="2"/>
  <c r="O71" i="2"/>
  <c r="J71" i="2"/>
  <c r="I71" i="2"/>
  <c r="F71" i="2"/>
  <c r="E71" i="2"/>
  <c r="D71" i="2"/>
  <c r="AF70" i="2"/>
  <c r="AE70" i="2"/>
  <c r="AB70" i="2"/>
  <c r="AA70" i="2"/>
  <c r="X70" i="2"/>
  <c r="W70" i="2"/>
  <c r="T70" i="2"/>
  <c r="S70" i="2"/>
  <c r="P70" i="2"/>
  <c r="O70" i="2"/>
  <c r="J70" i="2"/>
  <c r="I70" i="2"/>
  <c r="F70" i="2"/>
  <c r="E70" i="2"/>
  <c r="D70" i="2"/>
  <c r="AF69" i="2"/>
  <c r="AE69" i="2"/>
  <c r="AB69" i="2"/>
  <c r="AA69" i="2"/>
  <c r="X69" i="2"/>
  <c r="W69" i="2"/>
  <c r="T69" i="2"/>
  <c r="S69" i="2"/>
  <c r="P69" i="2"/>
  <c r="O69" i="2"/>
  <c r="J69" i="2"/>
  <c r="I69" i="2"/>
  <c r="F69" i="2"/>
  <c r="E69" i="2"/>
  <c r="D69" i="2"/>
  <c r="AF68" i="2"/>
  <c r="AE68" i="2"/>
  <c r="AB68" i="2"/>
  <c r="AA68" i="2"/>
  <c r="X68" i="2"/>
  <c r="W68" i="2"/>
  <c r="T68" i="2"/>
  <c r="S68" i="2"/>
  <c r="P68" i="2"/>
  <c r="O68" i="2"/>
  <c r="J68" i="2"/>
  <c r="I68" i="2"/>
  <c r="F68" i="2"/>
  <c r="E68" i="2"/>
  <c r="D68" i="2"/>
  <c r="B68" i="2"/>
  <c r="AF67" i="2"/>
  <c r="AE67" i="2"/>
  <c r="AB67" i="2"/>
  <c r="AA67" i="2"/>
  <c r="X67" i="2"/>
  <c r="W67" i="2"/>
  <c r="T67" i="2"/>
  <c r="S67" i="2"/>
  <c r="P67" i="2"/>
  <c r="O67" i="2"/>
  <c r="J67" i="2"/>
  <c r="I67" i="2"/>
  <c r="F67" i="2"/>
  <c r="E67" i="2"/>
  <c r="D67" i="2"/>
  <c r="AF66" i="2"/>
  <c r="AE66" i="2"/>
  <c r="AB66" i="2"/>
  <c r="AA66" i="2"/>
  <c r="X66" i="2"/>
  <c r="W66" i="2"/>
  <c r="T66" i="2"/>
  <c r="S66" i="2"/>
  <c r="P66" i="2"/>
  <c r="O66" i="2"/>
  <c r="J66" i="2"/>
  <c r="I66" i="2"/>
  <c r="F66" i="2"/>
  <c r="E66" i="2"/>
  <c r="D66" i="2"/>
  <c r="AF65" i="2"/>
  <c r="AE65" i="2"/>
  <c r="AB65" i="2"/>
  <c r="AA65" i="2"/>
  <c r="X65" i="2"/>
  <c r="W65" i="2"/>
  <c r="T65" i="2"/>
  <c r="S65" i="2"/>
  <c r="P65" i="2"/>
  <c r="O65" i="2"/>
  <c r="J65" i="2"/>
  <c r="I65" i="2"/>
  <c r="F65" i="2"/>
  <c r="E65" i="2"/>
  <c r="D65" i="2"/>
  <c r="AF64" i="2"/>
  <c r="AE64" i="2"/>
  <c r="AB64" i="2"/>
  <c r="AA64" i="2"/>
  <c r="X64" i="2"/>
  <c r="W64" i="2"/>
  <c r="T64" i="2"/>
  <c r="S64" i="2"/>
  <c r="P64" i="2"/>
  <c r="O64" i="2"/>
  <c r="J64" i="2"/>
  <c r="I64" i="2"/>
  <c r="F64" i="2"/>
  <c r="E64" i="2"/>
  <c r="D64" i="2"/>
  <c r="AF63" i="2"/>
  <c r="AE63" i="2"/>
  <c r="AB63" i="2"/>
  <c r="AA63" i="2"/>
  <c r="X63" i="2"/>
  <c r="W63" i="2"/>
  <c r="T63" i="2"/>
  <c r="S63" i="2"/>
  <c r="P63" i="2"/>
  <c r="O63" i="2"/>
  <c r="J63" i="2"/>
  <c r="I63" i="2"/>
  <c r="F63" i="2"/>
  <c r="E63" i="2"/>
  <c r="D63" i="2"/>
  <c r="AF62" i="2"/>
  <c r="AE62" i="2"/>
  <c r="AB62" i="2"/>
  <c r="AA62" i="2"/>
  <c r="X62" i="2"/>
  <c r="W62" i="2"/>
  <c r="T62" i="2"/>
  <c r="S62" i="2"/>
  <c r="P62" i="2"/>
  <c r="O62" i="2"/>
  <c r="J62" i="2"/>
  <c r="I62" i="2"/>
  <c r="F62" i="2"/>
  <c r="E62" i="2"/>
  <c r="D62" i="2"/>
  <c r="AF61" i="2"/>
  <c r="AE61" i="2"/>
  <c r="AB61" i="2"/>
  <c r="AA61" i="2"/>
  <c r="X61" i="2"/>
  <c r="W61" i="2"/>
  <c r="T61" i="2"/>
  <c r="S61" i="2"/>
  <c r="P61" i="2"/>
  <c r="O61" i="2"/>
  <c r="J61" i="2"/>
  <c r="I61" i="2"/>
  <c r="F61" i="2"/>
  <c r="E61" i="2"/>
  <c r="D61" i="2"/>
  <c r="AF60" i="2"/>
  <c r="AE60" i="2"/>
  <c r="AB60" i="2"/>
  <c r="AA60" i="2"/>
  <c r="X60" i="2"/>
  <c r="W60" i="2"/>
  <c r="T60" i="2"/>
  <c r="S60" i="2"/>
  <c r="P60" i="2"/>
  <c r="O60" i="2"/>
  <c r="J60" i="2"/>
  <c r="I60" i="2"/>
  <c r="F60" i="2"/>
  <c r="E60" i="2"/>
  <c r="D60" i="2"/>
  <c r="B60" i="2"/>
  <c r="AF59" i="2"/>
  <c r="AE59" i="2"/>
  <c r="AB59" i="2"/>
  <c r="AA59" i="2"/>
  <c r="X59" i="2"/>
  <c r="W59" i="2"/>
  <c r="T59" i="2"/>
  <c r="S59" i="2"/>
  <c r="P59" i="2"/>
  <c r="O59" i="2"/>
  <c r="J59" i="2"/>
  <c r="I59" i="2"/>
  <c r="F59" i="2"/>
  <c r="E59" i="2"/>
  <c r="D59" i="2"/>
  <c r="AF58" i="2"/>
  <c r="AE58" i="2"/>
  <c r="AB58" i="2"/>
  <c r="AA58" i="2"/>
  <c r="X58" i="2"/>
  <c r="W58" i="2"/>
  <c r="T58" i="2"/>
  <c r="S58" i="2"/>
  <c r="P58" i="2"/>
  <c r="O58" i="2"/>
  <c r="J58" i="2"/>
  <c r="I58" i="2"/>
  <c r="F58" i="2"/>
  <c r="E58" i="2"/>
  <c r="D58" i="2"/>
  <c r="AF57" i="2"/>
  <c r="AE57" i="2"/>
  <c r="AB57" i="2"/>
  <c r="AA57" i="2"/>
  <c r="X57" i="2"/>
  <c r="W57" i="2"/>
  <c r="T57" i="2"/>
  <c r="S57" i="2"/>
  <c r="P57" i="2"/>
  <c r="O57" i="2"/>
  <c r="J57" i="2"/>
  <c r="I57" i="2"/>
  <c r="F57" i="2"/>
  <c r="E57" i="2"/>
  <c r="D57" i="2"/>
  <c r="AF56" i="2"/>
  <c r="AE56" i="2"/>
  <c r="AB56" i="2"/>
  <c r="AA56" i="2"/>
  <c r="X56" i="2"/>
  <c r="W56" i="2"/>
  <c r="T56" i="2"/>
  <c r="S56" i="2"/>
  <c r="P56" i="2"/>
  <c r="O56" i="2"/>
  <c r="J56" i="2"/>
  <c r="I56" i="2"/>
  <c r="F56" i="2"/>
  <c r="E56" i="2"/>
  <c r="D56" i="2"/>
  <c r="AF55" i="2"/>
  <c r="AE55" i="2"/>
  <c r="AB55" i="2"/>
  <c r="AA55" i="2"/>
  <c r="X55" i="2"/>
  <c r="W55" i="2"/>
  <c r="T55" i="2"/>
  <c r="S55" i="2"/>
  <c r="P55" i="2"/>
  <c r="O55" i="2"/>
  <c r="J55" i="2"/>
  <c r="I55" i="2"/>
  <c r="F55" i="2"/>
  <c r="E55" i="2"/>
  <c r="D55" i="2"/>
  <c r="AF54" i="2"/>
  <c r="AE54" i="2"/>
  <c r="AB54" i="2"/>
  <c r="AA54" i="2"/>
  <c r="X54" i="2"/>
  <c r="W54" i="2"/>
  <c r="T54" i="2"/>
  <c r="S54" i="2"/>
  <c r="P54" i="2"/>
  <c r="O54" i="2"/>
  <c r="J54" i="2"/>
  <c r="I54" i="2"/>
  <c r="F54" i="2"/>
  <c r="E54" i="2"/>
  <c r="D54" i="2"/>
  <c r="AF53" i="2"/>
  <c r="AE53" i="2"/>
  <c r="AB53" i="2"/>
  <c r="AA53" i="2"/>
  <c r="X53" i="2"/>
  <c r="W53" i="2"/>
  <c r="T53" i="2"/>
  <c r="S53" i="2"/>
  <c r="P53" i="2"/>
  <c r="O53" i="2"/>
  <c r="J53" i="2"/>
  <c r="I53" i="2"/>
  <c r="F53" i="2"/>
  <c r="E53" i="2"/>
  <c r="D53" i="2"/>
  <c r="AF52" i="2"/>
  <c r="AE52" i="2"/>
  <c r="AB52" i="2"/>
  <c r="AA52" i="2"/>
  <c r="X52" i="2"/>
  <c r="W52" i="2"/>
  <c r="T52" i="2"/>
  <c r="S52" i="2"/>
  <c r="P52" i="2"/>
  <c r="O52" i="2"/>
  <c r="J52" i="2"/>
  <c r="I52" i="2"/>
  <c r="F52" i="2"/>
  <c r="E52" i="2"/>
  <c r="D52" i="2"/>
  <c r="AF51" i="2"/>
  <c r="AE51" i="2"/>
  <c r="AB51" i="2"/>
  <c r="AA51" i="2"/>
  <c r="X51" i="2"/>
  <c r="W51" i="2"/>
  <c r="T51" i="2"/>
  <c r="S51" i="2"/>
  <c r="P51" i="2"/>
  <c r="O51" i="2"/>
  <c r="J51" i="2"/>
  <c r="I51" i="2"/>
  <c r="F51" i="2"/>
  <c r="E51" i="2"/>
  <c r="D51" i="2"/>
  <c r="AF50" i="2"/>
  <c r="AE50" i="2"/>
  <c r="AB50" i="2"/>
  <c r="AA50" i="2"/>
  <c r="X50" i="2"/>
  <c r="W50" i="2"/>
  <c r="T50" i="2"/>
  <c r="S50" i="2"/>
  <c r="P50" i="2"/>
  <c r="O50" i="2"/>
  <c r="J50" i="2"/>
  <c r="I50" i="2"/>
  <c r="F50" i="2"/>
  <c r="E50" i="2"/>
  <c r="D50" i="2"/>
  <c r="AF49" i="2"/>
  <c r="AE49" i="2"/>
  <c r="AB49" i="2"/>
  <c r="AA49" i="2"/>
  <c r="X49" i="2"/>
  <c r="W49" i="2"/>
  <c r="T49" i="2"/>
  <c r="S49" i="2"/>
  <c r="P49" i="2"/>
  <c r="O49" i="2"/>
  <c r="J49" i="2"/>
  <c r="I49" i="2"/>
  <c r="F49" i="2"/>
  <c r="E49" i="2"/>
  <c r="D49" i="2"/>
  <c r="AF48" i="2"/>
  <c r="AE48" i="2"/>
  <c r="AB48" i="2"/>
  <c r="AA48" i="2"/>
  <c r="X48" i="2"/>
  <c r="W48" i="2"/>
  <c r="T48" i="2"/>
  <c r="S48" i="2"/>
  <c r="P48" i="2"/>
  <c r="O48" i="2"/>
  <c r="J48" i="2"/>
  <c r="I48" i="2"/>
  <c r="F48" i="2"/>
  <c r="E48" i="2"/>
  <c r="D48" i="2"/>
  <c r="AF47" i="2"/>
  <c r="AE47" i="2"/>
  <c r="AB47" i="2"/>
  <c r="AA47" i="2"/>
  <c r="X47" i="2"/>
  <c r="W47" i="2"/>
  <c r="T47" i="2"/>
  <c r="S47" i="2"/>
  <c r="P47" i="2"/>
  <c r="O47" i="2"/>
  <c r="J47" i="2"/>
  <c r="I47" i="2"/>
  <c r="F47" i="2"/>
  <c r="E47" i="2"/>
  <c r="D47" i="2"/>
  <c r="AF46" i="2"/>
  <c r="AE46" i="2"/>
  <c r="AB46" i="2"/>
  <c r="AA46" i="2"/>
  <c r="X46" i="2"/>
  <c r="W46" i="2"/>
  <c r="T46" i="2"/>
  <c r="S46" i="2"/>
  <c r="P46" i="2"/>
  <c r="O46" i="2"/>
  <c r="J46" i="2"/>
  <c r="I46" i="2"/>
  <c r="F46" i="2"/>
  <c r="E46" i="2"/>
  <c r="D46" i="2"/>
  <c r="AF45" i="2"/>
  <c r="AE45" i="2"/>
  <c r="AB45" i="2"/>
  <c r="AA45" i="2"/>
  <c r="X45" i="2"/>
  <c r="W45" i="2"/>
  <c r="T45" i="2"/>
  <c r="S45" i="2"/>
  <c r="P45" i="2"/>
  <c r="O45" i="2"/>
  <c r="J45" i="2"/>
  <c r="I45" i="2"/>
  <c r="F45" i="2"/>
  <c r="E45" i="2"/>
  <c r="D45" i="2"/>
  <c r="AF44" i="2"/>
  <c r="AE44" i="2"/>
  <c r="AB44" i="2"/>
  <c r="AA44" i="2"/>
  <c r="X44" i="2"/>
  <c r="W44" i="2"/>
  <c r="T44" i="2"/>
  <c r="S44" i="2"/>
  <c r="P44" i="2"/>
  <c r="O44" i="2"/>
  <c r="J44" i="2"/>
  <c r="I44" i="2"/>
  <c r="F44" i="2"/>
  <c r="E44" i="2"/>
  <c r="D44" i="2"/>
  <c r="AF43" i="2"/>
  <c r="AE43" i="2"/>
  <c r="AB43" i="2"/>
  <c r="AA43" i="2"/>
  <c r="X43" i="2"/>
  <c r="W43" i="2"/>
  <c r="T43" i="2"/>
  <c r="S43" i="2"/>
  <c r="P43" i="2"/>
  <c r="O43" i="2"/>
  <c r="J43" i="2"/>
  <c r="I43" i="2"/>
  <c r="F43" i="2"/>
  <c r="E43" i="2"/>
  <c r="D43" i="2"/>
  <c r="AF42" i="2"/>
  <c r="AE42" i="2"/>
  <c r="AB42" i="2"/>
  <c r="AA42" i="2"/>
  <c r="X42" i="2"/>
  <c r="W42" i="2"/>
  <c r="T42" i="2"/>
  <c r="S42" i="2"/>
  <c r="P42" i="2"/>
  <c r="O42" i="2"/>
  <c r="J42" i="2"/>
  <c r="I42" i="2"/>
  <c r="F42" i="2"/>
  <c r="E42" i="2"/>
  <c r="D42" i="2"/>
  <c r="AF41" i="2"/>
  <c r="AE41" i="2"/>
  <c r="AB41" i="2"/>
  <c r="AA41" i="2"/>
  <c r="X41" i="2"/>
  <c r="W41" i="2"/>
  <c r="T41" i="2"/>
  <c r="S41" i="2"/>
  <c r="P41" i="2"/>
  <c r="O41" i="2"/>
  <c r="J41" i="2"/>
  <c r="I41" i="2"/>
  <c r="F41" i="2"/>
  <c r="E41" i="2"/>
  <c r="D41" i="2"/>
  <c r="AF40" i="2"/>
  <c r="AE40" i="2"/>
  <c r="AB40" i="2"/>
  <c r="AA40" i="2"/>
  <c r="X40" i="2"/>
  <c r="W40" i="2"/>
  <c r="T40" i="2"/>
  <c r="S40" i="2"/>
  <c r="P40" i="2"/>
  <c r="O40" i="2"/>
  <c r="J40" i="2"/>
  <c r="I40" i="2"/>
  <c r="F40" i="2"/>
  <c r="E40" i="2"/>
  <c r="D40" i="2"/>
  <c r="AF39" i="2"/>
  <c r="AE39" i="2"/>
  <c r="AB39" i="2"/>
  <c r="AA39" i="2"/>
  <c r="X39" i="2"/>
  <c r="W39" i="2"/>
  <c r="T39" i="2"/>
  <c r="S39" i="2"/>
  <c r="P39" i="2"/>
  <c r="O39" i="2"/>
  <c r="J39" i="2"/>
  <c r="I39" i="2"/>
  <c r="F39" i="2"/>
  <c r="E39" i="2"/>
  <c r="D39" i="2"/>
  <c r="AF38" i="2"/>
  <c r="AE38" i="2"/>
  <c r="AB38" i="2"/>
  <c r="AA38" i="2"/>
  <c r="X38" i="2"/>
  <c r="W38" i="2"/>
  <c r="T38" i="2"/>
  <c r="S38" i="2"/>
  <c r="P38" i="2"/>
  <c r="O38" i="2"/>
  <c r="J38" i="2"/>
  <c r="I38" i="2"/>
  <c r="F38" i="2"/>
  <c r="E38" i="2"/>
  <c r="D38" i="2"/>
  <c r="AF37" i="2"/>
  <c r="AE37" i="2"/>
  <c r="AB37" i="2"/>
  <c r="AA37" i="2"/>
  <c r="X37" i="2"/>
  <c r="W37" i="2"/>
  <c r="T37" i="2"/>
  <c r="S37" i="2"/>
  <c r="P37" i="2"/>
  <c r="O37" i="2"/>
  <c r="J37" i="2"/>
  <c r="I37" i="2"/>
  <c r="F37" i="2"/>
  <c r="E37" i="2"/>
  <c r="D37" i="2"/>
  <c r="AF36" i="2"/>
  <c r="AE36" i="2"/>
  <c r="AB36" i="2"/>
  <c r="AA36" i="2"/>
  <c r="X36" i="2"/>
  <c r="W36" i="2"/>
  <c r="T36" i="2"/>
  <c r="S36" i="2"/>
  <c r="P36" i="2"/>
  <c r="O36" i="2"/>
  <c r="J36" i="2"/>
  <c r="I36" i="2"/>
  <c r="F36" i="2"/>
  <c r="E36" i="2"/>
  <c r="D36" i="2"/>
  <c r="AF35" i="2"/>
  <c r="AE35" i="2"/>
  <c r="AB35" i="2"/>
  <c r="AA35" i="2"/>
  <c r="X35" i="2"/>
  <c r="W35" i="2"/>
  <c r="T35" i="2"/>
  <c r="S35" i="2"/>
  <c r="P35" i="2"/>
  <c r="O35" i="2"/>
  <c r="J35" i="2"/>
  <c r="I35" i="2"/>
  <c r="F35" i="2"/>
  <c r="E35" i="2"/>
  <c r="D35" i="2"/>
  <c r="AF34" i="2"/>
  <c r="AE34" i="2"/>
  <c r="AB34" i="2"/>
  <c r="AA34" i="2"/>
  <c r="X34" i="2"/>
  <c r="W34" i="2"/>
  <c r="T34" i="2"/>
  <c r="S34" i="2"/>
  <c r="P34" i="2"/>
  <c r="O34" i="2"/>
  <c r="J34" i="2"/>
  <c r="I34" i="2"/>
  <c r="F34" i="2"/>
  <c r="E34" i="2"/>
  <c r="D34" i="2"/>
  <c r="AF33" i="2"/>
  <c r="AE33" i="2"/>
  <c r="AB33" i="2"/>
  <c r="AA33" i="2"/>
  <c r="X33" i="2"/>
  <c r="W33" i="2"/>
  <c r="T33" i="2"/>
  <c r="S33" i="2"/>
  <c r="P33" i="2"/>
  <c r="O33" i="2"/>
  <c r="J33" i="2"/>
  <c r="I33" i="2"/>
  <c r="F33" i="2"/>
  <c r="E33" i="2"/>
  <c r="D33" i="2"/>
  <c r="AF32" i="2"/>
  <c r="AE32" i="2"/>
  <c r="AB32" i="2"/>
  <c r="AA32" i="2"/>
  <c r="X32" i="2"/>
  <c r="W32" i="2"/>
  <c r="T32" i="2"/>
  <c r="S32" i="2"/>
  <c r="P32" i="2"/>
  <c r="O32" i="2"/>
  <c r="J32" i="2"/>
  <c r="I32" i="2"/>
  <c r="F32" i="2"/>
  <c r="E32" i="2"/>
  <c r="D32" i="2"/>
  <c r="AF31" i="2"/>
  <c r="AE31" i="2"/>
  <c r="AB31" i="2"/>
  <c r="AA31" i="2"/>
  <c r="X31" i="2"/>
  <c r="W31" i="2"/>
  <c r="T31" i="2"/>
  <c r="S31" i="2"/>
  <c r="P31" i="2"/>
  <c r="O31" i="2"/>
  <c r="J31" i="2"/>
  <c r="I31" i="2"/>
  <c r="F31" i="2"/>
  <c r="E31" i="2"/>
  <c r="D31" i="2"/>
  <c r="AF30" i="2"/>
  <c r="AE30" i="2"/>
  <c r="AB30" i="2"/>
  <c r="AA30" i="2"/>
  <c r="X30" i="2"/>
  <c r="W30" i="2"/>
  <c r="T30" i="2"/>
  <c r="S30" i="2"/>
  <c r="P30" i="2"/>
  <c r="O30" i="2"/>
  <c r="J30" i="2"/>
  <c r="I30" i="2"/>
  <c r="F30" i="2"/>
  <c r="E30" i="2"/>
  <c r="D30" i="2"/>
  <c r="AF29" i="2"/>
  <c r="AE29" i="2"/>
  <c r="AB29" i="2"/>
  <c r="AA29" i="2"/>
  <c r="X29" i="2"/>
  <c r="W29" i="2"/>
  <c r="T29" i="2"/>
  <c r="S29" i="2"/>
  <c r="P29" i="2"/>
  <c r="O29" i="2"/>
  <c r="J29" i="2"/>
  <c r="I29" i="2"/>
  <c r="F29" i="2"/>
  <c r="E29" i="2"/>
  <c r="D29" i="2"/>
  <c r="AF28" i="2"/>
  <c r="AE28" i="2"/>
  <c r="AB28" i="2"/>
  <c r="AA28" i="2"/>
  <c r="X28" i="2"/>
  <c r="W28" i="2"/>
  <c r="T28" i="2"/>
  <c r="S28" i="2"/>
  <c r="P28" i="2"/>
  <c r="O28" i="2"/>
  <c r="J28" i="2"/>
  <c r="I28" i="2"/>
  <c r="F28" i="2"/>
  <c r="E28" i="2"/>
  <c r="D28" i="2"/>
  <c r="AF27" i="2"/>
  <c r="AE27" i="2"/>
  <c r="AB27" i="2"/>
  <c r="AA27" i="2"/>
  <c r="X27" i="2"/>
  <c r="W27" i="2"/>
  <c r="T27" i="2"/>
  <c r="S27" i="2"/>
  <c r="P27" i="2"/>
  <c r="O27" i="2"/>
  <c r="J27" i="2"/>
  <c r="I27" i="2"/>
  <c r="F27" i="2"/>
  <c r="E27" i="2"/>
  <c r="D27" i="2"/>
  <c r="AF26" i="2"/>
  <c r="AE26" i="2"/>
  <c r="AB26" i="2"/>
  <c r="AA26" i="2"/>
  <c r="X26" i="2"/>
  <c r="W26" i="2"/>
  <c r="T26" i="2"/>
  <c r="S26" i="2"/>
  <c r="P26" i="2"/>
  <c r="O26" i="2"/>
  <c r="J26" i="2"/>
  <c r="I26" i="2"/>
  <c r="F26" i="2"/>
  <c r="E26" i="2"/>
  <c r="D26" i="2"/>
  <c r="AF25" i="2"/>
  <c r="AE25" i="2"/>
  <c r="AB25" i="2"/>
  <c r="AA25" i="2"/>
  <c r="X25" i="2"/>
  <c r="W25" i="2"/>
  <c r="T25" i="2"/>
  <c r="S25" i="2"/>
  <c r="P25" i="2"/>
  <c r="O25" i="2"/>
  <c r="J25" i="2"/>
  <c r="I25" i="2"/>
  <c r="F25" i="2"/>
  <c r="E25" i="2"/>
  <c r="D25" i="2"/>
  <c r="AF24" i="2"/>
  <c r="AE24" i="2"/>
  <c r="AB24" i="2"/>
  <c r="AA24" i="2"/>
  <c r="X24" i="2"/>
  <c r="W24" i="2"/>
  <c r="T24" i="2"/>
  <c r="S24" i="2"/>
  <c r="P24" i="2"/>
  <c r="O24" i="2"/>
  <c r="J24" i="2"/>
  <c r="I24" i="2"/>
  <c r="F24" i="2"/>
  <c r="E24" i="2"/>
  <c r="D24" i="2"/>
  <c r="AF23" i="2"/>
  <c r="AE23" i="2"/>
  <c r="AB23" i="2"/>
  <c r="AA23" i="2"/>
  <c r="X23" i="2"/>
  <c r="W23" i="2"/>
  <c r="T23" i="2"/>
  <c r="S23" i="2"/>
  <c r="P23" i="2"/>
  <c r="O23" i="2"/>
  <c r="J23" i="2"/>
  <c r="I23" i="2"/>
  <c r="F23" i="2"/>
  <c r="E23" i="2"/>
  <c r="D23" i="2"/>
  <c r="AF22" i="2"/>
  <c r="AE22" i="2"/>
  <c r="AB22" i="2"/>
  <c r="AA22" i="2"/>
  <c r="X22" i="2"/>
  <c r="W22" i="2"/>
  <c r="T22" i="2"/>
  <c r="S22" i="2"/>
  <c r="P22" i="2"/>
  <c r="O22" i="2"/>
  <c r="J22" i="2"/>
  <c r="I22" i="2"/>
  <c r="F22" i="2"/>
  <c r="E22" i="2"/>
  <c r="D22" i="2"/>
  <c r="AF21" i="2"/>
  <c r="AE21" i="2"/>
  <c r="AB21" i="2"/>
  <c r="AA21" i="2"/>
  <c r="X21" i="2"/>
  <c r="W21" i="2"/>
  <c r="T21" i="2"/>
  <c r="S21" i="2"/>
  <c r="P21" i="2"/>
  <c r="O21" i="2"/>
  <c r="J21" i="2"/>
  <c r="I21" i="2"/>
  <c r="F21" i="2"/>
  <c r="E21" i="2"/>
  <c r="D21" i="2"/>
  <c r="AF20" i="2"/>
  <c r="AE20" i="2"/>
  <c r="AB20" i="2"/>
  <c r="AA20" i="2"/>
  <c r="X20" i="2"/>
  <c r="W20" i="2"/>
  <c r="T20" i="2"/>
  <c r="S20" i="2"/>
  <c r="P20" i="2"/>
  <c r="O20" i="2"/>
  <c r="J20" i="2"/>
  <c r="I20" i="2"/>
  <c r="F20" i="2"/>
  <c r="E20" i="2"/>
  <c r="D20" i="2"/>
  <c r="AF19" i="2"/>
  <c r="AE19" i="2"/>
  <c r="AB19" i="2"/>
  <c r="AA19" i="2"/>
  <c r="X19" i="2"/>
  <c r="W19" i="2"/>
  <c r="T19" i="2"/>
  <c r="S19" i="2"/>
  <c r="P19" i="2"/>
  <c r="O19" i="2"/>
  <c r="J19" i="2"/>
  <c r="I19" i="2"/>
  <c r="F19" i="2"/>
  <c r="E19" i="2"/>
  <c r="D19" i="2"/>
  <c r="AF18" i="2"/>
  <c r="AE18" i="2"/>
  <c r="AB18" i="2"/>
  <c r="AA18" i="2"/>
  <c r="X18" i="2"/>
  <c r="W18" i="2"/>
  <c r="T18" i="2"/>
  <c r="S18" i="2"/>
  <c r="P18" i="2"/>
  <c r="O18" i="2"/>
  <c r="J18" i="2"/>
  <c r="I18" i="2"/>
  <c r="F18" i="2"/>
  <c r="E18" i="2"/>
  <c r="D18" i="2"/>
  <c r="AF17" i="2"/>
  <c r="AE17" i="2"/>
  <c r="AB17" i="2"/>
  <c r="AA17" i="2"/>
  <c r="X17" i="2"/>
  <c r="W17" i="2"/>
  <c r="T17" i="2"/>
  <c r="S17" i="2"/>
  <c r="P17" i="2"/>
  <c r="O17" i="2"/>
  <c r="J17" i="2"/>
  <c r="I17" i="2"/>
  <c r="F17" i="2"/>
  <c r="E17" i="2"/>
  <c r="D17" i="2"/>
  <c r="AF16" i="2"/>
  <c r="AE16" i="2"/>
  <c r="AB16" i="2"/>
  <c r="AA16" i="2"/>
  <c r="X16" i="2"/>
  <c r="W16" i="2"/>
  <c r="T16" i="2"/>
  <c r="S16" i="2"/>
  <c r="P16" i="2"/>
  <c r="O16" i="2"/>
  <c r="J16" i="2"/>
  <c r="I16" i="2"/>
  <c r="F16" i="2"/>
  <c r="E16" i="2"/>
  <c r="D16" i="2"/>
  <c r="AF15" i="2"/>
  <c r="AE15" i="2"/>
  <c r="AB15" i="2"/>
  <c r="AA15" i="2"/>
  <c r="X15" i="2"/>
  <c r="W15" i="2"/>
  <c r="T15" i="2"/>
  <c r="S15" i="2"/>
  <c r="P15" i="2"/>
  <c r="O15" i="2"/>
  <c r="J15" i="2"/>
  <c r="I15" i="2"/>
  <c r="F15" i="2"/>
  <c r="E15" i="2"/>
  <c r="D15" i="2"/>
  <c r="AF14" i="2"/>
  <c r="AE14" i="2"/>
  <c r="AB14" i="2"/>
  <c r="AA14" i="2"/>
  <c r="X14" i="2"/>
  <c r="W14" i="2"/>
  <c r="T14" i="2"/>
  <c r="S14" i="2"/>
  <c r="P14" i="2"/>
  <c r="O14" i="2"/>
  <c r="J14" i="2"/>
  <c r="I14" i="2"/>
  <c r="F14" i="2"/>
  <c r="E14" i="2"/>
  <c r="D14" i="2"/>
  <c r="AF13" i="2"/>
  <c r="AE13" i="2"/>
  <c r="AB13" i="2"/>
  <c r="AA13" i="2"/>
  <c r="X13" i="2"/>
  <c r="W13" i="2"/>
  <c r="T13" i="2"/>
  <c r="S13" i="2"/>
  <c r="P13" i="2"/>
  <c r="O13" i="2"/>
  <c r="J13" i="2"/>
  <c r="I13" i="2"/>
  <c r="F13" i="2"/>
  <c r="E13" i="2"/>
  <c r="D13" i="2"/>
  <c r="AF12" i="2"/>
  <c r="AE12" i="2"/>
  <c r="AB12" i="2"/>
  <c r="AA12" i="2"/>
  <c r="X12" i="2"/>
  <c r="W12" i="2"/>
  <c r="T12" i="2"/>
  <c r="S12" i="2"/>
  <c r="P12" i="2"/>
  <c r="O12" i="2"/>
  <c r="J12" i="2"/>
  <c r="I12" i="2"/>
  <c r="F12" i="2"/>
  <c r="E12" i="2"/>
  <c r="D12" i="2"/>
  <c r="AF11" i="2"/>
  <c r="AE11" i="2"/>
  <c r="AB11" i="2"/>
  <c r="AA11" i="2"/>
  <c r="X11" i="2"/>
  <c r="W11" i="2"/>
  <c r="T11" i="2"/>
  <c r="S11" i="2"/>
  <c r="P11" i="2"/>
  <c r="O11" i="2"/>
  <c r="J11" i="2"/>
  <c r="I11" i="2"/>
  <c r="F11" i="2"/>
  <c r="E11" i="2"/>
  <c r="D11" i="2"/>
  <c r="AF10" i="2"/>
  <c r="AE10" i="2"/>
  <c r="AB10" i="2"/>
  <c r="AA10" i="2"/>
  <c r="X10" i="2"/>
  <c r="W10" i="2"/>
  <c r="T10" i="2"/>
  <c r="S10" i="2"/>
  <c r="P10" i="2"/>
  <c r="O10" i="2"/>
  <c r="J10" i="2"/>
  <c r="I10" i="2"/>
  <c r="F10" i="2"/>
  <c r="E10" i="2"/>
  <c r="D10" i="2"/>
  <c r="AF9" i="2"/>
  <c r="AE9" i="2"/>
  <c r="AB9" i="2"/>
  <c r="AA9" i="2"/>
  <c r="X9" i="2"/>
  <c r="W9" i="2"/>
  <c r="T9" i="2"/>
  <c r="S9" i="2"/>
  <c r="P9" i="2"/>
  <c r="O9" i="2"/>
  <c r="J9" i="2"/>
  <c r="I9" i="2"/>
  <c r="F9" i="2"/>
  <c r="E9" i="2"/>
  <c r="D9" i="2"/>
  <c r="AF8" i="2"/>
  <c r="AE8" i="2"/>
  <c r="AB8" i="2"/>
  <c r="AA8" i="2"/>
  <c r="X8" i="2"/>
  <c r="W8" i="2"/>
  <c r="T8" i="2"/>
  <c r="S8" i="2"/>
  <c r="P8" i="2"/>
  <c r="O8" i="2"/>
  <c r="J8" i="2"/>
  <c r="I8" i="2"/>
  <c r="F8" i="2"/>
  <c r="E8" i="2"/>
  <c r="D8" i="2"/>
  <c r="AE7" i="2"/>
  <c r="AA7" i="2"/>
  <c r="M76" i="7"/>
  <c r="H76" i="7"/>
  <c r="G76" i="7"/>
  <c r="B76" i="7"/>
  <c r="M75" i="7"/>
  <c r="H75" i="7"/>
  <c r="G75" i="7"/>
  <c r="B75" i="7"/>
  <c r="M74" i="7"/>
  <c r="H74" i="7"/>
  <c r="G74" i="7"/>
  <c r="B74" i="7"/>
  <c r="M73" i="7"/>
  <c r="H73" i="7"/>
  <c r="G73" i="7"/>
  <c r="B73" i="7"/>
  <c r="M72" i="7"/>
  <c r="H72" i="7"/>
  <c r="G72" i="7"/>
  <c r="B72" i="7"/>
  <c r="M71" i="7"/>
  <c r="H71" i="7"/>
  <c r="G71" i="7"/>
  <c r="B71" i="7"/>
  <c r="M70" i="7"/>
  <c r="H70" i="7"/>
  <c r="G70" i="7"/>
  <c r="B70" i="7"/>
  <c r="M69" i="7"/>
  <c r="H69" i="7"/>
  <c r="G69" i="7"/>
  <c r="B69" i="7"/>
  <c r="M68" i="7"/>
  <c r="H68" i="7"/>
  <c r="G68" i="7"/>
  <c r="B68" i="7"/>
  <c r="M67" i="7"/>
  <c r="H67" i="7"/>
  <c r="G67" i="7"/>
  <c r="B67" i="7"/>
  <c r="M66" i="7"/>
  <c r="H66" i="7"/>
  <c r="G66" i="7"/>
  <c r="B66" i="7"/>
  <c r="M65" i="7"/>
  <c r="H65" i="7"/>
  <c r="G65" i="7"/>
  <c r="B65" i="7"/>
  <c r="M64" i="7"/>
  <c r="H64" i="7"/>
  <c r="G64" i="7"/>
  <c r="B64" i="7"/>
  <c r="M63" i="7"/>
  <c r="H63" i="7"/>
  <c r="G63" i="7"/>
  <c r="B63" i="7"/>
  <c r="M62" i="7"/>
  <c r="H62" i="7"/>
  <c r="G62" i="7"/>
  <c r="B62" i="7"/>
  <c r="M61" i="7"/>
  <c r="H61" i="7"/>
  <c r="G61" i="7"/>
  <c r="B61" i="7"/>
  <c r="M60" i="7"/>
  <c r="H60" i="7"/>
  <c r="G60" i="7"/>
  <c r="B60" i="7"/>
  <c r="M59" i="7"/>
  <c r="H59" i="7"/>
  <c r="G59" i="7"/>
  <c r="B59" i="7"/>
  <c r="M58" i="7"/>
  <c r="H58" i="7"/>
  <c r="G58" i="7"/>
  <c r="B58" i="7"/>
  <c r="M57" i="7"/>
  <c r="H57" i="7"/>
  <c r="G57" i="7"/>
  <c r="B57" i="7"/>
  <c r="M56" i="7"/>
  <c r="H56" i="7"/>
  <c r="G56" i="7"/>
  <c r="B56" i="7"/>
  <c r="M55" i="7"/>
  <c r="H55" i="7"/>
  <c r="G55" i="7"/>
  <c r="B55" i="7"/>
  <c r="M54" i="7"/>
  <c r="H54" i="7"/>
  <c r="G54" i="7"/>
  <c r="B54" i="7"/>
  <c r="M53" i="7"/>
  <c r="H53" i="7"/>
  <c r="G53" i="7"/>
  <c r="B53" i="7"/>
  <c r="M52" i="7"/>
  <c r="H52" i="7"/>
  <c r="G52" i="7"/>
  <c r="B52" i="7"/>
  <c r="M51" i="7"/>
  <c r="H51" i="7"/>
  <c r="G51" i="7"/>
  <c r="B51" i="7"/>
  <c r="M50" i="7"/>
  <c r="H50" i="7"/>
  <c r="G50" i="7"/>
  <c r="B50" i="7"/>
  <c r="M49" i="7"/>
  <c r="H49" i="7"/>
  <c r="G49" i="7"/>
  <c r="B49" i="7"/>
  <c r="M48" i="7"/>
  <c r="H48" i="7"/>
  <c r="G48" i="7"/>
  <c r="B48" i="7"/>
  <c r="M47" i="7"/>
  <c r="H47" i="7"/>
  <c r="G47" i="7"/>
  <c r="B47" i="7"/>
  <c r="M76" i="2"/>
  <c r="H76" i="2"/>
  <c r="G76" i="2"/>
  <c r="M75" i="2"/>
  <c r="H75" i="2"/>
  <c r="G75" i="2"/>
  <c r="B75" i="2"/>
  <c r="M74" i="2"/>
  <c r="H74" i="2"/>
  <c r="G74" i="2"/>
  <c r="B74" i="2"/>
  <c r="M73" i="2"/>
  <c r="H73" i="2"/>
  <c r="G73" i="2"/>
  <c r="B73" i="2"/>
  <c r="M72" i="2"/>
  <c r="H72" i="2"/>
  <c r="G72" i="2"/>
  <c r="B72" i="2"/>
  <c r="M71" i="2"/>
  <c r="H71" i="2"/>
  <c r="G71" i="2"/>
  <c r="B71" i="2"/>
  <c r="M70" i="2"/>
  <c r="H70" i="2"/>
  <c r="G70" i="2"/>
  <c r="B70" i="2"/>
  <c r="M69" i="2"/>
  <c r="H69" i="2"/>
  <c r="G69" i="2"/>
  <c r="B69" i="2"/>
  <c r="M68" i="2"/>
  <c r="H68" i="2"/>
  <c r="G68" i="2"/>
  <c r="M67" i="2"/>
  <c r="H67" i="2"/>
  <c r="G67" i="2"/>
  <c r="B67" i="2"/>
  <c r="M66" i="2"/>
  <c r="H66" i="2"/>
  <c r="G66" i="2"/>
  <c r="B66" i="2"/>
  <c r="M65" i="2"/>
  <c r="H65" i="2"/>
  <c r="G65" i="2"/>
  <c r="B65" i="2"/>
  <c r="M64" i="2"/>
  <c r="H64" i="2"/>
  <c r="G64" i="2"/>
  <c r="B64" i="2"/>
  <c r="M63" i="2"/>
  <c r="H63" i="2"/>
  <c r="G63" i="2"/>
  <c r="B63" i="2"/>
  <c r="M62" i="2"/>
  <c r="H62" i="2"/>
  <c r="G62" i="2"/>
  <c r="B62" i="2"/>
  <c r="M61" i="2"/>
  <c r="H61" i="2"/>
  <c r="G61" i="2"/>
  <c r="B61" i="2"/>
  <c r="M60" i="2"/>
  <c r="H60" i="2"/>
  <c r="G60" i="2"/>
  <c r="M59" i="2"/>
  <c r="H59" i="2"/>
  <c r="G59" i="2"/>
  <c r="B59" i="2"/>
  <c r="M58" i="2"/>
  <c r="H58" i="2"/>
  <c r="G58" i="2"/>
  <c r="B58" i="2"/>
  <c r="M57" i="2"/>
  <c r="H57" i="2"/>
  <c r="G57" i="2"/>
  <c r="B57" i="2"/>
  <c r="M14" i="7" l="1"/>
  <c r="H14" i="7"/>
  <c r="G14" i="7"/>
  <c r="B14" i="7"/>
  <c r="M13" i="7"/>
  <c r="H13" i="7"/>
  <c r="G13" i="7"/>
  <c r="B13" i="7"/>
  <c r="M12" i="7"/>
  <c r="H12" i="7"/>
  <c r="G12" i="7"/>
  <c r="B12" i="7"/>
  <c r="M11" i="7"/>
  <c r="H11" i="7"/>
  <c r="G11" i="7"/>
  <c r="B11" i="7"/>
  <c r="M10" i="7"/>
  <c r="H10" i="7"/>
  <c r="G10" i="7"/>
  <c r="B10" i="7"/>
  <c r="M9" i="7"/>
  <c r="H9" i="7"/>
  <c r="B9" i="7"/>
  <c r="M8" i="7"/>
  <c r="H8" i="7"/>
  <c r="B8" i="7"/>
  <c r="M7" i="7"/>
  <c r="H7" i="7"/>
  <c r="B7" i="7"/>
  <c r="M24" i="2"/>
  <c r="H24" i="2"/>
  <c r="G24" i="2"/>
  <c r="B24" i="2"/>
  <c r="M23" i="2"/>
  <c r="H23" i="2"/>
  <c r="G23" i="2"/>
  <c r="B23" i="2"/>
  <c r="M22" i="2"/>
  <c r="H22" i="2"/>
  <c r="G22" i="2"/>
  <c r="B22" i="2"/>
  <c r="M21" i="2"/>
  <c r="H21" i="2"/>
  <c r="G21" i="2"/>
  <c r="B21" i="2"/>
  <c r="M20" i="2"/>
  <c r="H20" i="2"/>
  <c r="G20" i="2"/>
  <c r="B20" i="2"/>
  <c r="M19" i="2"/>
  <c r="H19" i="2"/>
  <c r="G19" i="2"/>
  <c r="B19" i="2"/>
  <c r="M18" i="2"/>
  <c r="H18" i="2"/>
  <c r="G18" i="2"/>
  <c r="B18" i="2"/>
  <c r="M17" i="2"/>
  <c r="H17" i="2"/>
  <c r="G17" i="2"/>
  <c r="B17" i="2"/>
  <c r="M16" i="2"/>
  <c r="H16" i="2"/>
  <c r="G16" i="2"/>
  <c r="B16" i="2"/>
  <c r="M15" i="2"/>
  <c r="H15" i="2"/>
  <c r="G15" i="2"/>
  <c r="B15" i="2"/>
  <c r="M14" i="2"/>
  <c r="H14" i="2"/>
  <c r="G14" i="2"/>
  <c r="B14" i="2"/>
  <c r="M13" i="2"/>
  <c r="H13" i="2"/>
  <c r="G13" i="2"/>
  <c r="B13" i="2"/>
  <c r="M12" i="2"/>
  <c r="H12" i="2"/>
  <c r="B12" i="2"/>
  <c r="M11" i="2"/>
  <c r="H11" i="2"/>
  <c r="B11" i="2"/>
  <c r="M10" i="2"/>
  <c r="H10" i="2"/>
  <c r="B10" i="2"/>
  <c r="M9" i="2"/>
  <c r="H9" i="2"/>
  <c r="B9" i="2"/>
  <c r="M8" i="2"/>
  <c r="H8" i="2"/>
  <c r="B8" i="2"/>
  <c r="M7" i="2"/>
  <c r="AF7" i="7"/>
  <c r="AB7" i="7"/>
  <c r="X7" i="7"/>
  <c r="W7" i="7"/>
  <c r="T7" i="7"/>
  <c r="S7" i="7"/>
  <c r="P7" i="7"/>
  <c r="O7" i="7"/>
  <c r="J7" i="7"/>
  <c r="I7" i="7"/>
  <c r="F7" i="7"/>
  <c r="E7" i="7"/>
  <c r="D7" i="7"/>
  <c r="AE76" i="4"/>
  <c r="AE75" i="4"/>
  <c r="AE74" i="4"/>
  <c r="AE73" i="4"/>
  <c r="AE72" i="4"/>
  <c r="AE71" i="4"/>
  <c r="AE70" i="4"/>
  <c r="AE69" i="4"/>
  <c r="AE68" i="4"/>
  <c r="AE67" i="4"/>
  <c r="AE66" i="4"/>
  <c r="AE65" i="4"/>
  <c r="AE64" i="4"/>
  <c r="AE63" i="4"/>
  <c r="AE62" i="4"/>
  <c r="AE61" i="4"/>
  <c r="AE60" i="4"/>
  <c r="AE59" i="4"/>
  <c r="AE58" i="4"/>
  <c r="AE57" i="4"/>
  <c r="AE56" i="4"/>
  <c r="AE55" i="4"/>
  <c r="AE54" i="4"/>
  <c r="AE53" i="4"/>
  <c r="AE52" i="4"/>
  <c r="AE51" i="4"/>
  <c r="AE50" i="4"/>
  <c r="AE49" i="4"/>
  <c r="AE48" i="4"/>
  <c r="AE47" i="4"/>
  <c r="AE46" i="4"/>
  <c r="AE45" i="4"/>
  <c r="AE44" i="4"/>
  <c r="AE43" i="4"/>
  <c r="AE42" i="4"/>
  <c r="AE41" i="4"/>
  <c r="AE40" i="4"/>
  <c r="AE39" i="4"/>
  <c r="AE38" i="4"/>
  <c r="AE37" i="4"/>
  <c r="AE36" i="4"/>
  <c r="AE35" i="4"/>
  <c r="AE34" i="4"/>
  <c r="AE33" i="4"/>
  <c r="AE32" i="4"/>
  <c r="AE31" i="4"/>
  <c r="AE30" i="4"/>
  <c r="AE29" i="4"/>
  <c r="AE28" i="4"/>
  <c r="AE27" i="4"/>
  <c r="AE26" i="4"/>
  <c r="AE25" i="4"/>
  <c r="AE24" i="4"/>
  <c r="AE23" i="4"/>
  <c r="AE22" i="4"/>
  <c r="AE21" i="4"/>
  <c r="AE20" i="4"/>
  <c r="AE19" i="4"/>
  <c r="AE18" i="4"/>
  <c r="AE17" i="4"/>
  <c r="AE16" i="4"/>
  <c r="AE15" i="4"/>
  <c r="AE14" i="4"/>
  <c r="AE13" i="4"/>
  <c r="AD76" i="4"/>
  <c r="AD75" i="4"/>
  <c r="AD74" i="4"/>
  <c r="AD73" i="4"/>
  <c r="AD72" i="4"/>
  <c r="AD71" i="4"/>
  <c r="AD70" i="4"/>
  <c r="AD69" i="4"/>
  <c r="AD68" i="4"/>
  <c r="AD67" i="4"/>
  <c r="AD66" i="4"/>
  <c r="AD65" i="4"/>
  <c r="AD64" i="4"/>
  <c r="AD63" i="4"/>
  <c r="AD62" i="4"/>
  <c r="AD61" i="4"/>
  <c r="AD60" i="4"/>
  <c r="AD59" i="4"/>
  <c r="AD58" i="4"/>
  <c r="AD57" i="4"/>
  <c r="AD56" i="4"/>
  <c r="AD55" i="4"/>
  <c r="AD54" i="4"/>
  <c r="AD53" i="4"/>
  <c r="AD52" i="4"/>
  <c r="AD51" i="4"/>
  <c r="AD50" i="4"/>
  <c r="AD49" i="4"/>
  <c r="AD48" i="4"/>
  <c r="AD47" i="4"/>
  <c r="AD46" i="4"/>
  <c r="AD45" i="4"/>
  <c r="AD44" i="4"/>
  <c r="AD43" i="4"/>
  <c r="AD42" i="4"/>
  <c r="AD41" i="4"/>
  <c r="AD40" i="4"/>
  <c r="AD39" i="4"/>
  <c r="AD38" i="4"/>
  <c r="AD37" i="4"/>
  <c r="AD36" i="4"/>
  <c r="AD35" i="4"/>
  <c r="AD34" i="4"/>
  <c r="AD33" i="4"/>
  <c r="AD32" i="4"/>
  <c r="AD31" i="4"/>
  <c r="AD30" i="4"/>
  <c r="AD29" i="4"/>
  <c r="AD28" i="4"/>
  <c r="AD27" i="4"/>
  <c r="AD26" i="4"/>
  <c r="AD25" i="4"/>
  <c r="AD24" i="4"/>
  <c r="AD23" i="4"/>
  <c r="AD22" i="4"/>
  <c r="AD21" i="4"/>
  <c r="AD20" i="4"/>
  <c r="AD19" i="4"/>
  <c r="AD18" i="4"/>
  <c r="AD17" i="4"/>
  <c r="AD16" i="4"/>
  <c r="AD15" i="4"/>
  <c r="AD14" i="4"/>
  <c r="AD13" i="4"/>
  <c r="AC76" i="4"/>
  <c r="AC75" i="4"/>
  <c r="AC74" i="4"/>
  <c r="AC73" i="4"/>
  <c r="AC72" i="4"/>
  <c r="AC71" i="4"/>
  <c r="AC70" i="4"/>
  <c r="AC69" i="4"/>
  <c r="AC68" i="4"/>
  <c r="AC67" i="4"/>
  <c r="AC66" i="4"/>
  <c r="AC65" i="4"/>
  <c r="AC64" i="4"/>
  <c r="AC63" i="4"/>
  <c r="AC62" i="4"/>
  <c r="AC61" i="4"/>
  <c r="AC60" i="4"/>
  <c r="AC59" i="4"/>
  <c r="AC58" i="4"/>
  <c r="AC57" i="4"/>
  <c r="AC56" i="4"/>
  <c r="AC55" i="4"/>
  <c r="AC54" i="4"/>
  <c r="AC53" i="4"/>
  <c r="AC52" i="4"/>
  <c r="AC51" i="4"/>
  <c r="AC50" i="4"/>
  <c r="AC49" i="4"/>
  <c r="AC48" i="4"/>
  <c r="AC47" i="4"/>
  <c r="AC46" i="4"/>
  <c r="AC45" i="4"/>
  <c r="AC44" i="4"/>
  <c r="AC43" i="4"/>
  <c r="AC42" i="4"/>
  <c r="AC41" i="4"/>
  <c r="AC40" i="4"/>
  <c r="AC39" i="4"/>
  <c r="AC38" i="4"/>
  <c r="AC37" i="4"/>
  <c r="AC36" i="4"/>
  <c r="AC35" i="4"/>
  <c r="AC34" i="4"/>
  <c r="AC33" i="4"/>
  <c r="AC32" i="4"/>
  <c r="AC31" i="4"/>
  <c r="AC30" i="4"/>
  <c r="AC29" i="4"/>
  <c r="AC28" i="4"/>
  <c r="AC27" i="4"/>
  <c r="AC26" i="4"/>
  <c r="AC25" i="4"/>
  <c r="AC24" i="4"/>
  <c r="AC23" i="4"/>
  <c r="AC22" i="4"/>
  <c r="AC21" i="4"/>
  <c r="AC20" i="4"/>
  <c r="AC19" i="4"/>
  <c r="AC18" i="4"/>
  <c r="AC17" i="4"/>
  <c r="AC16" i="4"/>
  <c r="AC15" i="4"/>
  <c r="AC14" i="4"/>
  <c r="AC13" i="4"/>
  <c r="AB76" i="4"/>
  <c r="AB75" i="4"/>
  <c r="AB74" i="4"/>
  <c r="AB73" i="4"/>
  <c r="AB72" i="4"/>
  <c r="AB71" i="4"/>
  <c r="AB70" i="4"/>
  <c r="AB69" i="4"/>
  <c r="AB68" i="4"/>
  <c r="AB67" i="4"/>
  <c r="AB66" i="4"/>
  <c r="AB65" i="4"/>
  <c r="AB64" i="4"/>
  <c r="AB63" i="4"/>
  <c r="AB62" i="4"/>
  <c r="AB61" i="4"/>
  <c r="AB60" i="4"/>
  <c r="AB59" i="4"/>
  <c r="AB58" i="4"/>
  <c r="AB57" i="4"/>
  <c r="AB56" i="4"/>
  <c r="AB55" i="4"/>
  <c r="AB54" i="4"/>
  <c r="AB53" i="4"/>
  <c r="AB52" i="4"/>
  <c r="AB51" i="4"/>
  <c r="AB50" i="4"/>
  <c r="AB49" i="4"/>
  <c r="AB48" i="4"/>
  <c r="AB47" i="4"/>
  <c r="AB46" i="4"/>
  <c r="AB45" i="4"/>
  <c r="AB44" i="4"/>
  <c r="AB43" i="4"/>
  <c r="AB42" i="4"/>
  <c r="AB41" i="4"/>
  <c r="AB40" i="4"/>
  <c r="AB39" i="4"/>
  <c r="AB38" i="4"/>
  <c r="AB37" i="4"/>
  <c r="AB36" i="4"/>
  <c r="AB35" i="4"/>
  <c r="AB34" i="4"/>
  <c r="AB33" i="4"/>
  <c r="AB32" i="4"/>
  <c r="AB31" i="4"/>
  <c r="AB30" i="4"/>
  <c r="AB29" i="4"/>
  <c r="AB28" i="4"/>
  <c r="AB27" i="4"/>
  <c r="AB26" i="4"/>
  <c r="AB25" i="4"/>
  <c r="AB24" i="4"/>
  <c r="AB23" i="4"/>
  <c r="AB22" i="4"/>
  <c r="AB21" i="4"/>
  <c r="AB20" i="4"/>
  <c r="AB19" i="4"/>
  <c r="AB18" i="4"/>
  <c r="AB17" i="4"/>
  <c r="AB16" i="4"/>
  <c r="AB15" i="4"/>
  <c r="AB14" i="4"/>
  <c r="AB13" i="4"/>
  <c r="AA76" i="4"/>
  <c r="AA75" i="4"/>
  <c r="AA74" i="4"/>
  <c r="AA73" i="4"/>
  <c r="AA72" i="4"/>
  <c r="AA71" i="4"/>
  <c r="AA70" i="4"/>
  <c r="AA69" i="4"/>
  <c r="AA68" i="4"/>
  <c r="AA67" i="4"/>
  <c r="AA66" i="4"/>
  <c r="AA65" i="4"/>
  <c r="AA64" i="4"/>
  <c r="AA63" i="4"/>
  <c r="AA62" i="4"/>
  <c r="AA61" i="4"/>
  <c r="AA60" i="4"/>
  <c r="AA59" i="4"/>
  <c r="AA58" i="4"/>
  <c r="AA57" i="4"/>
  <c r="AA56" i="4"/>
  <c r="AA55" i="4"/>
  <c r="AA54" i="4"/>
  <c r="AA53" i="4"/>
  <c r="AA52" i="4"/>
  <c r="AA51" i="4"/>
  <c r="AA50" i="4"/>
  <c r="AA49" i="4"/>
  <c r="AA48" i="4"/>
  <c r="AA47" i="4"/>
  <c r="AA46" i="4"/>
  <c r="AA45" i="4"/>
  <c r="AA44" i="4"/>
  <c r="AA43" i="4"/>
  <c r="AA42" i="4"/>
  <c r="AA41" i="4"/>
  <c r="AA40" i="4"/>
  <c r="AA39" i="4"/>
  <c r="AA38" i="4"/>
  <c r="AA37" i="4"/>
  <c r="AA36" i="4"/>
  <c r="AA35" i="4"/>
  <c r="AA34" i="4"/>
  <c r="AA33" i="4"/>
  <c r="AA32" i="4"/>
  <c r="AA31" i="4"/>
  <c r="AA30" i="4"/>
  <c r="AA29" i="4"/>
  <c r="AA28" i="4"/>
  <c r="AA27" i="4"/>
  <c r="AA26" i="4"/>
  <c r="AA25" i="4"/>
  <c r="AA24" i="4"/>
  <c r="AA23" i="4"/>
  <c r="AA22" i="4"/>
  <c r="AA21" i="4"/>
  <c r="AA20" i="4"/>
  <c r="AA19" i="4"/>
  <c r="AA18" i="4"/>
  <c r="AA17" i="4"/>
  <c r="AA16" i="4"/>
  <c r="AA15" i="4"/>
  <c r="AA14" i="4"/>
  <c r="AA13" i="4"/>
  <c r="Y76" i="4"/>
  <c r="Y75" i="4"/>
  <c r="Y74" i="4"/>
  <c r="Y73" i="4"/>
  <c r="Y72" i="4"/>
  <c r="Y71" i="4"/>
  <c r="Y70" i="4"/>
  <c r="Y69" i="4"/>
  <c r="Y68" i="4"/>
  <c r="Y67" i="4"/>
  <c r="Y66" i="4"/>
  <c r="Y65" i="4"/>
  <c r="Y64" i="4"/>
  <c r="Y63" i="4"/>
  <c r="Y62" i="4"/>
  <c r="Y61" i="4"/>
  <c r="Y60" i="4"/>
  <c r="Y59" i="4"/>
  <c r="Y58" i="4"/>
  <c r="Y57" i="4"/>
  <c r="Y56" i="4"/>
  <c r="Y55" i="4"/>
  <c r="Y54" i="4"/>
  <c r="Y53" i="4"/>
  <c r="Y52" i="4"/>
  <c r="Y51" i="4"/>
  <c r="Y50" i="4"/>
  <c r="Y49" i="4"/>
  <c r="Y48" i="4"/>
  <c r="Y47" i="4"/>
  <c r="Y46" i="4"/>
  <c r="Y45" i="4"/>
  <c r="Y44" i="4"/>
  <c r="Y43" i="4"/>
  <c r="Y42" i="4"/>
  <c r="Y41" i="4"/>
  <c r="Y40" i="4"/>
  <c r="Y39" i="4"/>
  <c r="Y38" i="4"/>
  <c r="Y37" i="4"/>
  <c r="Y36" i="4"/>
  <c r="Y35" i="4"/>
  <c r="Y34" i="4"/>
  <c r="Y33" i="4"/>
  <c r="Y32" i="4"/>
  <c r="Y31" i="4"/>
  <c r="Y30" i="4"/>
  <c r="Y29" i="4"/>
  <c r="Y28" i="4"/>
  <c r="Y27" i="4"/>
  <c r="Y26" i="4"/>
  <c r="Y25" i="4"/>
  <c r="Y24" i="4"/>
  <c r="Y23" i="4"/>
  <c r="Y22" i="4"/>
  <c r="Y21" i="4"/>
  <c r="Y20" i="4"/>
  <c r="Y19" i="4"/>
  <c r="Y18" i="4"/>
  <c r="Y17" i="4"/>
  <c r="Y16" i="4"/>
  <c r="Y15" i="4"/>
  <c r="Y14" i="4"/>
  <c r="Y13" i="4"/>
  <c r="X76" i="4"/>
  <c r="X75" i="4"/>
  <c r="X74" i="4"/>
  <c r="X73" i="4"/>
  <c r="X72" i="4"/>
  <c r="X71" i="4"/>
  <c r="X70" i="4"/>
  <c r="X69" i="4"/>
  <c r="X68" i="4"/>
  <c r="X67" i="4"/>
  <c r="X66" i="4"/>
  <c r="X65" i="4"/>
  <c r="X64" i="4"/>
  <c r="X63" i="4"/>
  <c r="X62" i="4"/>
  <c r="X61" i="4"/>
  <c r="X60" i="4"/>
  <c r="X59" i="4"/>
  <c r="X58" i="4"/>
  <c r="X57" i="4"/>
  <c r="X56" i="4"/>
  <c r="X55" i="4"/>
  <c r="X54" i="4"/>
  <c r="X53" i="4"/>
  <c r="X52" i="4"/>
  <c r="X51" i="4"/>
  <c r="X50" i="4"/>
  <c r="X49" i="4"/>
  <c r="X48" i="4"/>
  <c r="X47" i="4"/>
  <c r="X46" i="4"/>
  <c r="X45" i="4"/>
  <c r="X44" i="4"/>
  <c r="X43" i="4"/>
  <c r="X42" i="4"/>
  <c r="X41" i="4"/>
  <c r="X40" i="4"/>
  <c r="X39" i="4"/>
  <c r="X38" i="4"/>
  <c r="X37" i="4"/>
  <c r="X36" i="4"/>
  <c r="X35" i="4"/>
  <c r="X34" i="4"/>
  <c r="X33" i="4"/>
  <c r="X32" i="4"/>
  <c r="X31" i="4"/>
  <c r="X30" i="4"/>
  <c r="X29" i="4"/>
  <c r="X28" i="4"/>
  <c r="X27" i="4"/>
  <c r="X26" i="4"/>
  <c r="X25" i="4"/>
  <c r="X24" i="4"/>
  <c r="X23" i="4"/>
  <c r="X22" i="4"/>
  <c r="X21" i="4"/>
  <c r="X20" i="4"/>
  <c r="X19" i="4"/>
  <c r="X18" i="4"/>
  <c r="X17" i="4"/>
  <c r="X16" i="4"/>
  <c r="X15" i="4"/>
  <c r="X14" i="4"/>
  <c r="X13" i="4"/>
  <c r="W76" i="4"/>
  <c r="W75" i="4"/>
  <c r="W74" i="4"/>
  <c r="W73" i="4"/>
  <c r="W72" i="4"/>
  <c r="W71" i="4"/>
  <c r="W70" i="4"/>
  <c r="W69" i="4"/>
  <c r="W68" i="4"/>
  <c r="W67" i="4"/>
  <c r="W66" i="4"/>
  <c r="W65" i="4"/>
  <c r="W64" i="4"/>
  <c r="W63" i="4"/>
  <c r="W62" i="4"/>
  <c r="W61" i="4"/>
  <c r="W60" i="4"/>
  <c r="W59" i="4"/>
  <c r="W58" i="4"/>
  <c r="W57" i="4"/>
  <c r="W56" i="4"/>
  <c r="W55" i="4"/>
  <c r="W54" i="4"/>
  <c r="W53" i="4"/>
  <c r="W52" i="4"/>
  <c r="W51" i="4"/>
  <c r="W50" i="4"/>
  <c r="W49" i="4"/>
  <c r="W48" i="4"/>
  <c r="W47" i="4"/>
  <c r="W46" i="4"/>
  <c r="W45" i="4"/>
  <c r="W44" i="4"/>
  <c r="W43" i="4"/>
  <c r="W42" i="4"/>
  <c r="W41" i="4"/>
  <c r="W40" i="4"/>
  <c r="W39" i="4"/>
  <c r="W38" i="4"/>
  <c r="W37" i="4"/>
  <c r="W36" i="4"/>
  <c r="W35" i="4"/>
  <c r="W34" i="4"/>
  <c r="W33" i="4"/>
  <c r="W32" i="4"/>
  <c r="W31" i="4"/>
  <c r="W30" i="4"/>
  <c r="W29" i="4"/>
  <c r="W28" i="4"/>
  <c r="W27" i="4"/>
  <c r="W26" i="4"/>
  <c r="W25" i="4"/>
  <c r="W24" i="4"/>
  <c r="W23" i="4"/>
  <c r="W22" i="4"/>
  <c r="W21" i="4"/>
  <c r="W20" i="4"/>
  <c r="W19" i="4"/>
  <c r="W18" i="4"/>
  <c r="W17" i="4"/>
  <c r="W16" i="4"/>
  <c r="W15" i="4"/>
  <c r="W14" i="4"/>
  <c r="W13" i="4"/>
  <c r="V192" i="4"/>
  <c r="V191" i="4"/>
  <c r="V190" i="4"/>
  <c r="V189" i="4"/>
  <c r="V188" i="4"/>
  <c r="V187" i="4"/>
  <c r="V186" i="4"/>
  <c r="V185" i="4"/>
  <c r="V184" i="4"/>
  <c r="V183" i="4"/>
  <c r="V182" i="4"/>
  <c r="V181" i="4"/>
  <c r="V180" i="4"/>
  <c r="V179" i="4"/>
  <c r="V178" i="4"/>
  <c r="V177" i="4"/>
  <c r="V176" i="4"/>
  <c r="V175" i="4"/>
  <c r="V174" i="4"/>
  <c r="V173" i="4"/>
  <c r="V172" i="4"/>
  <c r="V171" i="4"/>
  <c r="V170" i="4"/>
  <c r="V169" i="4"/>
  <c r="V168" i="4"/>
  <c r="V167" i="4"/>
  <c r="V166" i="4"/>
  <c r="V165" i="4"/>
  <c r="V164" i="4"/>
  <c r="V163" i="4"/>
  <c r="V162" i="4"/>
  <c r="V161" i="4"/>
  <c r="V160" i="4"/>
  <c r="V159" i="4"/>
  <c r="V158" i="4"/>
  <c r="V157" i="4"/>
  <c r="V156" i="4"/>
  <c r="V155" i="4"/>
  <c r="V154" i="4"/>
  <c r="V153" i="4"/>
  <c r="V152" i="4"/>
  <c r="V151" i="4"/>
  <c r="V150" i="4"/>
  <c r="V149" i="4"/>
  <c r="V148" i="4"/>
  <c r="V147" i="4"/>
  <c r="V146" i="4"/>
  <c r="V145" i="4"/>
  <c r="V144" i="4"/>
  <c r="V143" i="4"/>
  <c r="V142" i="4"/>
  <c r="V141" i="4"/>
  <c r="V140" i="4"/>
  <c r="V139" i="4"/>
  <c r="V138" i="4"/>
  <c r="V137" i="4"/>
  <c r="V136" i="4"/>
  <c r="V135" i="4"/>
  <c r="V134" i="4"/>
  <c r="V133" i="4"/>
  <c r="V132" i="4"/>
  <c r="V131" i="4"/>
  <c r="V130" i="4"/>
  <c r="V129" i="4"/>
  <c r="V128" i="4"/>
  <c r="V127" i="4"/>
  <c r="V126" i="4"/>
  <c r="V125" i="4"/>
  <c r="V124" i="4"/>
  <c r="V123" i="4"/>
  <c r="V122" i="4"/>
  <c r="V121" i="4"/>
  <c r="V120" i="4"/>
  <c r="V119" i="4"/>
  <c r="V118" i="4"/>
  <c r="V117" i="4"/>
  <c r="V116" i="4"/>
  <c r="V115" i="4"/>
  <c r="V114" i="4"/>
  <c r="V113" i="4"/>
  <c r="V112" i="4"/>
  <c r="V111" i="4"/>
  <c r="V110" i="4"/>
  <c r="V109" i="4"/>
  <c r="V108" i="4"/>
  <c r="V107" i="4"/>
  <c r="V106" i="4"/>
  <c r="V105" i="4"/>
  <c r="V104" i="4"/>
  <c r="V103" i="4"/>
  <c r="V102" i="4"/>
  <c r="V101" i="4"/>
  <c r="V100" i="4"/>
  <c r="V99" i="4"/>
  <c r="V98" i="4"/>
  <c r="V97" i="4"/>
  <c r="V96" i="4"/>
  <c r="V95" i="4"/>
  <c r="V94" i="4"/>
  <c r="V93" i="4"/>
  <c r="V92" i="4"/>
  <c r="V91" i="4"/>
  <c r="V90" i="4"/>
  <c r="V89" i="4"/>
  <c r="V88" i="4"/>
  <c r="V87" i="4"/>
  <c r="V86" i="4"/>
  <c r="V85" i="4"/>
  <c r="V84" i="4"/>
  <c r="V83" i="4"/>
  <c r="V82" i="4"/>
  <c r="V81" i="4"/>
  <c r="V80" i="4"/>
  <c r="V79" i="4"/>
  <c r="V78" i="4"/>
  <c r="V76" i="4"/>
  <c r="V75" i="4"/>
  <c r="V74" i="4"/>
  <c r="V73" i="4"/>
  <c r="V72" i="4"/>
  <c r="V71" i="4"/>
  <c r="V70" i="4"/>
  <c r="V69" i="4"/>
  <c r="V68" i="4"/>
  <c r="V67" i="4"/>
  <c r="V66" i="4"/>
  <c r="V65" i="4"/>
  <c r="V64" i="4"/>
  <c r="V63" i="4"/>
  <c r="V62" i="4"/>
  <c r="V61" i="4"/>
  <c r="V60" i="4"/>
  <c r="V59" i="4"/>
  <c r="V58" i="4"/>
  <c r="V57" i="4"/>
  <c r="V56" i="4"/>
  <c r="V55" i="4"/>
  <c r="V54" i="4"/>
  <c r="V53" i="4"/>
  <c r="V52" i="4"/>
  <c r="V51" i="4"/>
  <c r="V50" i="4"/>
  <c r="V49" i="4"/>
  <c r="V48" i="4"/>
  <c r="V47" i="4"/>
  <c r="V46" i="4"/>
  <c r="V45" i="4"/>
  <c r="V44" i="4"/>
  <c r="V43" i="4"/>
  <c r="V42" i="4"/>
  <c r="V41" i="4"/>
  <c r="V40" i="4"/>
  <c r="V39" i="4"/>
  <c r="V38" i="4"/>
  <c r="V37" i="4"/>
  <c r="V36" i="4"/>
  <c r="V35" i="4"/>
  <c r="V34" i="4"/>
  <c r="V33" i="4"/>
  <c r="V32" i="4"/>
  <c r="V31" i="4"/>
  <c r="V30" i="4"/>
  <c r="V29" i="4"/>
  <c r="V28" i="4"/>
  <c r="V27" i="4"/>
  <c r="V26" i="4"/>
  <c r="V25" i="4"/>
  <c r="V24" i="4"/>
  <c r="V23" i="4"/>
  <c r="V22" i="4"/>
  <c r="V21" i="4"/>
  <c r="V20" i="4"/>
  <c r="V19" i="4"/>
  <c r="V18" i="4"/>
  <c r="V17" i="4"/>
  <c r="V16" i="4"/>
  <c r="V15" i="4"/>
  <c r="V14" i="4"/>
  <c r="V13" i="4"/>
  <c r="U192" i="4"/>
  <c r="U191" i="4"/>
  <c r="U190" i="4"/>
  <c r="U189" i="4"/>
  <c r="U188" i="4"/>
  <c r="U187" i="4"/>
  <c r="U186" i="4"/>
  <c r="U185" i="4"/>
  <c r="U184" i="4"/>
  <c r="U183" i="4"/>
  <c r="U182" i="4"/>
  <c r="U181" i="4"/>
  <c r="U180" i="4"/>
  <c r="U179" i="4"/>
  <c r="U178" i="4"/>
  <c r="U177" i="4"/>
  <c r="U176" i="4"/>
  <c r="U175" i="4"/>
  <c r="U174" i="4"/>
  <c r="U173" i="4"/>
  <c r="U172" i="4"/>
  <c r="U171" i="4"/>
  <c r="U170" i="4"/>
  <c r="U169" i="4"/>
  <c r="U168" i="4"/>
  <c r="U167" i="4"/>
  <c r="U166" i="4"/>
  <c r="U165" i="4"/>
  <c r="U164" i="4"/>
  <c r="U163" i="4"/>
  <c r="U162" i="4"/>
  <c r="U161" i="4"/>
  <c r="U160" i="4"/>
  <c r="U159" i="4"/>
  <c r="U158" i="4"/>
  <c r="U157" i="4"/>
  <c r="U156" i="4"/>
  <c r="U155" i="4"/>
  <c r="U154" i="4"/>
  <c r="U153" i="4"/>
  <c r="U152" i="4"/>
  <c r="U151" i="4"/>
  <c r="U150" i="4"/>
  <c r="U149" i="4"/>
  <c r="U148" i="4"/>
  <c r="U147" i="4"/>
  <c r="U146" i="4"/>
  <c r="U145" i="4"/>
  <c r="U144" i="4"/>
  <c r="U143" i="4"/>
  <c r="U142" i="4"/>
  <c r="U141" i="4"/>
  <c r="U140" i="4"/>
  <c r="U139" i="4"/>
  <c r="U138" i="4"/>
  <c r="U137" i="4"/>
  <c r="U136" i="4"/>
  <c r="U135" i="4"/>
  <c r="U134" i="4"/>
  <c r="U133" i="4"/>
  <c r="U132" i="4"/>
  <c r="U131" i="4"/>
  <c r="U130" i="4"/>
  <c r="U129" i="4"/>
  <c r="U128" i="4"/>
  <c r="U127" i="4"/>
  <c r="U126" i="4"/>
  <c r="U125" i="4"/>
  <c r="U124" i="4"/>
  <c r="U123" i="4"/>
  <c r="U122" i="4"/>
  <c r="U121" i="4"/>
  <c r="U120" i="4"/>
  <c r="U119" i="4"/>
  <c r="U118" i="4"/>
  <c r="U117" i="4"/>
  <c r="U116" i="4"/>
  <c r="U115" i="4"/>
  <c r="U114" i="4"/>
  <c r="U113" i="4"/>
  <c r="U112" i="4"/>
  <c r="U111" i="4"/>
  <c r="U110" i="4"/>
  <c r="U109" i="4"/>
  <c r="U108" i="4"/>
  <c r="U107" i="4"/>
  <c r="U106" i="4"/>
  <c r="U105" i="4"/>
  <c r="U104" i="4"/>
  <c r="U103" i="4"/>
  <c r="U102" i="4"/>
  <c r="U101" i="4"/>
  <c r="U100" i="4"/>
  <c r="U99" i="4"/>
  <c r="U98" i="4"/>
  <c r="U97" i="4"/>
  <c r="U96" i="4"/>
  <c r="U95" i="4"/>
  <c r="U94" i="4"/>
  <c r="U93" i="4"/>
  <c r="U92" i="4"/>
  <c r="U91" i="4"/>
  <c r="U90" i="4"/>
  <c r="U89" i="4"/>
  <c r="U88" i="4"/>
  <c r="U87" i="4"/>
  <c r="U86" i="4"/>
  <c r="U85" i="4"/>
  <c r="U84" i="4"/>
  <c r="U83" i="4"/>
  <c r="U82" i="4"/>
  <c r="U81" i="4"/>
  <c r="U80" i="4"/>
  <c r="U79" i="4"/>
  <c r="U78" i="4"/>
  <c r="U76" i="4"/>
  <c r="U75" i="4"/>
  <c r="U74" i="4"/>
  <c r="U73" i="4"/>
  <c r="U72" i="4"/>
  <c r="U71" i="4"/>
  <c r="U70" i="4"/>
  <c r="U69" i="4"/>
  <c r="U68" i="4"/>
  <c r="U67" i="4"/>
  <c r="U66" i="4"/>
  <c r="U65" i="4"/>
  <c r="U64" i="4"/>
  <c r="U63" i="4"/>
  <c r="U62" i="4"/>
  <c r="U61" i="4"/>
  <c r="U60" i="4"/>
  <c r="U59" i="4"/>
  <c r="U58" i="4"/>
  <c r="U57" i="4"/>
  <c r="U56" i="4"/>
  <c r="U55" i="4"/>
  <c r="U54" i="4"/>
  <c r="U53" i="4"/>
  <c r="U52" i="4"/>
  <c r="U51" i="4"/>
  <c r="U50" i="4"/>
  <c r="U49" i="4"/>
  <c r="U48" i="4"/>
  <c r="U47" i="4"/>
  <c r="U46" i="4"/>
  <c r="U45" i="4"/>
  <c r="U44" i="4"/>
  <c r="U43" i="4"/>
  <c r="U42" i="4"/>
  <c r="U41" i="4"/>
  <c r="U40" i="4"/>
  <c r="U39" i="4"/>
  <c r="U38" i="4"/>
  <c r="U37" i="4"/>
  <c r="U36" i="4"/>
  <c r="U35" i="4"/>
  <c r="U34" i="4"/>
  <c r="U33" i="4"/>
  <c r="U32" i="4"/>
  <c r="U31" i="4"/>
  <c r="U30" i="4"/>
  <c r="U29" i="4"/>
  <c r="U28" i="4"/>
  <c r="U27" i="4"/>
  <c r="U26" i="4"/>
  <c r="U25" i="4"/>
  <c r="U24" i="4"/>
  <c r="U23" i="4"/>
  <c r="U22" i="4"/>
  <c r="U21" i="4"/>
  <c r="U20" i="4"/>
  <c r="U19" i="4"/>
  <c r="U18" i="4"/>
  <c r="U17" i="4"/>
  <c r="U16" i="4"/>
  <c r="U15" i="4"/>
  <c r="U14" i="4"/>
  <c r="U13" i="4"/>
  <c r="G9" i="7" l="1"/>
  <c r="G8" i="7"/>
  <c r="G10" i="2"/>
  <c r="G11" i="2"/>
  <c r="G12" i="2"/>
  <c r="G8" i="2"/>
  <c r="G9" i="2"/>
  <c r="G7" i="7"/>
  <c r="S7" i="2"/>
  <c r="O7" i="2"/>
  <c r="D7" i="2"/>
  <c r="M56" i="2"/>
  <c r="M46" i="7"/>
  <c r="M45" i="7"/>
  <c r="M44" i="7"/>
  <c r="M43" i="7"/>
  <c r="M42" i="7"/>
  <c r="M41" i="7"/>
  <c r="M40" i="7"/>
  <c r="M39" i="7"/>
  <c r="M38" i="7"/>
  <c r="M37" i="7"/>
  <c r="M36" i="7"/>
  <c r="M35" i="7"/>
  <c r="M34" i="7"/>
  <c r="M33" i="7"/>
  <c r="M32" i="7"/>
  <c r="M31" i="7"/>
  <c r="M30" i="7"/>
  <c r="M29" i="7"/>
  <c r="M28" i="7"/>
  <c r="M27" i="7"/>
  <c r="M26" i="7"/>
  <c r="M25" i="7"/>
  <c r="M24" i="7"/>
  <c r="M23" i="7"/>
  <c r="M22" i="7"/>
  <c r="M21" i="7"/>
  <c r="M20" i="7"/>
  <c r="M19" i="7"/>
  <c r="M18" i="7"/>
  <c r="M17" i="7"/>
  <c r="M16" i="7"/>
  <c r="M15" i="7"/>
  <c r="M55" i="2"/>
  <c r="M54" i="2"/>
  <c r="M53" i="2"/>
  <c r="M52" i="2"/>
  <c r="M51" i="2"/>
  <c r="M50" i="2"/>
  <c r="M49" i="2"/>
  <c r="M48" i="2"/>
  <c r="M47" i="2"/>
  <c r="M46" i="2"/>
  <c r="M45" i="2"/>
  <c r="M44" i="2"/>
  <c r="M43" i="2"/>
  <c r="M42" i="2"/>
  <c r="M41" i="2"/>
  <c r="M40" i="2"/>
  <c r="M39" i="2"/>
  <c r="M38" i="2"/>
  <c r="M37" i="2"/>
  <c r="M36" i="2"/>
  <c r="M35" i="2"/>
  <c r="M34" i="2"/>
  <c r="M33" i="2"/>
  <c r="M32" i="2"/>
  <c r="M31" i="2"/>
  <c r="M30" i="2"/>
  <c r="M29" i="2"/>
  <c r="M28" i="2"/>
  <c r="M27" i="2"/>
  <c r="M26" i="2"/>
  <c r="M25" i="2"/>
  <c r="V77" i="4"/>
  <c r="AF7" i="2"/>
  <c r="AB7" i="2"/>
  <c r="X7" i="2"/>
  <c r="T7" i="2"/>
  <c r="P7" i="2"/>
  <c r="J7" i="2"/>
  <c r="F7" i="2"/>
  <c r="E7" i="2"/>
  <c r="W7" i="2"/>
  <c r="H46" i="7"/>
  <c r="G46" i="7"/>
  <c r="B46" i="7"/>
  <c r="H45" i="7"/>
  <c r="G45" i="7"/>
  <c r="B45" i="7"/>
  <c r="H44" i="7"/>
  <c r="G44" i="7"/>
  <c r="B44" i="7"/>
  <c r="H43" i="7"/>
  <c r="G43" i="7"/>
  <c r="B43" i="7"/>
  <c r="H42" i="7"/>
  <c r="G42" i="7"/>
  <c r="B42" i="7"/>
  <c r="H41" i="7"/>
  <c r="G41" i="7"/>
  <c r="B41" i="7"/>
  <c r="H40" i="7"/>
  <c r="G40" i="7"/>
  <c r="B40" i="7"/>
  <c r="H39" i="7"/>
  <c r="G39" i="7"/>
  <c r="B39" i="7"/>
  <c r="H38" i="7"/>
  <c r="G38" i="7"/>
  <c r="B38" i="7"/>
  <c r="H37" i="7"/>
  <c r="G37" i="7"/>
  <c r="B37" i="7"/>
  <c r="H36" i="7"/>
  <c r="G36" i="7"/>
  <c r="B36" i="7"/>
  <c r="H35" i="7"/>
  <c r="G35" i="7"/>
  <c r="B35" i="7"/>
  <c r="H34" i="7"/>
  <c r="G34" i="7"/>
  <c r="B34" i="7"/>
  <c r="H33" i="7"/>
  <c r="G33" i="7"/>
  <c r="B33" i="7"/>
  <c r="H32" i="7"/>
  <c r="G32" i="7"/>
  <c r="B32" i="7"/>
  <c r="H31" i="7"/>
  <c r="G31" i="7"/>
  <c r="B31" i="7"/>
  <c r="H30" i="7"/>
  <c r="G30" i="7"/>
  <c r="B30" i="7"/>
  <c r="H29" i="7"/>
  <c r="G29" i="7"/>
  <c r="B29" i="7"/>
  <c r="H28" i="7"/>
  <c r="G28" i="7"/>
  <c r="B28" i="7"/>
  <c r="H27" i="7"/>
  <c r="G27" i="7"/>
  <c r="B27" i="7"/>
  <c r="H26" i="7"/>
  <c r="G26" i="7"/>
  <c r="B26" i="7"/>
  <c r="H25" i="7"/>
  <c r="G25" i="7"/>
  <c r="B25" i="7"/>
  <c r="H24" i="7"/>
  <c r="G24" i="7"/>
  <c r="B24" i="7"/>
  <c r="H23" i="7"/>
  <c r="G23" i="7"/>
  <c r="B23" i="7"/>
  <c r="H22" i="7"/>
  <c r="G22" i="7"/>
  <c r="B22" i="7"/>
  <c r="H21" i="7"/>
  <c r="G21" i="7"/>
  <c r="B21" i="7"/>
  <c r="H20" i="7"/>
  <c r="G20" i="7"/>
  <c r="B20" i="7"/>
  <c r="H19" i="7"/>
  <c r="G19" i="7"/>
  <c r="B19" i="7"/>
  <c r="H18" i="7"/>
  <c r="G18" i="7"/>
  <c r="B18" i="7"/>
  <c r="H17" i="7"/>
  <c r="G17" i="7"/>
  <c r="B17" i="7"/>
  <c r="H16" i="7"/>
  <c r="G16" i="7"/>
  <c r="B16" i="7"/>
  <c r="H15" i="7"/>
  <c r="G15" i="7"/>
  <c r="B15" i="7"/>
  <c r="H56" i="2"/>
  <c r="G56" i="2"/>
  <c r="B56" i="2"/>
  <c r="H55" i="2"/>
  <c r="G55" i="2"/>
  <c r="B55" i="2"/>
  <c r="H54" i="2"/>
  <c r="G54" i="2"/>
  <c r="B54" i="2"/>
  <c r="H53" i="2"/>
  <c r="G53" i="2"/>
  <c r="B53" i="2"/>
  <c r="H52" i="2"/>
  <c r="G52" i="2"/>
  <c r="B52" i="2"/>
  <c r="H51" i="2"/>
  <c r="G51" i="2"/>
  <c r="B51" i="2"/>
  <c r="H50" i="2"/>
  <c r="G50" i="2"/>
  <c r="B50" i="2"/>
  <c r="H49" i="2"/>
  <c r="G49" i="2"/>
  <c r="B49" i="2"/>
  <c r="H48" i="2"/>
  <c r="G48" i="2"/>
  <c r="B48" i="2"/>
  <c r="H47" i="2"/>
  <c r="G47" i="2"/>
  <c r="B47" i="2"/>
  <c r="H46" i="2"/>
  <c r="G46" i="2"/>
  <c r="B46" i="2"/>
  <c r="H45" i="2"/>
  <c r="G45" i="2"/>
  <c r="B45" i="2"/>
  <c r="H44" i="2"/>
  <c r="G44" i="2"/>
  <c r="B44" i="2"/>
  <c r="H43" i="2"/>
  <c r="G43" i="2"/>
  <c r="B43" i="2"/>
  <c r="H42" i="2"/>
  <c r="G42" i="2"/>
  <c r="B42" i="2"/>
  <c r="H41" i="2"/>
  <c r="G41" i="2"/>
  <c r="B41" i="2"/>
  <c r="H40" i="2"/>
  <c r="G40" i="2"/>
  <c r="B40" i="2"/>
  <c r="H39" i="2"/>
  <c r="G39" i="2"/>
  <c r="B39" i="2"/>
  <c r="H38" i="2"/>
  <c r="G38" i="2"/>
  <c r="B38" i="2"/>
  <c r="H37" i="2"/>
  <c r="G37" i="2"/>
  <c r="B37" i="2"/>
  <c r="H36" i="2"/>
  <c r="G36" i="2"/>
  <c r="B36" i="2"/>
  <c r="H35" i="2"/>
  <c r="G35" i="2"/>
  <c r="B35" i="2"/>
  <c r="H34" i="2"/>
  <c r="G34" i="2"/>
  <c r="B34" i="2"/>
  <c r="H33" i="2"/>
  <c r="G33" i="2"/>
  <c r="B33" i="2"/>
  <c r="H32" i="2"/>
  <c r="G32" i="2"/>
  <c r="B32" i="2"/>
  <c r="H31" i="2"/>
  <c r="G31" i="2"/>
  <c r="B31" i="2"/>
  <c r="H30" i="2"/>
  <c r="G30" i="2"/>
  <c r="B30" i="2"/>
  <c r="H29" i="2"/>
  <c r="G29" i="2"/>
  <c r="B29" i="2"/>
  <c r="H28" i="2"/>
  <c r="G28" i="2"/>
  <c r="B28" i="2"/>
  <c r="H27" i="2"/>
  <c r="G27" i="2"/>
  <c r="B27" i="2"/>
  <c r="H26" i="2"/>
  <c r="G26" i="2"/>
  <c r="B26" i="2"/>
  <c r="H25" i="2"/>
  <c r="G25" i="2"/>
  <c r="B25" i="2"/>
  <c r="H7" i="2"/>
  <c r="B7" i="2"/>
  <c r="G7" i="2"/>
  <c r="AE192" i="4"/>
  <c r="AD192" i="4"/>
  <c r="AC192" i="4"/>
  <c r="AB192" i="4"/>
  <c r="AA192" i="4"/>
  <c r="Y192" i="4"/>
  <c r="X192" i="4"/>
  <c r="W192" i="4"/>
  <c r="AE191" i="4"/>
  <c r="AD191" i="4"/>
  <c r="AC191" i="4"/>
  <c r="AB191" i="4"/>
  <c r="AA191" i="4"/>
  <c r="Y191" i="4"/>
  <c r="X191" i="4"/>
  <c r="W191" i="4"/>
  <c r="AE190" i="4"/>
  <c r="AD190" i="4"/>
  <c r="AC190" i="4"/>
  <c r="AB190" i="4"/>
  <c r="AA190" i="4"/>
  <c r="Y190" i="4"/>
  <c r="X190" i="4"/>
  <c r="W190" i="4"/>
  <c r="AE189" i="4"/>
  <c r="AD189" i="4"/>
  <c r="AC189" i="4"/>
  <c r="AB189" i="4"/>
  <c r="AA189" i="4"/>
  <c r="Y189" i="4"/>
  <c r="X189" i="4"/>
  <c r="W189" i="4"/>
  <c r="AE188" i="4"/>
  <c r="AD188" i="4"/>
  <c r="AC188" i="4"/>
  <c r="AB188" i="4"/>
  <c r="AA188" i="4"/>
  <c r="Y188" i="4"/>
  <c r="X188" i="4"/>
  <c r="W188" i="4"/>
  <c r="AE187" i="4"/>
  <c r="AD187" i="4"/>
  <c r="AC187" i="4"/>
  <c r="AB187" i="4"/>
  <c r="AA187" i="4"/>
  <c r="Y187" i="4"/>
  <c r="X187" i="4"/>
  <c r="W187" i="4"/>
  <c r="AE186" i="4"/>
  <c r="AD186" i="4"/>
  <c r="AC186" i="4"/>
  <c r="AB186" i="4"/>
  <c r="AA186" i="4"/>
  <c r="Y186" i="4"/>
  <c r="X186" i="4"/>
  <c r="W186" i="4"/>
  <c r="AE185" i="4"/>
  <c r="AD185" i="4"/>
  <c r="AC185" i="4"/>
  <c r="AB185" i="4"/>
  <c r="AA185" i="4"/>
  <c r="Y185" i="4"/>
  <c r="X185" i="4"/>
  <c r="W185" i="4"/>
  <c r="AE184" i="4"/>
  <c r="AD184" i="4"/>
  <c r="AC184" i="4"/>
  <c r="AB184" i="4"/>
  <c r="AA184" i="4"/>
  <c r="Y184" i="4"/>
  <c r="X184" i="4"/>
  <c r="W184" i="4"/>
  <c r="AE183" i="4"/>
  <c r="AD183" i="4"/>
  <c r="AC183" i="4"/>
  <c r="AB183" i="4"/>
  <c r="AA183" i="4"/>
  <c r="Y183" i="4"/>
  <c r="X183" i="4"/>
  <c r="W183" i="4"/>
  <c r="AE182" i="4"/>
  <c r="AD182" i="4"/>
  <c r="AC182" i="4"/>
  <c r="AB182" i="4"/>
  <c r="AA182" i="4"/>
  <c r="Y182" i="4"/>
  <c r="X182" i="4"/>
  <c r="W182" i="4"/>
  <c r="AE181" i="4"/>
  <c r="AD181" i="4"/>
  <c r="AC181" i="4"/>
  <c r="AB181" i="4"/>
  <c r="AA181" i="4"/>
  <c r="Y181" i="4"/>
  <c r="X181" i="4"/>
  <c r="W181" i="4"/>
  <c r="AE180" i="4"/>
  <c r="AD180" i="4"/>
  <c r="AC180" i="4"/>
  <c r="AB180" i="4"/>
  <c r="AA180" i="4"/>
  <c r="Y180" i="4"/>
  <c r="X180" i="4"/>
  <c r="W180" i="4"/>
  <c r="AE179" i="4"/>
  <c r="AD179" i="4"/>
  <c r="AC179" i="4"/>
  <c r="AB179" i="4"/>
  <c r="AA179" i="4"/>
  <c r="Y179" i="4"/>
  <c r="X179" i="4"/>
  <c r="W179" i="4"/>
  <c r="AE178" i="4"/>
  <c r="AD178" i="4"/>
  <c r="AC178" i="4"/>
  <c r="AB178" i="4"/>
  <c r="AA178" i="4"/>
  <c r="Y178" i="4"/>
  <c r="X178" i="4"/>
  <c r="W178" i="4"/>
  <c r="AE177" i="4"/>
  <c r="AD177" i="4"/>
  <c r="AC177" i="4"/>
  <c r="AB177" i="4"/>
  <c r="AA177" i="4"/>
  <c r="Y177" i="4"/>
  <c r="X177" i="4"/>
  <c r="W177" i="4"/>
  <c r="AE176" i="4"/>
  <c r="AD176" i="4"/>
  <c r="AC176" i="4"/>
  <c r="AB176" i="4"/>
  <c r="AA176" i="4"/>
  <c r="Y176" i="4"/>
  <c r="X176" i="4"/>
  <c r="W176" i="4"/>
  <c r="AE175" i="4"/>
  <c r="AD175" i="4"/>
  <c r="AC175" i="4"/>
  <c r="AB175" i="4"/>
  <c r="AA175" i="4"/>
  <c r="Y175" i="4"/>
  <c r="X175" i="4"/>
  <c r="W175" i="4"/>
  <c r="AE174" i="4"/>
  <c r="AD174" i="4"/>
  <c r="AC174" i="4"/>
  <c r="AB174" i="4"/>
  <c r="AA174" i="4"/>
  <c r="Y174" i="4"/>
  <c r="X174" i="4"/>
  <c r="W174" i="4"/>
  <c r="AE173" i="4"/>
  <c r="AD173" i="4"/>
  <c r="AC173" i="4"/>
  <c r="AB173" i="4"/>
  <c r="AA173" i="4"/>
  <c r="Y173" i="4"/>
  <c r="X173" i="4"/>
  <c r="W173" i="4"/>
  <c r="AE172" i="4"/>
  <c r="AD172" i="4"/>
  <c r="AC172" i="4"/>
  <c r="AB172" i="4"/>
  <c r="AA172" i="4"/>
  <c r="Y172" i="4"/>
  <c r="X172" i="4"/>
  <c r="W172" i="4"/>
  <c r="AE171" i="4"/>
  <c r="AD171" i="4"/>
  <c r="AC171" i="4"/>
  <c r="AB171" i="4"/>
  <c r="AA171" i="4"/>
  <c r="Y171" i="4"/>
  <c r="X171" i="4"/>
  <c r="W171" i="4"/>
  <c r="AE170" i="4"/>
  <c r="AD170" i="4"/>
  <c r="AC170" i="4"/>
  <c r="AB170" i="4"/>
  <c r="AA170" i="4"/>
  <c r="Y170" i="4"/>
  <c r="X170" i="4"/>
  <c r="W170" i="4"/>
  <c r="AE169" i="4"/>
  <c r="AD169" i="4"/>
  <c r="AC169" i="4"/>
  <c r="AB169" i="4"/>
  <c r="AA169" i="4"/>
  <c r="Y169" i="4"/>
  <c r="X169" i="4"/>
  <c r="W169" i="4"/>
  <c r="AE168" i="4"/>
  <c r="AD168" i="4"/>
  <c r="AC168" i="4"/>
  <c r="AB168" i="4"/>
  <c r="AA168" i="4"/>
  <c r="Y168" i="4"/>
  <c r="X168" i="4"/>
  <c r="W168" i="4"/>
  <c r="AE167" i="4"/>
  <c r="AD167" i="4"/>
  <c r="AC167" i="4"/>
  <c r="AB167" i="4"/>
  <c r="AA167" i="4"/>
  <c r="Y167" i="4"/>
  <c r="X167" i="4"/>
  <c r="W167" i="4"/>
  <c r="AE166" i="4"/>
  <c r="AD166" i="4"/>
  <c r="AC166" i="4"/>
  <c r="AB166" i="4"/>
  <c r="AA166" i="4"/>
  <c r="Y166" i="4"/>
  <c r="X166" i="4"/>
  <c r="W166" i="4"/>
  <c r="AE165" i="4"/>
  <c r="AD165" i="4"/>
  <c r="AC165" i="4"/>
  <c r="AB165" i="4"/>
  <c r="AA165" i="4"/>
  <c r="Y165" i="4"/>
  <c r="X165" i="4"/>
  <c r="W165" i="4"/>
  <c r="AE164" i="4"/>
  <c r="AD164" i="4"/>
  <c r="AC164" i="4"/>
  <c r="AB164" i="4"/>
  <c r="AA164" i="4"/>
  <c r="Y164" i="4"/>
  <c r="X164" i="4"/>
  <c r="W164" i="4"/>
  <c r="AE163" i="4"/>
  <c r="AD163" i="4"/>
  <c r="AC163" i="4"/>
  <c r="AB163" i="4"/>
  <c r="AA163" i="4"/>
  <c r="Y163" i="4"/>
  <c r="X163" i="4"/>
  <c r="W163" i="4"/>
  <c r="AE162" i="4"/>
  <c r="AD162" i="4"/>
  <c r="AC162" i="4"/>
  <c r="AB162" i="4"/>
  <c r="AA162" i="4"/>
  <c r="Y162" i="4"/>
  <c r="X162" i="4"/>
  <c r="W162" i="4"/>
  <c r="AE161" i="4"/>
  <c r="AD161" i="4"/>
  <c r="AC161" i="4"/>
  <c r="AB161" i="4"/>
  <c r="AA161" i="4"/>
  <c r="Y161" i="4"/>
  <c r="X161" i="4"/>
  <c r="W161" i="4"/>
  <c r="AE160" i="4"/>
  <c r="AD160" i="4"/>
  <c r="AC160" i="4"/>
  <c r="AB160" i="4"/>
  <c r="AA160" i="4"/>
  <c r="Y160" i="4"/>
  <c r="X160" i="4"/>
  <c r="W160" i="4"/>
  <c r="AE159" i="4"/>
  <c r="AD159" i="4"/>
  <c r="AC159" i="4"/>
  <c r="AB159" i="4"/>
  <c r="AA159" i="4"/>
  <c r="Y159" i="4"/>
  <c r="X159" i="4"/>
  <c r="W159" i="4"/>
  <c r="AE158" i="4"/>
  <c r="AD158" i="4"/>
  <c r="AC158" i="4"/>
  <c r="AB158" i="4"/>
  <c r="AA158" i="4"/>
  <c r="Y158" i="4"/>
  <c r="X158" i="4"/>
  <c r="W158" i="4"/>
  <c r="AE157" i="4"/>
  <c r="AD157" i="4"/>
  <c r="AC157" i="4"/>
  <c r="AB157" i="4"/>
  <c r="AA157" i="4"/>
  <c r="Y157" i="4"/>
  <c r="X157" i="4"/>
  <c r="W157" i="4"/>
  <c r="AE156" i="4"/>
  <c r="AD156" i="4"/>
  <c r="AC156" i="4"/>
  <c r="AB156" i="4"/>
  <c r="AA156" i="4"/>
  <c r="Y156" i="4"/>
  <c r="X156" i="4"/>
  <c r="W156" i="4"/>
  <c r="AE155" i="4"/>
  <c r="AD155" i="4"/>
  <c r="AC155" i="4"/>
  <c r="AB155" i="4"/>
  <c r="AA155" i="4"/>
  <c r="Y155" i="4"/>
  <c r="X155" i="4"/>
  <c r="W155" i="4"/>
  <c r="AE154" i="4"/>
  <c r="AD154" i="4"/>
  <c r="AC154" i="4"/>
  <c r="AB154" i="4"/>
  <c r="AA154" i="4"/>
  <c r="Y154" i="4"/>
  <c r="X154" i="4"/>
  <c r="W154" i="4"/>
  <c r="AE153" i="4"/>
  <c r="AD153" i="4"/>
  <c r="AC153" i="4"/>
  <c r="AB153" i="4"/>
  <c r="AA153" i="4"/>
  <c r="Y153" i="4"/>
  <c r="X153" i="4"/>
  <c r="W153" i="4"/>
  <c r="AE152" i="4"/>
  <c r="AD152" i="4"/>
  <c r="AC152" i="4"/>
  <c r="AB152" i="4"/>
  <c r="AA152" i="4"/>
  <c r="Y152" i="4"/>
  <c r="X152" i="4"/>
  <c r="W152" i="4"/>
  <c r="AE151" i="4"/>
  <c r="AD151" i="4"/>
  <c r="AC151" i="4"/>
  <c r="AB151" i="4"/>
  <c r="AA151" i="4"/>
  <c r="Y151" i="4"/>
  <c r="X151" i="4"/>
  <c r="W151" i="4"/>
  <c r="AE150" i="4"/>
  <c r="AD150" i="4"/>
  <c r="AC150" i="4"/>
  <c r="AB150" i="4"/>
  <c r="AA150" i="4"/>
  <c r="Y150" i="4"/>
  <c r="X150" i="4"/>
  <c r="W150" i="4"/>
  <c r="AE149" i="4"/>
  <c r="AD149" i="4"/>
  <c r="AC149" i="4"/>
  <c r="AB149" i="4"/>
  <c r="AA149" i="4"/>
  <c r="Y149" i="4"/>
  <c r="X149" i="4"/>
  <c r="W149" i="4"/>
  <c r="AE148" i="4"/>
  <c r="AD148" i="4"/>
  <c r="AC148" i="4"/>
  <c r="AB148" i="4"/>
  <c r="AA148" i="4"/>
  <c r="Y148" i="4"/>
  <c r="X148" i="4"/>
  <c r="W148" i="4"/>
  <c r="AE147" i="4"/>
  <c r="AD147" i="4"/>
  <c r="AC147" i="4"/>
  <c r="AB147" i="4"/>
  <c r="AA147" i="4"/>
  <c r="Y147" i="4"/>
  <c r="X147" i="4"/>
  <c r="W147" i="4"/>
  <c r="AE146" i="4"/>
  <c r="AD146" i="4"/>
  <c r="AC146" i="4"/>
  <c r="AB146" i="4"/>
  <c r="AA146" i="4"/>
  <c r="Y146" i="4"/>
  <c r="X146" i="4"/>
  <c r="W146" i="4"/>
  <c r="AE145" i="4"/>
  <c r="AD145" i="4"/>
  <c r="AC145" i="4"/>
  <c r="AB145" i="4"/>
  <c r="AA145" i="4"/>
  <c r="Y145" i="4"/>
  <c r="X145" i="4"/>
  <c r="W145" i="4"/>
  <c r="AE144" i="4"/>
  <c r="AD144" i="4"/>
  <c r="AC144" i="4"/>
  <c r="AB144" i="4"/>
  <c r="AA144" i="4"/>
  <c r="Y144" i="4"/>
  <c r="X144" i="4"/>
  <c r="W144" i="4"/>
  <c r="AE143" i="4"/>
  <c r="AD143" i="4"/>
  <c r="AC143" i="4"/>
  <c r="AB143" i="4"/>
  <c r="AA143" i="4"/>
  <c r="Y143" i="4"/>
  <c r="X143" i="4"/>
  <c r="W143" i="4"/>
  <c r="AE142" i="4"/>
  <c r="AD142" i="4"/>
  <c r="AC142" i="4"/>
  <c r="AB142" i="4"/>
  <c r="AA142" i="4"/>
  <c r="Y142" i="4"/>
  <c r="X142" i="4"/>
  <c r="W142" i="4"/>
  <c r="AE141" i="4"/>
  <c r="AD141" i="4"/>
  <c r="AC141" i="4"/>
  <c r="AB141" i="4"/>
  <c r="AA141" i="4"/>
  <c r="Y141" i="4"/>
  <c r="X141" i="4"/>
  <c r="W141" i="4"/>
  <c r="AE140" i="4"/>
  <c r="AD140" i="4"/>
  <c r="AC140" i="4"/>
  <c r="AB140" i="4"/>
  <c r="AA140" i="4"/>
  <c r="Y140" i="4"/>
  <c r="X140" i="4"/>
  <c r="W140" i="4"/>
  <c r="AE139" i="4"/>
  <c r="AD139" i="4"/>
  <c r="AC139" i="4"/>
  <c r="AB139" i="4"/>
  <c r="AA139" i="4"/>
  <c r="Y139" i="4"/>
  <c r="X139" i="4"/>
  <c r="W139" i="4"/>
  <c r="AE138" i="4"/>
  <c r="AD138" i="4"/>
  <c r="AC138" i="4"/>
  <c r="AB138" i="4"/>
  <c r="AA138" i="4"/>
  <c r="Y138" i="4"/>
  <c r="X138" i="4"/>
  <c r="W138" i="4"/>
  <c r="AE137" i="4"/>
  <c r="AD137" i="4"/>
  <c r="AC137" i="4"/>
  <c r="AB137" i="4"/>
  <c r="AA137" i="4"/>
  <c r="Y137" i="4"/>
  <c r="X137" i="4"/>
  <c r="W137" i="4"/>
  <c r="AE136" i="4"/>
  <c r="AD136" i="4"/>
  <c r="AC136" i="4"/>
  <c r="AB136" i="4"/>
  <c r="AA136" i="4"/>
  <c r="Y136" i="4"/>
  <c r="X136" i="4"/>
  <c r="W136" i="4"/>
  <c r="AE135" i="4"/>
  <c r="AD135" i="4"/>
  <c r="AC135" i="4"/>
  <c r="AB135" i="4"/>
  <c r="AA135" i="4"/>
  <c r="Y135" i="4"/>
  <c r="X135" i="4"/>
  <c r="W135" i="4"/>
  <c r="AE134" i="4"/>
  <c r="AD134" i="4"/>
  <c r="AC134" i="4"/>
  <c r="AB134" i="4"/>
  <c r="AA134" i="4"/>
  <c r="Y134" i="4"/>
  <c r="X134" i="4"/>
  <c r="W134" i="4"/>
  <c r="AE133" i="4"/>
  <c r="AD133" i="4"/>
  <c r="AC133" i="4"/>
  <c r="AB133" i="4"/>
  <c r="AA133" i="4"/>
  <c r="Y133" i="4"/>
  <c r="X133" i="4"/>
  <c r="W133" i="4"/>
  <c r="AE132" i="4"/>
  <c r="AD132" i="4"/>
  <c r="AC132" i="4"/>
  <c r="AB132" i="4"/>
  <c r="AA132" i="4"/>
  <c r="Y132" i="4"/>
  <c r="X132" i="4"/>
  <c r="W132" i="4"/>
  <c r="AE131" i="4"/>
  <c r="AD131" i="4"/>
  <c r="AC131" i="4"/>
  <c r="AB131" i="4"/>
  <c r="AA131" i="4"/>
  <c r="Y131" i="4"/>
  <c r="X131" i="4"/>
  <c r="W131" i="4"/>
  <c r="AE130" i="4"/>
  <c r="AD130" i="4"/>
  <c r="AC130" i="4"/>
  <c r="AB130" i="4"/>
  <c r="AA130" i="4"/>
  <c r="Y130" i="4"/>
  <c r="X130" i="4"/>
  <c r="W130" i="4"/>
  <c r="AE129" i="4"/>
  <c r="AD129" i="4"/>
  <c r="AC129" i="4"/>
  <c r="AB129" i="4"/>
  <c r="AA129" i="4"/>
  <c r="Y129" i="4"/>
  <c r="X129" i="4"/>
  <c r="W129" i="4"/>
  <c r="AE128" i="4"/>
  <c r="AD128" i="4"/>
  <c r="AC128" i="4"/>
  <c r="AB128" i="4"/>
  <c r="AA128" i="4"/>
  <c r="Y128" i="4"/>
  <c r="X128" i="4"/>
  <c r="W128" i="4"/>
  <c r="AE127" i="4"/>
  <c r="AD127" i="4"/>
  <c r="AC127" i="4"/>
  <c r="AB127" i="4"/>
  <c r="AA127" i="4"/>
  <c r="Y127" i="4"/>
  <c r="X127" i="4"/>
  <c r="W127" i="4"/>
  <c r="AE126" i="4"/>
  <c r="AD126" i="4"/>
  <c r="AC126" i="4"/>
  <c r="AB126" i="4"/>
  <c r="AA126" i="4"/>
  <c r="Y126" i="4"/>
  <c r="X126" i="4"/>
  <c r="W126" i="4"/>
  <c r="AE125" i="4"/>
  <c r="AD125" i="4"/>
  <c r="AC125" i="4"/>
  <c r="AB125" i="4"/>
  <c r="AA125" i="4"/>
  <c r="Y125" i="4"/>
  <c r="X125" i="4"/>
  <c r="W125" i="4"/>
  <c r="AE124" i="4"/>
  <c r="AD124" i="4"/>
  <c r="AC124" i="4"/>
  <c r="AB124" i="4"/>
  <c r="AA124" i="4"/>
  <c r="Y124" i="4"/>
  <c r="X124" i="4"/>
  <c r="W124" i="4"/>
  <c r="AE123" i="4"/>
  <c r="AD123" i="4"/>
  <c r="AC123" i="4"/>
  <c r="AB123" i="4"/>
  <c r="AA123" i="4"/>
  <c r="Y123" i="4"/>
  <c r="X123" i="4"/>
  <c r="W123" i="4"/>
  <c r="AE122" i="4"/>
  <c r="AD122" i="4"/>
  <c r="AC122" i="4"/>
  <c r="AB122" i="4"/>
  <c r="AA122" i="4"/>
  <c r="Y122" i="4"/>
  <c r="X122" i="4"/>
  <c r="W122" i="4"/>
  <c r="AE121" i="4"/>
  <c r="AD121" i="4"/>
  <c r="AC121" i="4"/>
  <c r="AB121" i="4"/>
  <c r="AA121" i="4"/>
  <c r="Y121" i="4"/>
  <c r="X121" i="4"/>
  <c r="W121" i="4"/>
  <c r="AE120" i="4"/>
  <c r="AD120" i="4"/>
  <c r="AC120" i="4"/>
  <c r="AB120" i="4"/>
  <c r="AA120" i="4"/>
  <c r="Y120" i="4"/>
  <c r="X120" i="4"/>
  <c r="W120" i="4"/>
  <c r="AE119" i="4"/>
  <c r="AD119" i="4"/>
  <c r="AC119" i="4"/>
  <c r="AB119" i="4"/>
  <c r="AA119" i="4"/>
  <c r="Y119" i="4"/>
  <c r="X119" i="4"/>
  <c r="W119" i="4"/>
  <c r="AE118" i="4"/>
  <c r="AD118" i="4"/>
  <c r="AC118" i="4"/>
  <c r="AB118" i="4"/>
  <c r="AA118" i="4"/>
  <c r="Y118" i="4"/>
  <c r="X118" i="4"/>
  <c r="W118" i="4"/>
  <c r="AE117" i="4"/>
  <c r="AD117" i="4"/>
  <c r="AC117" i="4"/>
  <c r="AB117" i="4"/>
  <c r="AA117" i="4"/>
  <c r="Y117" i="4"/>
  <c r="X117" i="4"/>
  <c r="W117" i="4"/>
  <c r="AE116" i="4"/>
  <c r="AD116" i="4"/>
  <c r="AC116" i="4"/>
  <c r="AB116" i="4"/>
  <c r="AA116" i="4"/>
  <c r="Y116" i="4"/>
  <c r="X116" i="4"/>
  <c r="W116" i="4"/>
  <c r="AE115" i="4"/>
  <c r="AD115" i="4"/>
  <c r="AC115" i="4"/>
  <c r="AB115" i="4"/>
  <c r="AA115" i="4"/>
  <c r="Y115" i="4"/>
  <c r="X115" i="4"/>
  <c r="W115" i="4"/>
  <c r="AE114" i="4"/>
  <c r="AD114" i="4"/>
  <c r="AC114" i="4"/>
  <c r="AB114" i="4"/>
  <c r="AA114" i="4"/>
  <c r="Y114" i="4"/>
  <c r="X114" i="4"/>
  <c r="W114" i="4"/>
  <c r="AE113" i="4"/>
  <c r="AD113" i="4"/>
  <c r="AC113" i="4"/>
  <c r="AB113" i="4"/>
  <c r="AA113" i="4"/>
  <c r="Y113" i="4"/>
  <c r="X113" i="4"/>
  <c r="W113" i="4"/>
  <c r="AE112" i="4"/>
  <c r="AD112" i="4"/>
  <c r="AC112" i="4"/>
  <c r="AB112" i="4"/>
  <c r="AA112" i="4"/>
  <c r="Y112" i="4"/>
  <c r="X112" i="4"/>
  <c r="W112" i="4"/>
  <c r="AE111" i="4"/>
  <c r="AD111" i="4"/>
  <c r="AC111" i="4"/>
  <c r="AB111" i="4"/>
  <c r="AA111" i="4"/>
  <c r="Y111" i="4"/>
  <c r="X111" i="4"/>
  <c r="W111" i="4"/>
  <c r="AE110" i="4"/>
  <c r="AD110" i="4"/>
  <c r="AC110" i="4"/>
  <c r="AB110" i="4"/>
  <c r="AA110" i="4"/>
  <c r="Y110" i="4"/>
  <c r="X110" i="4"/>
  <c r="W110" i="4"/>
  <c r="AE109" i="4"/>
  <c r="AD109" i="4"/>
  <c r="AC109" i="4"/>
  <c r="AB109" i="4"/>
  <c r="AA109" i="4"/>
  <c r="Y109" i="4"/>
  <c r="X109" i="4"/>
  <c r="W109" i="4"/>
  <c r="AE108" i="4"/>
  <c r="AD108" i="4"/>
  <c r="AC108" i="4"/>
  <c r="AB108" i="4"/>
  <c r="AA108" i="4"/>
  <c r="Y108" i="4"/>
  <c r="X108" i="4"/>
  <c r="W108" i="4"/>
  <c r="AE107" i="4"/>
  <c r="AD107" i="4"/>
  <c r="AC107" i="4"/>
  <c r="AB107" i="4"/>
  <c r="AA107" i="4"/>
  <c r="Y107" i="4"/>
  <c r="X107" i="4"/>
  <c r="W107" i="4"/>
  <c r="AE106" i="4"/>
  <c r="AD106" i="4"/>
  <c r="AC106" i="4"/>
  <c r="AB106" i="4"/>
  <c r="AA106" i="4"/>
  <c r="Y106" i="4"/>
  <c r="X106" i="4"/>
  <c r="W106" i="4"/>
  <c r="AE105" i="4"/>
  <c r="AD105" i="4"/>
  <c r="AC105" i="4"/>
  <c r="AB105" i="4"/>
  <c r="AA105" i="4"/>
  <c r="Y105" i="4"/>
  <c r="X105" i="4"/>
  <c r="W105" i="4"/>
  <c r="AE104" i="4"/>
  <c r="AD104" i="4"/>
  <c r="AC104" i="4"/>
  <c r="AB104" i="4"/>
  <c r="AA104" i="4"/>
  <c r="Y104" i="4"/>
  <c r="X104" i="4"/>
  <c r="W104" i="4"/>
  <c r="AE103" i="4"/>
  <c r="AD103" i="4"/>
  <c r="AC103" i="4"/>
  <c r="AB103" i="4"/>
  <c r="AA103" i="4"/>
  <c r="Y103" i="4"/>
  <c r="X103" i="4"/>
  <c r="W103" i="4"/>
  <c r="AE102" i="4"/>
  <c r="AD102" i="4"/>
  <c r="AC102" i="4"/>
  <c r="AB102" i="4"/>
  <c r="AA102" i="4"/>
  <c r="Y102" i="4"/>
  <c r="X102" i="4"/>
  <c r="W102" i="4"/>
  <c r="AE101" i="4"/>
  <c r="AD101" i="4"/>
  <c r="AC101" i="4"/>
  <c r="AB101" i="4"/>
  <c r="AA101" i="4"/>
  <c r="Y101" i="4"/>
  <c r="X101" i="4"/>
  <c r="W101" i="4"/>
  <c r="AE100" i="4"/>
  <c r="AD100" i="4"/>
  <c r="AC100" i="4"/>
  <c r="AB100" i="4"/>
  <c r="AA100" i="4"/>
  <c r="Y100" i="4"/>
  <c r="X100" i="4"/>
  <c r="W100" i="4"/>
  <c r="AE99" i="4"/>
  <c r="AD99" i="4"/>
  <c r="AC99" i="4"/>
  <c r="AB99" i="4"/>
  <c r="AA99" i="4"/>
  <c r="Y99" i="4"/>
  <c r="X99" i="4"/>
  <c r="W99" i="4"/>
  <c r="AE98" i="4"/>
  <c r="AD98" i="4"/>
  <c r="AC98" i="4"/>
  <c r="AB98" i="4"/>
  <c r="AA98" i="4"/>
  <c r="Y98" i="4"/>
  <c r="X98" i="4"/>
  <c r="W98" i="4"/>
  <c r="AE97" i="4"/>
  <c r="AD97" i="4"/>
  <c r="AC97" i="4"/>
  <c r="AB97" i="4"/>
  <c r="AA97" i="4"/>
  <c r="Y97" i="4"/>
  <c r="X97" i="4"/>
  <c r="W97" i="4"/>
  <c r="AE96" i="4"/>
  <c r="AD96" i="4"/>
  <c r="AC96" i="4"/>
  <c r="AB96" i="4"/>
  <c r="AA96" i="4"/>
  <c r="Y96" i="4"/>
  <c r="X96" i="4"/>
  <c r="W96" i="4"/>
  <c r="AE95" i="4"/>
  <c r="AD95" i="4"/>
  <c r="AC95" i="4"/>
  <c r="AB95" i="4"/>
  <c r="AA95" i="4"/>
  <c r="Y95" i="4"/>
  <c r="X95" i="4"/>
  <c r="W95" i="4"/>
  <c r="AE94" i="4"/>
  <c r="AD94" i="4"/>
  <c r="AC94" i="4"/>
  <c r="AB94" i="4"/>
  <c r="AA94" i="4"/>
  <c r="Y94" i="4"/>
  <c r="X94" i="4"/>
  <c r="W94" i="4"/>
  <c r="AE93" i="4"/>
  <c r="AD93" i="4"/>
  <c r="AC93" i="4"/>
  <c r="AB93" i="4"/>
  <c r="AA93" i="4"/>
  <c r="Y93" i="4"/>
  <c r="X93" i="4"/>
  <c r="W93" i="4"/>
  <c r="AE92" i="4"/>
  <c r="AD92" i="4"/>
  <c r="AC92" i="4"/>
  <c r="AB92" i="4"/>
  <c r="AA92" i="4"/>
  <c r="Y92" i="4"/>
  <c r="X92" i="4"/>
  <c r="W92" i="4"/>
  <c r="AE91" i="4"/>
  <c r="AD91" i="4"/>
  <c r="AC91" i="4"/>
  <c r="AB91" i="4"/>
  <c r="AA91" i="4"/>
  <c r="Y91" i="4"/>
  <c r="X91" i="4"/>
  <c r="W91" i="4"/>
  <c r="AE90" i="4"/>
  <c r="AD90" i="4"/>
  <c r="AC90" i="4"/>
  <c r="AB90" i="4"/>
  <c r="AA90" i="4"/>
  <c r="Y90" i="4"/>
  <c r="X90" i="4"/>
  <c r="W90" i="4"/>
  <c r="AE89" i="4"/>
  <c r="AD89" i="4"/>
  <c r="AC89" i="4"/>
  <c r="AB89" i="4"/>
  <c r="AA89" i="4"/>
  <c r="Y89" i="4"/>
  <c r="X89" i="4"/>
  <c r="W89" i="4"/>
  <c r="AE88" i="4"/>
  <c r="AD88" i="4"/>
  <c r="AC88" i="4"/>
  <c r="AB88" i="4"/>
  <c r="AA88" i="4"/>
  <c r="Y88" i="4"/>
  <c r="X88" i="4"/>
  <c r="W88" i="4"/>
  <c r="AE87" i="4"/>
  <c r="AD87" i="4"/>
  <c r="AC87" i="4"/>
  <c r="AB87" i="4"/>
  <c r="AA87" i="4"/>
  <c r="Y87" i="4"/>
  <c r="X87" i="4"/>
  <c r="W87" i="4"/>
  <c r="AE86" i="4"/>
  <c r="AD86" i="4"/>
  <c r="AC86" i="4"/>
  <c r="AB86" i="4"/>
  <c r="AA86" i="4"/>
  <c r="Y86" i="4"/>
  <c r="X86" i="4"/>
  <c r="W86" i="4"/>
  <c r="AE85" i="4"/>
  <c r="AD85" i="4"/>
  <c r="AC85" i="4"/>
  <c r="AB85" i="4"/>
  <c r="AA85" i="4"/>
  <c r="Y85" i="4"/>
  <c r="X85" i="4"/>
  <c r="W85" i="4"/>
  <c r="AE84" i="4"/>
  <c r="AD84" i="4"/>
  <c r="AC84" i="4"/>
  <c r="AB84" i="4"/>
  <c r="AA84" i="4"/>
  <c r="Y84" i="4"/>
  <c r="X84" i="4"/>
  <c r="W84" i="4"/>
  <c r="AE83" i="4"/>
  <c r="AD83" i="4"/>
  <c r="AC83" i="4"/>
  <c r="AB83" i="4"/>
  <c r="AA83" i="4"/>
  <c r="Y83" i="4"/>
  <c r="X83" i="4"/>
  <c r="W83" i="4"/>
  <c r="AE82" i="4"/>
  <c r="AD82" i="4"/>
  <c r="AC82" i="4"/>
  <c r="AB82" i="4"/>
  <c r="AA82" i="4"/>
  <c r="Y82" i="4"/>
  <c r="X82" i="4"/>
  <c r="W82" i="4"/>
  <c r="AE81" i="4"/>
  <c r="AD81" i="4"/>
  <c r="AC81" i="4"/>
  <c r="AB81" i="4"/>
  <c r="AA81" i="4"/>
  <c r="Y81" i="4"/>
  <c r="X81" i="4"/>
  <c r="W81" i="4"/>
  <c r="AE80" i="4"/>
  <c r="AD80" i="4"/>
  <c r="AC80" i="4"/>
  <c r="AB80" i="4"/>
  <c r="AA80" i="4"/>
  <c r="Y80" i="4"/>
  <c r="X80" i="4"/>
  <c r="W80" i="4"/>
  <c r="AE79" i="4"/>
  <c r="AD79" i="4"/>
  <c r="AC79" i="4"/>
  <c r="AB79" i="4"/>
  <c r="AA79" i="4"/>
  <c r="Y79" i="4"/>
  <c r="X79" i="4"/>
  <c r="W79" i="4"/>
  <c r="AE78" i="4"/>
  <c r="AD78" i="4"/>
  <c r="AC78" i="4"/>
  <c r="AB78" i="4"/>
  <c r="AA78" i="4"/>
  <c r="Y78" i="4"/>
  <c r="X78" i="4"/>
  <c r="W78" i="4"/>
  <c r="AE77" i="4"/>
  <c r="AD77" i="4"/>
  <c r="AC77" i="4"/>
  <c r="AB77" i="4"/>
  <c r="AA77" i="4"/>
  <c r="Y77" i="4"/>
  <c r="X77" i="4"/>
  <c r="W77" i="4"/>
  <c r="G13" i="5"/>
  <c r="Q253" i="1" l="1"/>
  <c r="U77"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柳瀬典広</author>
  </authors>
  <commentList>
    <comment ref="E4" authorId="0" shapeId="0" xr:uid="{00000000-0006-0000-0000-000001000000}">
      <text>
        <r>
          <rPr>
            <sz val="12"/>
            <color indexed="81"/>
            <rFont val="ＭＳ ゴシック"/>
            <family val="3"/>
            <charset val="128"/>
          </rPr>
          <t xml:space="preserve">全角換算で６文字までで入力してください。
</t>
        </r>
      </text>
    </comment>
    <comment ref="G4" authorId="0" shapeId="0" xr:uid="{00000000-0006-0000-0000-000002000000}">
      <text>
        <r>
          <rPr>
            <sz val="12"/>
            <color indexed="81"/>
            <rFont val="ＭＳ ゴシック"/>
            <family val="3"/>
            <charset val="128"/>
          </rPr>
          <t>半角英数，半角ｶﾀｶﾅで入力してください。</t>
        </r>
      </text>
    </comment>
    <comment ref="B8" authorId="0" shapeId="0" xr:uid="{00000000-0006-0000-0000-000003000000}">
      <text>
        <r>
          <rPr>
            <sz val="12"/>
            <color indexed="81"/>
            <rFont val="ＭＳ ゴシック"/>
            <family val="3"/>
            <charset val="128"/>
          </rPr>
          <t>プログラム編成会議のときに，この番号に問い合わせをします。連絡のとれる電話番号を入力してください。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柳瀬典広</author>
  </authors>
  <commentList>
    <comment ref="E4" authorId="0" shapeId="0" xr:uid="{00000000-0006-0000-0100-000001000000}">
      <text>
        <r>
          <rPr>
            <sz val="12"/>
            <color indexed="81"/>
            <rFont val="ＭＳ ゴシック"/>
            <family val="3"/>
            <charset val="128"/>
          </rPr>
          <t xml:space="preserve">全角換算で６文字までで入力してください。
</t>
        </r>
      </text>
    </comment>
    <comment ref="G4" authorId="0" shapeId="0" xr:uid="{00000000-0006-0000-0100-000002000000}">
      <text>
        <r>
          <rPr>
            <sz val="12"/>
            <color indexed="81"/>
            <rFont val="ＭＳ ゴシック"/>
            <family val="3"/>
            <charset val="128"/>
          </rPr>
          <t>半角英数，半角ｶﾀｶﾅで入力してください。</t>
        </r>
      </text>
    </comment>
    <comment ref="B8" authorId="0" shapeId="0" xr:uid="{00000000-0006-0000-0100-000003000000}">
      <text>
        <r>
          <rPr>
            <sz val="12"/>
            <color indexed="81"/>
            <rFont val="ＭＳ ゴシック"/>
            <family val="3"/>
            <charset val="128"/>
          </rPr>
          <t>プログラム編成会議のときに，この番号に問い合わせをします。連絡のとれる電話番号を入力してください。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柳瀬典広</author>
  </authors>
  <commentList>
    <comment ref="E4" authorId="0" shapeId="0" xr:uid="{00000000-0006-0000-0200-000001000000}">
      <text>
        <r>
          <rPr>
            <sz val="12"/>
            <color indexed="81"/>
            <rFont val="ＭＳ ゴシック"/>
            <family val="3"/>
            <charset val="128"/>
          </rPr>
          <t xml:space="preserve">全角換算で６文字までで入力してください。
</t>
        </r>
      </text>
    </comment>
    <comment ref="G4" authorId="0" shapeId="0" xr:uid="{00000000-0006-0000-0200-000002000000}">
      <text>
        <r>
          <rPr>
            <sz val="12"/>
            <color indexed="81"/>
            <rFont val="ＭＳ ゴシック"/>
            <family val="3"/>
            <charset val="128"/>
          </rPr>
          <t>半角英数，半角ｶﾀｶﾅで入力してください。</t>
        </r>
      </text>
    </comment>
    <comment ref="B8" authorId="0" shapeId="0" xr:uid="{00000000-0006-0000-0200-000003000000}">
      <text>
        <r>
          <rPr>
            <sz val="12"/>
            <color indexed="81"/>
            <rFont val="ＭＳ ゴシック"/>
            <family val="3"/>
            <charset val="128"/>
          </rPr>
          <t>プログラム編成会議のときに，この番号に問い合わせをします。連絡のとれる電話番号を入力してください。</t>
        </r>
      </text>
    </comment>
  </commentList>
</comments>
</file>

<file path=xl/sharedStrings.xml><?xml version="1.0" encoding="utf-8"?>
<sst xmlns="http://schemas.openxmlformats.org/spreadsheetml/2006/main" count="780" uniqueCount="179">
  <si>
    <t>競技者NO</t>
  </si>
  <si>
    <t>所属コード1</t>
  </si>
  <si>
    <t>所属コード2</t>
  </si>
  <si>
    <t>ナンバー</t>
  </si>
  <si>
    <t>ナンバー2</t>
  </si>
  <si>
    <t>競技者名</t>
  </si>
  <si>
    <t>競技者名カナ</t>
  </si>
  <si>
    <t>競技者名略称</t>
  </si>
  <si>
    <t>性別</t>
  </si>
  <si>
    <t>学年</t>
  </si>
  <si>
    <t>生年</t>
  </si>
  <si>
    <t>月日</t>
  </si>
  <si>
    <t>個人所属地名</t>
  </si>
  <si>
    <t>陸連コード</t>
  </si>
  <si>
    <t>参加競技-競技コード1</t>
  </si>
  <si>
    <t>参加競技-自己記録1</t>
  </si>
  <si>
    <t>参加競技-オープン参加FLG1</t>
  </si>
  <si>
    <t>参加競技-記録FLG1</t>
  </si>
  <si>
    <t>参加競技-競技コード2</t>
  </si>
  <si>
    <t>参加競技-自己記録2</t>
  </si>
  <si>
    <t>参加競技-オープン参加FLG2</t>
  </si>
  <si>
    <t>参加競技-記録FLG2</t>
  </si>
  <si>
    <t>参加競技-競技コード3</t>
  </si>
  <si>
    <t>参加競技-自己記録3</t>
  </si>
  <si>
    <t>参加競技-オープン参加FLG3</t>
  </si>
  <si>
    <t>参加競技-記録FLG3</t>
  </si>
  <si>
    <t>参加競技-競技コード4</t>
  </si>
  <si>
    <t>参加競技-自己記録4</t>
  </si>
  <si>
    <t>参加競技-オープン参加FLG4</t>
  </si>
  <si>
    <t>参加競技-記録FLG4</t>
  </si>
  <si>
    <t>参加競技-競技コード5</t>
  </si>
  <si>
    <t>参加競技-自己記録5</t>
  </si>
  <si>
    <t>参加競技-オープン参加FLG5</t>
  </si>
  <si>
    <t>参加競技-記録FLG5</t>
  </si>
  <si>
    <t>ナンバー</t>
    <phoneticPr fontId="1"/>
  </si>
  <si>
    <t>400mR</t>
    <phoneticPr fontId="1"/>
  </si>
  <si>
    <t>記録</t>
    <rPh sb="0" eb="2">
      <t>キロク</t>
    </rPh>
    <phoneticPr fontId="1"/>
  </si>
  <si>
    <t>1600mR</t>
    <phoneticPr fontId="1"/>
  </si>
  <si>
    <t>【管理者用】このシートは、絶対に変更しないでください。</t>
    <rPh sb="1" eb="4">
      <t>カンリシャ</t>
    </rPh>
    <rPh sb="4" eb="5">
      <t>ヨウ</t>
    </rPh>
    <rPh sb="13" eb="15">
      <t>ゼッタイ</t>
    </rPh>
    <rPh sb="16" eb="18">
      <t>ヘンコウ</t>
    </rPh>
    <phoneticPr fontId="4"/>
  </si>
  <si>
    <t>大会名</t>
    <rPh sb="0" eb="2">
      <t>タイカイ</t>
    </rPh>
    <rPh sb="2" eb="3">
      <t>メイ</t>
    </rPh>
    <phoneticPr fontId="4"/>
  </si>
  <si>
    <t>参加競技コードの設定</t>
    <rPh sb="0" eb="2">
      <t>サンカ</t>
    </rPh>
    <rPh sb="2" eb="4">
      <t>キョウギ</t>
    </rPh>
    <rPh sb="8" eb="10">
      <t>セッテイ</t>
    </rPh>
    <phoneticPr fontId="4"/>
  </si>
  <si>
    <t>【男子】</t>
    <rPh sb="1" eb="3">
      <t>ダンシ</t>
    </rPh>
    <phoneticPr fontId="4"/>
  </si>
  <si>
    <t>【女子】</t>
    <rPh sb="1" eb="3">
      <t>ジョシ</t>
    </rPh>
    <phoneticPr fontId="4"/>
  </si>
  <si>
    <t>リレー以外</t>
    <rPh sb="3" eb="5">
      <t>イガイ</t>
    </rPh>
    <phoneticPr fontId="4"/>
  </si>
  <si>
    <t>コード</t>
    <phoneticPr fontId="4"/>
  </si>
  <si>
    <t>リレー</t>
    <phoneticPr fontId="4"/>
  </si>
  <si>
    <t>男子</t>
    <rPh sb="0" eb="2">
      <t>ダンシ</t>
    </rPh>
    <phoneticPr fontId="4"/>
  </si>
  <si>
    <t>女子</t>
    <rPh sb="0" eb="2">
      <t>ジョシ</t>
    </rPh>
    <phoneticPr fontId="4"/>
  </si>
  <si>
    <t>種目１</t>
    <rPh sb="0" eb="2">
      <t>シュモク</t>
    </rPh>
    <phoneticPr fontId="4"/>
  </si>
  <si>
    <t>種目２</t>
    <rPh sb="0" eb="2">
      <t>シュモク</t>
    </rPh>
    <phoneticPr fontId="4"/>
  </si>
  <si>
    <t>種目３</t>
    <rPh sb="0" eb="2">
      <t>シュモク</t>
    </rPh>
    <phoneticPr fontId="4"/>
  </si>
  <si>
    <t>リレー１</t>
    <phoneticPr fontId="4"/>
  </si>
  <si>
    <t>リレー２</t>
  </si>
  <si>
    <t>NO</t>
    <phoneticPr fontId="1"/>
  </si>
  <si>
    <r>
      <t>選　手　参　加　申　込　（</t>
    </r>
    <r>
      <rPr>
        <sz val="24"/>
        <color indexed="12"/>
        <rFont val="ＭＳ ゴシック"/>
        <family val="3"/>
        <charset val="128"/>
      </rPr>
      <t>男子</t>
    </r>
    <r>
      <rPr>
        <sz val="24"/>
        <rFont val="ＭＳ ゴシック"/>
        <family val="3"/>
        <charset val="128"/>
      </rPr>
      <t>）</t>
    </r>
    <rPh sb="0" eb="1">
      <t>セン</t>
    </rPh>
    <rPh sb="2" eb="3">
      <t>テ</t>
    </rPh>
    <rPh sb="4" eb="5">
      <t>サン</t>
    </rPh>
    <rPh sb="6" eb="7">
      <t>クワ</t>
    </rPh>
    <rPh sb="8" eb="9">
      <t>サル</t>
    </rPh>
    <rPh sb="10" eb="11">
      <t>コミ</t>
    </rPh>
    <rPh sb="13" eb="14">
      <t>ダン</t>
    </rPh>
    <rPh sb="14" eb="15">
      <t>シ</t>
    </rPh>
    <phoneticPr fontId="4"/>
  </si>
  <si>
    <t>【csv変換用】このシートは、絶対に変更しないでください。</t>
    <rPh sb="4" eb="7">
      <t>ヘンカンヨウ</t>
    </rPh>
    <rPh sb="15" eb="17">
      <t>ゼッタイ</t>
    </rPh>
    <rPh sb="18" eb="20">
      <t>ヘンコウ</t>
    </rPh>
    <phoneticPr fontId="4"/>
  </si>
  <si>
    <r>
      <t>選　手　参　加　申　込　（</t>
    </r>
    <r>
      <rPr>
        <sz val="24"/>
        <color indexed="10"/>
        <rFont val="ＭＳ ゴシック"/>
        <family val="3"/>
        <charset val="128"/>
      </rPr>
      <t>女子</t>
    </r>
    <r>
      <rPr>
        <sz val="24"/>
        <rFont val="ＭＳ ゴシック"/>
        <family val="3"/>
        <charset val="128"/>
      </rPr>
      <t>）</t>
    </r>
    <rPh sb="0" eb="1">
      <t>セン</t>
    </rPh>
    <rPh sb="2" eb="3">
      <t>テ</t>
    </rPh>
    <rPh sb="4" eb="5">
      <t>サン</t>
    </rPh>
    <rPh sb="6" eb="7">
      <t>クワ</t>
    </rPh>
    <rPh sb="8" eb="9">
      <t>サル</t>
    </rPh>
    <rPh sb="10" eb="11">
      <t>コミ</t>
    </rPh>
    <rPh sb="13" eb="15">
      <t>ジョシ</t>
    </rPh>
    <phoneticPr fontId="4"/>
  </si>
  <si>
    <t>入力例</t>
    <rPh sb="0" eb="2">
      <t>ニュウリョク</t>
    </rPh>
    <rPh sb="2" eb="3">
      <t>レイ</t>
    </rPh>
    <phoneticPr fontId="1"/>
  </si>
  <si>
    <t>100m</t>
    <phoneticPr fontId="1"/>
  </si>
  <si>
    <t>走幅跳</t>
    <rPh sb="0" eb="1">
      <t>ソウ</t>
    </rPh>
    <rPh sb="1" eb="3">
      <t>ハバト</t>
    </rPh>
    <phoneticPr fontId="1"/>
  </si>
  <si>
    <t>6m25</t>
    <phoneticPr fontId="1"/>
  </si>
  <si>
    <t>○</t>
    <phoneticPr fontId="1"/>
  </si>
  <si>
    <t>3.28.78</t>
    <phoneticPr fontId="1"/>
  </si>
  <si>
    <t>*上記の入力例に従ってデータ入力してください。</t>
    <rPh sb="1" eb="3">
      <t>ジョウキ</t>
    </rPh>
    <rPh sb="4" eb="6">
      <t>ニュウリョク</t>
    </rPh>
    <rPh sb="6" eb="7">
      <t>レイ</t>
    </rPh>
    <rPh sb="8" eb="9">
      <t>シタガ</t>
    </rPh>
    <rPh sb="14" eb="16">
      <t>ニュウリョク</t>
    </rPh>
    <phoneticPr fontId="1"/>
  </si>
  <si>
    <t>女子個人種目合計</t>
    <rPh sb="0" eb="2">
      <t>ジョシ</t>
    </rPh>
    <rPh sb="2" eb="4">
      <t>コジン</t>
    </rPh>
    <rPh sb="4" eb="6">
      <t>シュモク</t>
    </rPh>
    <rPh sb="6" eb="8">
      <t>ゴウケイ</t>
    </rPh>
    <phoneticPr fontId="1"/>
  </si>
  <si>
    <t>男子個人種目合計</t>
    <rPh sb="0" eb="2">
      <t>ダンシ</t>
    </rPh>
    <rPh sb="2" eb="4">
      <t>コジン</t>
    </rPh>
    <rPh sb="4" eb="6">
      <t>シュモク</t>
    </rPh>
    <rPh sb="6" eb="8">
      <t>ゴウケイ</t>
    </rPh>
    <phoneticPr fontId="1"/>
  </si>
  <si>
    <t>登録陸協</t>
    <rPh sb="0" eb="2">
      <t>トウロク</t>
    </rPh>
    <rPh sb="2" eb="4">
      <t>リクキョウ</t>
    </rPh>
    <phoneticPr fontId="1"/>
  </si>
  <si>
    <t>チーム</t>
    <phoneticPr fontId="1"/>
  </si>
  <si>
    <t>A</t>
    <phoneticPr fontId="1"/>
  </si>
  <si>
    <t>出場種目①</t>
    <rPh sb="0" eb="2">
      <t>シュツジョウ</t>
    </rPh>
    <rPh sb="2" eb="4">
      <t>シュモク</t>
    </rPh>
    <phoneticPr fontId="1"/>
  </si>
  <si>
    <t>出場種目②</t>
    <rPh sb="0" eb="2">
      <t>シュツジョウ</t>
    </rPh>
    <rPh sb="2" eb="4">
      <t>シュモク</t>
    </rPh>
    <phoneticPr fontId="1"/>
  </si>
  <si>
    <t>記録①</t>
    <rPh sb="0" eb="2">
      <t>キロク</t>
    </rPh>
    <phoneticPr fontId="1"/>
  </si>
  <si>
    <t>記録②</t>
    <rPh sb="0" eb="2">
      <t>キロク</t>
    </rPh>
    <phoneticPr fontId="1"/>
  </si>
  <si>
    <t>[男子]</t>
    <rPh sb="1" eb="3">
      <t>ダンシ</t>
    </rPh>
    <phoneticPr fontId="1"/>
  </si>
  <si>
    <t>[女子]</t>
    <rPh sb="1" eb="3">
      <t>ジョシ</t>
    </rPh>
    <phoneticPr fontId="1"/>
  </si>
  <si>
    <t>学連地区</t>
    <rPh sb="0" eb="1">
      <t>ガク</t>
    </rPh>
    <rPh sb="1" eb="2">
      <t>レン</t>
    </rPh>
    <rPh sb="2" eb="4">
      <t>チク</t>
    </rPh>
    <phoneticPr fontId="1"/>
  </si>
  <si>
    <t>7-</t>
    <phoneticPr fontId="1"/>
  </si>
  <si>
    <t>6-</t>
    <phoneticPr fontId="1"/>
  </si>
  <si>
    <t>小学</t>
    <rPh sb="0" eb="2">
      <t>ショウガク</t>
    </rPh>
    <phoneticPr fontId="1"/>
  </si>
  <si>
    <t>中学</t>
    <rPh sb="0" eb="2">
      <t>チュウガク</t>
    </rPh>
    <phoneticPr fontId="1"/>
  </si>
  <si>
    <t>一般</t>
    <rPh sb="0" eb="2">
      <t>イッパン</t>
    </rPh>
    <phoneticPr fontId="1"/>
  </si>
  <si>
    <t>登録団体名</t>
    <rPh sb="0" eb="2">
      <t>トウロク</t>
    </rPh>
    <rPh sb="2" eb="4">
      <t>ダンタイ</t>
    </rPh>
    <rPh sb="4" eb="5">
      <t>メイ</t>
    </rPh>
    <phoneticPr fontId="1"/>
  </si>
  <si>
    <t>出場種目③</t>
    <rPh sb="0" eb="2">
      <t>シュツジョウ</t>
    </rPh>
    <rPh sb="2" eb="4">
      <t>シュモク</t>
    </rPh>
    <phoneticPr fontId="1"/>
  </si>
  <si>
    <t>記録③</t>
    <rPh sb="0" eb="2">
      <t>キロク</t>
    </rPh>
    <phoneticPr fontId="1"/>
  </si>
  <si>
    <t>A</t>
    <phoneticPr fontId="1"/>
  </si>
  <si>
    <t>男子100m</t>
    <rPh sb="0" eb="2">
      <t>ダンシ</t>
    </rPh>
    <phoneticPr fontId="10"/>
  </si>
  <si>
    <t>男子200m</t>
    <rPh sb="0" eb="2">
      <t>ダンシ</t>
    </rPh>
    <phoneticPr fontId="10"/>
  </si>
  <si>
    <t>男子400m</t>
    <rPh sb="0" eb="2">
      <t>ダンシ</t>
    </rPh>
    <phoneticPr fontId="10"/>
  </si>
  <si>
    <t>男子800m</t>
    <rPh sb="0" eb="2">
      <t>ダンシ</t>
    </rPh>
    <phoneticPr fontId="10"/>
  </si>
  <si>
    <t>男子1500m</t>
    <rPh sb="0" eb="2">
      <t>ダンシ</t>
    </rPh>
    <phoneticPr fontId="10"/>
  </si>
  <si>
    <t>男子5000m</t>
    <rPh sb="0" eb="2">
      <t>ダンシ</t>
    </rPh>
    <phoneticPr fontId="10"/>
  </si>
  <si>
    <t>男子10000m</t>
    <rPh sb="0" eb="2">
      <t>ダンシ</t>
    </rPh>
    <phoneticPr fontId="10"/>
  </si>
  <si>
    <t>男子110mH</t>
    <rPh sb="0" eb="2">
      <t>ダンシ</t>
    </rPh>
    <phoneticPr fontId="10"/>
  </si>
  <si>
    <t>男子400mH</t>
    <rPh sb="0" eb="2">
      <t>ダンシ</t>
    </rPh>
    <phoneticPr fontId="10"/>
  </si>
  <si>
    <t>男子3000mSC</t>
    <rPh sb="0" eb="2">
      <t>ダンシ</t>
    </rPh>
    <phoneticPr fontId="10"/>
  </si>
  <si>
    <t>男子走高跳</t>
    <rPh sb="0" eb="2">
      <t>ダンシ</t>
    </rPh>
    <rPh sb="2" eb="3">
      <t>ソウ</t>
    </rPh>
    <rPh sb="3" eb="5">
      <t>タカトビ</t>
    </rPh>
    <phoneticPr fontId="10"/>
  </si>
  <si>
    <t>男子棒高跳</t>
    <rPh sb="0" eb="2">
      <t>ダンシ</t>
    </rPh>
    <rPh sb="2" eb="5">
      <t>ボウタカト</t>
    </rPh>
    <phoneticPr fontId="10"/>
  </si>
  <si>
    <t>男子走幅跳</t>
    <rPh sb="0" eb="2">
      <t>ダンシ</t>
    </rPh>
    <rPh sb="2" eb="3">
      <t>ソウ</t>
    </rPh>
    <rPh sb="3" eb="5">
      <t>ハバトビ</t>
    </rPh>
    <phoneticPr fontId="10"/>
  </si>
  <si>
    <t>男子三段跳</t>
    <rPh sb="0" eb="2">
      <t>ダンシ</t>
    </rPh>
    <rPh sb="2" eb="5">
      <t>サンダント</t>
    </rPh>
    <phoneticPr fontId="10"/>
  </si>
  <si>
    <t>男子砲丸投</t>
    <rPh sb="0" eb="2">
      <t>ダンシ</t>
    </rPh>
    <rPh sb="2" eb="5">
      <t>ホウガンナゲ</t>
    </rPh>
    <phoneticPr fontId="10"/>
  </si>
  <si>
    <t>男子円盤投</t>
    <rPh sb="0" eb="2">
      <t>ダンシ</t>
    </rPh>
    <rPh sb="2" eb="5">
      <t>エンバンナゲ</t>
    </rPh>
    <phoneticPr fontId="10"/>
  </si>
  <si>
    <t>男子ハンマー投</t>
    <rPh sb="0" eb="2">
      <t>ダンシ</t>
    </rPh>
    <rPh sb="6" eb="7">
      <t>ナ</t>
    </rPh>
    <phoneticPr fontId="10"/>
  </si>
  <si>
    <t>男子やり投</t>
    <rPh sb="0" eb="2">
      <t>ダンシ</t>
    </rPh>
    <rPh sb="4" eb="5">
      <t>ナ</t>
    </rPh>
    <phoneticPr fontId="10"/>
  </si>
  <si>
    <t xml:space="preserve">男子5000mW </t>
    <rPh sb="0" eb="2">
      <t>ダンシ</t>
    </rPh>
    <phoneticPr fontId="10"/>
  </si>
  <si>
    <t>男子4x100mR</t>
    <rPh sb="0" eb="2">
      <t>ダンシ</t>
    </rPh>
    <phoneticPr fontId="10"/>
  </si>
  <si>
    <t>男子4x400mR</t>
    <rPh sb="0" eb="2">
      <t>ダンシ</t>
    </rPh>
    <phoneticPr fontId="10"/>
  </si>
  <si>
    <t>女子100m</t>
    <rPh sb="0" eb="2">
      <t>ジョシ</t>
    </rPh>
    <phoneticPr fontId="10"/>
  </si>
  <si>
    <t>女子200m</t>
    <rPh sb="0" eb="2">
      <t>ジョシ</t>
    </rPh>
    <phoneticPr fontId="10"/>
  </si>
  <si>
    <t>女子400m</t>
    <rPh sb="0" eb="2">
      <t>ジョシ</t>
    </rPh>
    <phoneticPr fontId="10"/>
  </si>
  <si>
    <t>女子800m</t>
    <rPh sb="0" eb="2">
      <t>ジョシ</t>
    </rPh>
    <phoneticPr fontId="10"/>
  </si>
  <si>
    <t>女子1500m</t>
    <rPh sb="0" eb="2">
      <t>ジョシ</t>
    </rPh>
    <phoneticPr fontId="10"/>
  </si>
  <si>
    <t>女子5000m</t>
    <rPh sb="0" eb="2">
      <t>ジョシ</t>
    </rPh>
    <phoneticPr fontId="10"/>
  </si>
  <si>
    <t>女子10000m</t>
    <rPh sb="0" eb="2">
      <t>ジョシ</t>
    </rPh>
    <phoneticPr fontId="10"/>
  </si>
  <si>
    <t>女子100mH</t>
    <rPh sb="0" eb="2">
      <t>ジョシ</t>
    </rPh>
    <phoneticPr fontId="10"/>
  </si>
  <si>
    <t>女子400mH</t>
    <rPh sb="0" eb="2">
      <t>ジョシ</t>
    </rPh>
    <phoneticPr fontId="10"/>
  </si>
  <si>
    <t>女子5000mW</t>
    <rPh sb="0" eb="2">
      <t>ジョシ</t>
    </rPh>
    <phoneticPr fontId="10"/>
  </si>
  <si>
    <t>女子走高跳</t>
    <rPh sb="0" eb="2">
      <t>ジョシ</t>
    </rPh>
    <rPh sb="2" eb="3">
      <t>ソウ</t>
    </rPh>
    <rPh sb="3" eb="5">
      <t>タカトビ</t>
    </rPh>
    <phoneticPr fontId="10"/>
  </si>
  <si>
    <t>女子棒高跳</t>
    <rPh sb="0" eb="2">
      <t>ジョシ</t>
    </rPh>
    <rPh sb="2" eb="5">
      <t>ボウタカト</t>
    </rPh>
    <phoneticPr fontId="10"/>
  </si>
  <si>
    <t>女子走幅跳</t>
    <rPh sb="0" eb="2">
      <t>ジョシ</t>
    </rPh>
    <rPh sb="2" eb="3">
      <t>ソウ</t>
    </rPh>
    <rPh sb="3" eb="5">
      <t>ハバトビ</t>
    </rPh>
    <phoneticPr fontId="10"/>
  </si>
  <si>
    <t>女子三段跳</t>
    <rPh sb="0" eb="2">
      <t>ジョシ</t>
    </rPh>
    <rPh sb="2" eb="5">
      <t>サンダントビ</t>
    </rPh>
    <phoneticPr fontId="10"/>
  </si>
  <si>
    <t>女子砲丸投</t>
    <rPh sb="0" eb="2">
      <t>ジョシ</t>
    </rPh>
    <rPh sb="2" eb="5">
      <t>ホウガンナゲ</t>
    </rPh>
    <phoneticPr fontId="10"/>
  </si>
  <si>
    <t>女子円盤投</t>
    <rPh sb="0" eb="2">
      <t>ジョシ</t>
    </rPh>
    <rPh sb="2" eb="5">
      <t>エンバンナゲ</t>
    </rPh>
    <phoneticPr fontId="10"/>
  </si>
  <si>
    <t>女子ハンマー投</t>
    <rPh sb="0" eb="2">
      <t>ジョシ</t>
    </rPh>
    <rPh sb="6" eb="7">
      <t>ナ</t>
    </rPh>
    <phoneticPr fontId="10"/>
  </si>
  <si>
    <t>女子やり投</t>
    <rPh sb="0" eb="2">
      <t>ジョシ</t>
    </rPh>
    <rPh sb="4" eb="5">
      <t>ナ</t>
    </rPh>
    <phoneticPr fontId="10"/>
  </si>
  <si>
    <t>女子4x100mR</t>
    <phoneticPr fontId="10"/>
  </si>
  <si>
    <t>女子4x400mR</t>
    <phoneticPr fontId="10"/>
  </si>
  <si>
    <t>1.02.55</t>
    <phoneticPr fontId="1"/>
  </si>
  <si>
    <t>400mH</t>
    <phoneticPr fontId="1"/>
  </si>
  <si>
    <t>800m</t>
    <phoneticPr fontId="1"/>
  </si>
  <si>
    <t>2.25.45</t>
    <phoneticPr fontId="1"/>
  </si>
  <si>
    <t>4.12.78</t>
    <phoneticPr fontId="1"/>
  </si>
  <si>
    <t>〇</t>
    <phoneticPr fontId="1"/>
  </si>
  <si>
    <t>風力</t>
    <rPh sb="0" eb="2">
      <t>フウリョク</t>
    </rPh>
    <phoneticPr fontId="1"/>
  </si>
  <si>
    <t>+1.5</t>
    <phoneticPr fontId="1"/>
  </si>
  <si>
    <t>-0.9</t>
    <phoneticPr fontId="1"/>
  </si>
  <si>
    <t>競技者名カナ</t>
    <phoneticPr fontId="1"/>
  </si>
  <si>
    <t>第73回中国五県陸上競技対抗選手権大会</t>
    <rPh sb="0" eb="1">
      <t>ダイ</t>
    </rPh>
    <rPh sb="3" eb="4">
      <t>カイ</t>
    </rPh>
    <rPh sb="4" eb="6">
      <t>チュウゴク</t>
    </rPh>
    <rPh sb="6" eb="8">
      <t>ゴケン</t>
    </rPh>
    <rPh sb="8" eb="10">
      <t>リクジョウ</t>
    </rPh>
    <rPh sb="10" eb="12">
      <t>キョウギ</t>
    </rPh>
    <rPh sb="12" eb="14">
      <t>タイコウ</t>
    </rPh>
    <rPh sb="14" eb="17">
      <t>センシュケン</t>
    </rPh>
    <rPh sb="17" eb="19">
      <t>タイカイ</t>
    </rPh>
    <phoneticPr fontId="4"/>
  </si>
  <si>
    <t>広島　　陸男</t>
    <rPh sb="0" eb="2">
      <t>ヒロシマ</t>
    </rPh>
    <rPh sb="4" eb="6">
      <t>リクオ</t>
    </rPh>
    <phoneticPr fontId="1"/>
  </si>
  <si>
    <t>広島　陸子</t>
    <rPh sb="0" eb="2">
      <t>ヒロシマ</t>
    </rPh>
    <rPh sb="3" eb="4">
      <t>リク</t>
    </rPh>
    <rPh sb="4" eb="5">
      <t>コ</t>
    </rPh>
    <phoneticPr fontId="1"/>
  </si>
  <si>
    <t>広島</t>
    <rPh sb="0" eb="2">
      <t>ヒロシマ</t>
    </rPh>
    <phoneticPr fontId="1"/>
  </si>
  <si>
    <t>0123</t>
    <phoneticPr fontId="1"/>
  </si>
  <si>
    <t>0214</t>
    <phoneticPr fontId="1"/>
  </si>
  <si>
    <t>走幅跳</t>
    <rPh sb="0" eb="1">
      <t>ハシ</t>
    </rPh>
    <rPh sb="1" eb="3">
      <t>ハバト</t>
    </rPh>
    <phoneticPr fontId="1"/>
  </si>
  <si>
    <t>5m25</t>
    <phoneticPr fontId="1"/>
  </si>
  <si>
    <t>競技者名英文字</t>
    <rPh sb="4" eb="7">
      <t>エイモジ</t>
    </rPh>
    <phoneticPr fontId="1"/>
  </si>
  <si>
    <t>HIROSHIMA Rikuo</t>
    <phoneticPr fontId="1"/>
  </si>
  <si>
    <t>HIROSHIMA Rikuko</t>
    <phoneticPr fontId="1"/>
  </si>
  <si>
    <t>学年</t>
    <rPh sb="0" eb="2">
      <t>ガクネン</t>
    </rPh>
    <phoneticPr fontId="1"/>
  </si>
  <si>
    <t>Ａ</t>
    <phoneticPr fontId="1"/>
  </si>
  <si>
    <t>所属名称(略称)</t>
    <rPh sb="0" eb="2">
      <t>ショゾク</t>
    </rPh>
    <rPh sb="2" eb="4">
      <t>メイショウ</t>
    </rPh>
    <rPh sb="5" eb="7">
      <t>リャクショウ</t>
    </rPh>
    <phoneticPr fontId="1"/>
  </si>
  <si>
    <t>所属名称(ｶﾅ)</t>
    <rPh sb="0" eb="2">
      <t>ショゾク</t>
    </rPh>
    <rPh sb="2" eb="4">
      <t>メイショウ</t>
    </rPh>
    <phoneticPr fontId="1"/>
  </si>
  <si>
    <t>ここに入力</t>
    <rPh sb="3" eb="5">
      <t>ニュウリョク</t>
    </rPh>
    <phoneticPr fontId="1"/>
  </si>
  <si>
    <t xml:space="preserve">保険料･参加料 </t>
    <rPh sb="0" eb="2">
      <t>ホケン</t>
    </rPh>
    <rPh sb="2" eb="3">
      <t>リョウ</t>
    </rPh>
    <rPh sb="4" eb="6">
      <t>サンカ</t>
    </rPh>
    <rPh sb="6" eb="7">
      <t>リョウ</t>
    </rPh>
    <phoneticPr fontId="1"/>
  </si>
  <si>
    <t>印</t>
    <rPh sb="0" eb="1">
      <t>イン</t>
    </rPh>
    <phoneticPr fontId="1"/>
  </si>
  <si>
    <r>
      <t>ここに入力</t>
    </r>
    <r>
      <rPr>
        <sz val="8"/>
        <rFont val="ＭＳ ゴシック"/>
        <family val="3"/>
        <charset val="128"/>
      </rPr>
      <t>(携帯電話の番号を入力)</t>
    </r>
    <rPh sb="3" eb="5">
      <t>ニュウリョク</t>
    </rPh>
    <rPh sb="6" eb="8">
      <t>ケイタイ</t>
    </rPh>
    <rPh sb="8" eb="10">
      <t>デンワ</t>
    </rPh>
    <rPh sb="11" eb="13">
      <t>バンゴウ</t>
    </rPh>
    <rPh sb="14" eb="16">
      <t>ニュウリョク</t>
    </rPh>
    <phoneticPr fontId="1"/>
  </si>
  <si>
    <t>登録団体代表者(所属長名)</t>
    <rPh sb="0" eb="2">
      <t>トウロク</t>
    </rPh>
    <rPh sb="2" eb="4">
      <t>ダンタイ</t>
    </rPh>
    <rPh sb="4" eb="7">
      <t>ダイヒョウシャ</t>
    </rPh>
    <rPh sb="8" eb="11">
      <t>ショゾクチョウ</t>
    </rPh>
    <rPh sb="11" eb="12">
      <t>ナ</t>
    </rPh>
    <phoneticPr fontId="1"/>
  </si>
  <si>
    <t>参加人数･種目数</t>
    <rPh sb="0" eb="2">
      <t>サンカ</t>
    </rPh>
    <rPh sb="2" eb="4">
      <t>ニンズウ</t>
    </rPh>
    <rPh sb="5" eb="7">
      <t>シュモク</t>
    </rPh>
    <rPh sb="7" eb="8">
      <t>スウ</t>
    </rPh>
    <phoneticPr fontId="1"/>
  </si>
  <si>
    <t>男子</t>
    <rPh sb="0" eb="2">
      <t>ダンシ</t>
    </rPh>
    <phoneticPr fontId="1"/>
  </si>
  <si>
    <t>女子</t>
    <rPh sb="0" eb="2">
      <t>ジョシ</t>
    </rPh>
    <phoneticPr fontId="1"/>
  </si>
  <si>
    <t xml:space="preserve">個人種目 </t>
    <rPh sb="0" eb="2">
      <t>コジン</t>
    </rPh>
    <rPh sb="2" eb="4">
      <t>シュモク</t>
    </rPh>
    <phoneticPr fontId="1"/>
  </si>
  <si>
    <t xml:space="preserve">リ レ ー </t>
    <phoneticPr fontId="1"/>
  </si>
  <si>
    <t xml:space="preserve">参 加 料 </t>
    <rPh sb="0" eb="1">
      <t>サン</t>
    </rPh>
    <rPh sb="2" eb="3">
      <t>クワ</t>
    </rPh>
    <rPh sb="4" eb="5">
      <t>リョウ</t>
    </rPh>
    <phoneticPr fontId="1"/>
  </si>
  <si>
    <t xml:space="preserve">参加人数 </t>
    <rPh sb="0" eb="2">
      <t>サンカ</t>
    </rPh>
    <rPh sb="2" eb="4">
      <t>ニンズウ</t>
    </rPh>
    <phoneticPr fontId="1"/>
  </si>
  <si>
    <t>①</t>
    <phoneticPr fontId="1"/>
  </si>
  <si>
    <t>②</t>
    <phoneticPr fontId="1"/>
  </si>
  <si>
    <t>入力方法</t>
    <rPh sb="0" eb="2">
      <t>ニュウリョク</t>
    </rPh>
    <rPh sb="2" eb="4">
      <t>ホウホウ</t>
    </rPh>
    <phoneticPr fontId="1"/>
  </si>
  <si>
    <t>名簿の上部及び別シートの入力例を見ながら、必要事項を入力してください。</t>
    <rPh sb="0" eb="2">
      <t>メイボ</t>
    </rPh>
    <rPh sb="3" eb="5">
      <t>ジョウブ</t>
    </rPh>
    <rPh sb="5" eb="6">
      <t>オヨ</t>
    </rPh>
    <rPh sb="7" eb="8">
      <t>ベツ</t>
    </rPh>
    <rPh sb="12" eb="14">
      <t>ニュウリョク</t>
    </rPh>
    <rPh sb="14" eb="15">
      <t>レイ</t>
    </rPh>
    <rPh sb="16" eb="17">
      <t>ミ</t>
    </rPh>
    <rPh sb="21" eb="23">
      <t>ヒツヨウ</t>
    </rPh>
    <rPh sb="23" eb="25">
      <t>ジコウ</t>
    </rPh>
    <rPh sb="26" eb="28">
      <t>ニュウリョク</t>
    </rPh>
    <phoneticPr fontId="1"/>
  </si>
  <si>
    <t>000-0000-0000</t>
    <phoneticPr fontId="1"/>
  </si>
  <si>
    <t>申込責任者</t>
    <phoneticPr fontId="1"/>
  </si>
  <si>
    <t>中四　二郎</t>
    <rPh sb="0" eb="2">
      <t>チュウシ</t>
    </rPh>
    <rPh sb="3" eb="5">
      <t>ジロウ</t>
    </rPh>
    <phoneticPr fontId="1"/>
  </si>
  <si>
    <t>中四　一郎</t>
    <rPh sb="0" eb="2">
      <t>チュウシ</t>
    </rPh>
    <rPh sb="3" eb="5">
      <t>イチロウ</t>
    </rPh>
    <phoneticPr fontId="1"/>
  </si>
  <si>
    <t>中四大</t>
    <rPh sb="0" eb="2">
      <t>チュウシ</t>
    </rPh>
    <rPh sb="2" eb="3">
      <t>ミチヒロ</t>
    </rPh>
    <phoneticPr fontId="1"/>
  </si>
  <si>
    <t>ﾁｭｳｼﾀﾞｲ</t>
    <phoneticPr fontId="1"/>
  </si>
  <si>
    <t>申込責任者連絡先(TEL)</t>
    <rPh sb="0" eb="1">
      <t>モウ</t>
    </rPh>
    <rPh sb="1" eb="2">
      <t>コ</t>
    </rPh>
    <rPh sb="2" eb="5">
      <t>セキニンシャ</t>
    </rPh>
    <phoneticPr fontId="1"/>
  </si>
  <si>
    <t>画面左上の黄色のセル9か所に入力をしてください．</t>
    <rPh sb="0" eb="2">
      <t>ガメン</t>
    </rPh>
    <rPh sb="2" eb="3">
      <t>ヒダリ</t>
    </rPh>
    <rPh sb="3" eb="4">
      <t>ウエ</t>
    </rPh>
    <rPh sb="5" eb="7">
      <t>キイロ</t>
    </rPh>
    <rPh sb="12" eb="13">
      <t>ショ</t>
    </rPh>
    <rPh sb="14" eb="16">
      <t>ニュウリョク</t>
    </rPh>
    <phoneticPr fontId="1"/>
  </si>
  <si>
    <t>第45回中国四国学生陸上競技選手（混成以外）</t>
    <rPh sb="0" eb="1">
      <t>ダイ</t>
    </rPh>
    <rPh sb="3" eb="4">
      <t>カイ</t>
    </rPh>
    <rPh sb="4" eb="6">
      <t>チュウゴク</t>
    </rPh>
    <rPh sb="6" eb="8">
      <t>シコク</t>
    </rPh>
    <rPh sb="8" eb="10">
      <t>ガクセイ</t>
    </rPh>
    <rPh sb="10" eb="12">
      <t>リクジョウ</t>
    </rPh>
    <rPh sb="12" eb="14">
      <t>キョウギ</t>
    </rPh>
    <rPh sb="14" eb="16">
      <t>センシュ</t>
    </rPh>
    <rPh sb="17" eb="19">
      <t>コンセイ</t>
    </rPh>
    <rPh sb="19" eb="21">
      <t>イガイ</t>
    </rPh>
    <phoneticPr fontId="1"/>
  </si>
  <si>
    <t>第45回中国四国学生陸上競技選手権大会（混成以外）</t>
    <rPh sb="0" eb="1">
      <t>ダイ</t>
    </rPh>
    <rPh sb="3" eb="4">
      <t>カイ</t>
    </rPh>
    <rPh sb="4" eb="6">
      <t>チュウゴク</t>
    </rPh>
    <rPh sb="6" eb="8">
      <t>シコク</t>
    </rPh>
    <rPh sb="8" eb="10">
      <t>ガクセイ</t>
    </rPh>
    <rPh sb="10" eb="12">
      <t>リクジョウ</t>
    </rPh>
    <rPh sb="12" eb="14">
      <t>キョウギ</t>
    </rPh>
    <rPh sb="14" eb="19">
      <t>センシュケンタイカイ</t>
    </rPh>
    <rPh sb="20" eb="22">
      <t>コンセイ</t>
    </rPh>
    <rPh sb="22" eb="24">
      <t>イガイ</t>
    </rPh>
    <phoneticPr fontId="1"/>
  </si>
  <si>
    <t>男</t>
    <rPh sb="0" eb="1">
      <t>オトコ</t>
    </rPh>
    <phoneticPr fontId="1"/>
  </si>
  <si>
    <t>女</t>
    <rPh sb="0" eb="1">
      <t>オンナ</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</si>
</sst>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0.00_ "/>
    <numFmt numFmtId="177" formatCode="0_ "/>
    <numFmt numFmtId="178" formatCode="0;0;"/>
  </numFmts>
  <fonts count="45" x14ac:knownFonts="1">
    <font>
      <sz val="11"/>
      <color theme="1"/>
      <name val="ＭＳ Ｐゴシック"/>
      <family val="3"/>
      <charset val="128"/>
      <scheme val="minor"/>
    </font>
    <font>
      <sz val="6"/>
      <name val="ＭＳ Ｐゴシック"/>
      <family val="3"/>
      <charset val="128"/>
    </font>
    <font>
      <sz val="12"/>
      <name val="ＭＳ 明朝"/>
      <family val="1"/>
      <charset val="128"/>
    </font>
    <font>
      <sz val="22"/>
      <color indexed="10"/>
      <name val="ＭＳ 明朝"/>
      <family val="1"/>
      <charset val="128"/>
    </font>
    <font>
      <sz val="6"/>
      <name val="ＭＳ 明朝"/>
      <family val="1"/>
      <charset val="128"/>
    </font>
    <font>
      <sz val="12"/>
      <name val="ＭＳ ゴシック"/>
      <family val="3"/>
      <charset val="128"/>
    </font>
    <font>
      <sz val="10"/>
      <name val="ＭＳ ゴシック"/>
      <family val="3"/>
      <charset val="128"/>
    </font>
    <font>
      <sz val="24"/>
      <name val="ＭＳ ゴシック"/>
      <family val="3"/>
      <charset val="128"/>
    </font>
    <font>
      <sz val="24"/>
      <color indexed="12"/>
      <name val="ＭＳ ゴシック"/>
      <family val="3"/>
      <charset val="128"/>
    </font>
    <font>
      <sz val="24"/>
      <color indexed="10"/>
      <name val="ＭＳ ゴシック"/>
      <family val="3"/>
      <charset val="128"/>
    </font>
    <font>
      <b/>
      <sz val="11"/>
      <color indexed="52"/>
      <name val="ＭＳ Ｐゴシック"/>
      <family val="3"/>
      <charset val="128"/>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24"/>
      <color theme="1"/>
      <name val="ＭＳ Ｐゴシック"/>
      <family val="3"/>
      <charset val="128"/>
      <scheme val="minor"/>
    </font>
    <font>
      <b/>
      <sz val="11"/>
      <color rgb="FFFF0000"/>
      <name val="ＭＳ Ｐゴシック"/>
      <family val="3"/>
      <charset val="128"/>
      <scheme val="minor"/>
    </font>
    <font>
      <b/>
      <sz val="11"/>
      <color rgb="FF0070C0"/>
      <name val="ＭＳ Ｐゴシック"/>
      <family val="3"/>
      <charset val="128"/>
      <scheme val="minor"/>
    </font>
    <font>
      <sz val="6"/>
      <name val="ＭＳ Ｐゴシック"/>
      <family val="3"/>
      <charset val="128"/>
      <scheme val="minor"/>
    </font>
    <font>
      <sz val="9"/>
      <name val="ＭＳ ゴシック"/>
      <family val="3"/>
      <charset val="128"/>
    </font>
    <font>
      <sz val="11"/>
      <name val="ＭＳ ゴシック"/>
      <family val="3"/>
      <charset val="128"/>
    </font>
    <font>
      <sz val="13"/>
      <name val="ＭＳ ゴシック"/>
      <family val="3"/>
      <charset val="128"/>
    </font>
    <font>
      <sz val="11"/>
      <name val="ＭＳ Ｐゴシック"/>
      <family val="3"/>
      <charset val="128"/>
    </font>
    <font>
      <sz val="11"/>
      <color indexed="9"/>
      <name val="ＭＳ ゴシック"/>
      <family val="3"/>
      <charset val="128"/>
    </font>
    <font>
      <sz val="8"/>
      <name val="ＭＳ ゴシック"/>
      <family val="3"/>
      <charset val="128"/>
    </font>
    <font>
      <sz val="12"/>
      <color indexed="81"/>
      <name val="ＭＳ ゴシック"/>
      <family val="3"/>
      <charset val="128"/>
    </font>
    <font>
      <sz val="11"/>
      <name val="Arial"/>
      <family val="2"/>
    </font>
    <font>
      <sz val="11"/>
      <color rgb="FFFF0000"/>
      <name val="ＭＳ ゴシック"/>
      <family val="3"/>
      <charset val="128"/>
    </font>
    <font>
      <sz val="10"/>
      <name val="ＭＳ Ｐゴシック"/>
      <family val="3"/>
      <charset val="128"/>
    </font>
    <font>
      <sz val="10"/>
      <name val="Arial"/>
      <family val="2"/>
    </font>
    <font>
      <sz val="11"/>
      <color theme="3" tint="0.39997558519241921"/>
      <name val="ＭＳ ゴシック"/>
      <family val="3"/>
      <charset val="128"/>
    </font>
    <font>
      <sz val="11"/>
      <color theme="3" tint="0.39997558519241921"/>
      <name val="ＭＳ Ｐゴシック"/>
      <family val="3"/>
      <charset val="128"/>
      <scheme val="minor"/>
    </font>
  </fonts>
  <fills count="40">
    <fill>
      <patternFill patternType="none"/>
    </fill>
    <fill>
      <patternFill patternType="gray125"/>
    </fill>
    <fill>
      <patternFill patternType="solid">
        <fgColor indexed="34"/>
        <bgColor indexed="64"/>
      </patternFill>
    </fill>
    <fill>
      <patternFill patternType="solid">
        <fgColor indexed="22"/>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F2F2F2"/>
      </patternFill>
    </fill>
    <fill>
      <patternFill patternType="solid">
        <fgColor rgb="FFFFCC99"/>
      </patternFill>
    </fill>
    <fill>
      <patternFill patternType="solid">
        <fgColor rgb="FFC6EFCE"/>
      </patternFill>
    </fill>
    <fill>
      <patternFill patternType="solid">
        <fgColor theme="5" tint="0.79998168889431442"/>
        <bgColor indexed="64"/>
      </patternFill>
    </fill>
    <fill>
      <patternFill patternType="solid">
        <fgColor theme="8" tint="0.59999389629810485"/>
        <bgColor indexed="64"/>
      </patternFill>
    </fill>
    <fill>
      <patternFill patternType="solid">
        <fgColor theme="0" tint="-0.249977111117893"/>
        <bgColor indexed="64"/>
      </patternFill>
    </fill>
    <fill>
      <patternFill patternType="solid">
        <fgColor rgb="FFFFFF00"/>
        <bgColor indexed="64"/>
      </patternFill>
    </fill>
    <fill>
      <patternFill patternType="solid">
        <fgColor indexed="13"/>
        <bgColor indexed="42"/>
      </patternFill>
    </fill>
  </fills>
  <borders count="39">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dashDotDot">
        <color indexed="64"/>
      </left>
      <right style="dashDotDot">
        <color indexed="64"/>
      </right>
      <top style="dashDotDot">
        <color indexed="64"/>
      </top>
      <bottom style="dashDotDot">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diagonal/>
    </border>
  </borders>
  <cellStyleXfs count="43">
    <xf numFmtId="0" fontId="0" fillId="0" borderId="0">
      <alignment vertical="center"/>
    </xf>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1" borderId="0" applyNumberFormat="0" applyBorder="0" applyAlignment="0" applyProtection="0">
      <alignment vertical="center"/>
    </xf>
    <xf numFmtId="0" fontId="11" fillId="12"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2" fillId="16"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12" fillId="19" borderId="0" applyNumberFormat="0" applyBorder="0" applyAlignment="0" applyProtection="0">
      <alignment vertical="center"/>
    </xf>
    <xf numFmtId="0" fontId="12" fillId="20" borderId="0" applyNumberFormat="0" applyBorder="0" applyAlignment="0" applyProtection="0">
      <alignment vertical="center"/>
    </xf>
    <xf numFmtId="0" fontId="12" fillId="21" borderId="0" applyNumberFormat="0" applyBorder="0" applyAlignment="0" applyProtection="0">
      <alignment vertical="center"/>
    </xf>
    <xf numFmtId="0" fontId="12" fillId="22"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12" fillId="25" borderId="0" applyNumberFormat="0" applyBorder="0" applyAlignment="0" applyProtection="0">
      <alignment vertical="center"/>
    </xf>
    <xf numFmtId="0" fontId="12" fillId="26" borderId="0" applyNumberFormat="0" applyBorder="0" applyAlignment="0" applyProtection="0">
      <alignment vertical="center"/>
    </xf>
    <xf numFmtId="0" fontId="12" fillId="27" borderId="0" applyNumberFormat="0" applyBorder="0" applyAlignment="0" applyProtection="0">
      <alignment vertical="center"/>
    </xf>
    <xf numFmtId="0" fontId="13" fillId="0" borderId="0" applyNumberFormat="0" applyFill="0" applyBorder="0" applyAlignment="0" applyProtection="0">
      <alignment vertical="center"/>
    </xf>
    <xf numFmtId="0" fontId="14" fillId="28" borderId="24" applyNumberFormat="0" applyAlignment="0" applyProtection="0">
      <alignment vertical="center"/>
    </xf>
    <xf numFmtId="0" fontId="15" fillId="29" borderId="0" applyNumberFormat="0" applyBorder="0" applyAlignment="0" applyProtection="0">
      <alignment vertical="center"/>
    </xf>
    <xf numFmtId="0" fontId="11" fillId="30" borderId="25" applyNumberFormat="0" applyFont="0" applyAlignment="0" applyProtection="0">
      <alignment vertical="center"/>
    </xf>
    <xf numFmtId="0" fontId="16" fillId="0" borderId="26" applyNumberFormat="0" applyFill="0" applyAlignment="0" applyProtection="0">
      <alignment vertical="center"/>
    </xf>
    <xf numFmtId="0" fontId="17" fillId="31" borderId="0" applyNumberFormat="0" applyBorder="0" applyAlignment="0" applyProtection="0">
      <alignment vertical="center"/>
    </xf>
    <xf numFmtId="0" fontId="18" fillId="32" borderId="27" applyNumberFormat="0" applyAlignment="0" applyProtection="0">
      <alignment vertical="center"/>
    </xf>
    <xf numFmtId="0" fontId="19" fillId="0" borderId="0" applyNumberFormat="0" applyFill="0" applyBorder="0" applyAlignment="0" applyProtection="0">
      <alignment vertical="center"/>
    </xf>
    <xf numFmtId="0" fontId="20" fillId="0" borderId="28" applyNumberFormat="0" applyFill="0" applyAlignment="0" applyProtection="0">
      <alignment vertical="center"/>
    </xf>
    <xf numFmtId="0" fontId="21" fillId="0" borderId="29" applyNumberFormat="0" applyFill="0" applyAlignment="0" applyProtection="0">
      <alignment vertical="center"/>
    </xf>
    <xf numFmtId="0" fontId="22" fillId="0" borderId="30" applyNumberFormat="0" applyFill="0" applyAlignment="0" applyProtection="0">
      <alignment vertical="center"/>
    </xf>
    <xf numFmtId="0" fontId="22" fillId="0" borderId="0" applyNumberFormat="0" applyFill="0" applyBorder="0" applyAlignment="0" applyProtection="0">
      <alignment vertical="center"/>
    </xf>
    <xf numFmtId="0" fontId="23" fillId="0" borderId="31" applyNumberFormat="0" applyFill="0" applyAlignment="0" applyProtection="0">
      <alignment vertical="center"/>
    </xf>
    <xf numFmtId="0" fontId="24" fillId="32" borderId="32" applyNumberFormat="0" applyAlignment="0" applyProtection="0">
      <alignment vertical="center"/>
    </xf>
    <xf numFmtId="0" fontId="25" fillId="0" borderId="0" applyNumberFormat="0" applyFill="0" applyBorder="0" applyAlignment="0" applyProtection="0">
      <alignment vertical="center"/>
    </xf>
    <xf numFmtId="0" fontId="26" fillId="33" borderId="27" applyNumberFormat="0" applyAlignment="0" applyProtection="0">
      <alignment vertical="center"/>
    </xf>
    <xf numFmtId="0" fontId="2" fillId="0" borderId="0"/>
    <xf numFmtId="0" fontId="27" fillId="34" borderId="0" applyNumberFormat="0" applyBorder="0" applyAlignment="0" applyProtection="0">
      <alignment vertical="center"/>
    </xf>
  </cellStyleXfs>
  <cellXfs count="153">
    <xf numFmtId="0" fontId="0" fillId="0" borderId="0" xfId="0">
      <alignment vertical="center"/>
    </xf>
    <xf numFmtId="0" fontId="28" fillId="0" borderId="0" xfId="0" applyFont="1">
      <alignment vertical="center"/>
    </xf>
    <xf numFmtId="0" fontId="3" fillId="2" borderId="0" xfId="41" applyFont="1" applyFill="1"/>
    <xf numFmtId="0" fontId="2" fillId="2" borderId="0" xfId="41" applyFill="1"/>
    <xf numFmtId="0" fontId="2" fillId="3" borderId="0" xfId="41" applyFill="1"/>
    <xf numFmtId="0" fontId="2" fillId="3" borderId="2" xfId="41" applyFill="1" applyBorder="1" applyAlignment="1">
      <alignment horizontal="center" vertical="center"/>
    </xf>
    <xf numFmtId="0" fontId="2" fillId="3" borderId="2" xfId="41" applyFill="1" applyBorder="1" applyAlignment="1"/>
    <xf numFmtId="0" fontId="2" fillId="3" borderId="3" xfId="41" applyFont="1" applyFill="1" applyBorder="1" applyAlignment="1"/>
    <xf numFmtId="0" fontId="2" fillId="3" borderId="4" xfId="41" applyFont="1" applyFill="1" applyBorder="1" applyAlignment="1"/>
    <xf numFmtId="0" fontId="2" fillId="3" borderId="0" xfId="41" applyFont="1" applyFill="1" applyBorder="1" applyAlignment="1"/>
    <xf numFmtId="0" fontId="2" fillId="3" borderId="5" xfId="41" applyFill="1" applyBorder="1" applyAlignment="1">
      <alignment horizontal="center"/>
    </xf>
    <xf numFmtId="0" fontId="2" fillId="3" borderId="6" xfId="41" applyFill="1" applyBorder="1" applyAlignment="1">
      <alignment horizontal="center"/>
    </xf>
    <xf numFmtId="0" fontId="2" fillId="3" borderId="0" xfId="41" applyFill="1" applyAlignment="1">
      <alignment horizontal="center"/>
    </xf>
    <xf numFmtId="0" fontId="2" fillId="3" borderId="7" xfId="41" applyFill="1" applyBorder="1" applyAlignment="1">
      <alignment horizontal="center"/>
    </xf>
    <xf numFmtId="0" fontId="2" fillId="3" borderId="8" xfId="41" applyFill="1" applyBorder="1"/>
    <xf numFmtId="0" fontId="2" fillId="3" borderId="9" xfId="41" applyFill="1" applyBorder="1" applyAlignment="1">
      <alignment horizontal="center"/>
    </xf>
    <xf numFmtId="0" fontId="2" fillId="3" borderId="10" xfId="41" applyFill="1" applyBorder="1"/>
    <xf numFmtId="0" fontId="2" fillId="3" borderId="11" xfId="41" applyFill="1" applyBorder="1"/>
    <xf numFmtId="0" fontId="2" fillId="3" borderId="12" xfId="41" applyFill="1" applyBorder="1" applyAlignment="1">
      <alignment horizontal="center"/>
    </xf>
    <xf numFmtId="0" fontId="2" fillId="0" borderId="0" xfId="0" applyFont="1" applyAlignment="1">
      <alignment horizontal="center"/>
    </xf>
    <xf numFmtId="0" fontId="7" fillId="0" borderId="0" xfId="0" applyFont="1" applyAlignment="1">
      <alignment horizontal="left"/>
    </xf>
    <xf numFmtId="0" fontId="0" fillId="36" borderId="1" xfId="0" applyFill="1" applyBorder="1">
      <alignment vertical="center"/>
    </xf>
    <xf numFmtId="0" fontId="0" fillId="36" borderId="1" xfId="0" applyFill="1" applyBorder="1" applyAlignment="1">
      <alignment horizontal="center" vertical="center"/>
    </xf>
    <xf numFmtId="0" fontId="0" fillId="36" borderId="1" xfId="0" applyFill="1" applyBorder="1" applyAlignment="1">
      <alignment horizontal="center" vertical="center" shrinkToFit="1"/>
    </xf>
    <xf numFmtId="0" fontId="29" fillId="36" borderId="1" xfId="0" applyFont="1" applyFill="1" applyBorder="1">
      <alignment vertical="center"/>
    </xf>
    <xf numFmtId="0" fontId="30" fillId="0" borderId="0" xfId="0" applyFont="1">
      <alignment vertical="center"/>
    </xf>
    <xf numFmtId="0" fontId="3" fillId="37" borderId="0" xfId="41" applyFont="1" applyFill="1"/>
    <xf numFmtId="0" fontId="2" fillId="37" borderId="0" xfId="41" applyFill="1"/>
    <xf numFmtId="0" fontId="0" fillId="37" borderId="0" xfId="0" applyFill="1">
      <alignment vertical="center"/>
    </xf>
    <xf numFmtId="0" fontId="0" fillId="35" borderId="8" xfId="0" applyFill="1" applyBorder="1" applyProtection="1">
      <alignment vertical="center"/>
      <protection hidden="1"/>
    </xf>
    <xf numFmtId="0" fontId="0" fillId="0" borderId="15" xfId="0" applyBorder="1" applyProtection="1">
      <alignment vertical="center"/>
      <protection hidden="1"/>
    </xf>
    <xf numFmtId="0" fontId="0" fillId="38" borderId="5" xfId="0" applyFill="1" applyBorder="1">
      <alignment vertical="center"/>
    </xf>
    <xf numFmtId="0" fontId="0" fillId="38" borderId="19" xfId="0" applyFill="1" applyBorder="1">
      <alignment vertical="center"/>
    </xf>
    <xf numFmtId="0" fontId="0" fillId="38" borderId="19" xfId="0" applyFill="1" applyBorder="1" applyAlignment="1">
      <alignment horizontal="center" vertical="center"/>
    </xf>
    <xf numFmtId="0" fontId="0" fillId="35" borderId="8" xfId="0" applyFill="1" applyBorder="1">
      <alignment vertical="center"/>
    </xf>
    <xf numFmtId="0" fontId="0" fillId="0" borderId="15" xfId="0" applyBorder="1">
      <alignment vertical="center"/>
    </xf>
    <xf numFmtId="0" fontId="0" fillId="38" borderId="22" xfId="0" applyFill="1" applyBorder="1">
      <alignment vertical="center"/>
    </xf>
    <xf numFmtId="0" fontId="0" fillId="38" borderId="23" xfId="0" applyFill="1" applyBorder="1">
      <alignment vertical="center"/>
    </xf>
    <xf numFmtId="0" fontId="0" fillId="38" borderId="5" xfId="0" applyFill="1" applyBorder="1" applyAlignment="1">
      <alignment horizontal="center" vertical="center"/>
    </xf>
    <xf numFmtId="0" fontId="0" fillId="38" borderId="3" xfId="0" applyFill="1" applyBorder="1" applyAlignment="1">
      <alignment horizontal="center" vertical="center"/>
    </xf>
    <xf numFmtId="0" fontId="0" fillId="37" borderId="0" xfId="0" applyFill="1" applyProtection="1">
      <alignment vertical="center"/>
      <protection hidden="1"/>
    </xf>
    <xf numFmtId="0" fontId="2" fillId="3" borderId="15" xfId="41" applyFill="1" applyBorder="1" applyAlignment="1">
      <alignment shrinkToFit="1"/>
    </xf>
    <xf numFmtId="0" fontId="2" fillId="3" borderId="8" xfId="41" applyFill="1" applyBorder="1" applyAlignment="1">
      <alignment shrinkToFit="1"/>
    </xf>
    <xf numFmtId="0" fontId="0" fillId="0" borderId="16" xfId="0" applyBorder="1" applyAlignment="1" applyProtection="1">
      <alignment horizontal="center" vertical="center" shrinkToFit="1"/>
      <protection locked="0" hidden="1"/>
    </xf>
    <xf numFmtId="0" fontId="0" fillId="35" borderId="1" xfId="0" applyFill="1" applyBorder="1" applyAlignment="1" applyProtection="1">
      <alignment horizontal="center" vertical="center" shrinkToFit="1"/>
      <protection locked="0" hidden="1"/>
    </xf>
    <xf numFmtId="0" fontId="0" fillId="0" borderId="1" xfId="0" applyBorder="1" applyAlignment="1" applyProtection="1">
      <alignment horizontal="center" vertical="center" shrinkToFit="1"/>
      <protection locked="0" hidden="1"/>
    </xf>
    <xf numFmtId="0" fontId="0" fillId="35" borderId="9" xfId="0" applyFill="1" applyBorder="1" applyAlignment="1" applyProtection="1">
      <alignment horizontal="center" vertical="center" shrinkToFit="1"/>
      <protection locked="0" hidden="1"/>
    </xf>
    <xf numFmtId="0" fontId="0" fillId="0" borderId="9" xfId="0" applyBorder="1" applyAlignment="1" applyProtection="1">
      <alignment horizontal="center" vertical="center" shrinkToFit="1"/>
      <protection locked="0" hidden="1"/>
    </xf>
    <xf numFmtId="0" fontId="19" fillId="0" borderId="0" xfId="0" applyFont="1">
      <alignment vertical="center"/>
    </xf>
    <xf numFmtId="176" fontId="0" fillId="0" borderId="0" xfId="0" applyNumberFormat="1">
      <alignment vertical="center"/>
    </xf>
    <xf numFmtId="0" fontId="0" fillId="38" borderId="22" xfId="0" applyFill="1" applyBorder="1" applyAlignment="1">
      <alignment horizontal="center" vertical="center"/>
    </xf>
    <xf numFmtId="0" fontId="0" fillId="0" borderId="17" xfId="0" applyBorder="1" applyAlignment="1" applyProtection="1">
      <alignment horizontal="center" vertical="center" shrinkToFit="1"/>
      <protection locked="0" hidden="1"/>
    </xf>
    <xf numFmtId="0" fontId="0" fillId="0" borderId="15" xfId="0" applyBorder="1" applyAlignment="1" applyProtection="1">
      <alignment horizontal="center" vertical="center" shrinkToFit="1"/>
      <protection locked="0" hidden="1"/>
    </xf>
    <xf numFmtId="176" fontId="0" fillId="0" borderId="7" xfId="0" applyNumberFormat="1" applyBorder="1" applyAlignment="1" applyProtection="1">
      <alignment horizontal="center" vertical="center" shrinkToFit="1"/>
      <protection locked="0" hidden="1"/>
    </xf>
    <xf numFmtId="0" fontId="0" fillId="0" borderId="21" xfId="0" applyBorder="1" applyAlignment="1" applyProtection="1">
      <alignment horizontal="center" vertical="center" shrinkToFit="1"/>
      <protection locked="0" hidden="1"/>
    </xf>
    <xf numFmtId="0" fontId="0" fillId="0" borderId="18" xfId="0" applyBorder="1" applyAlignment="1" applyProtection="1">
      <alignment horizontal="center" vertical="center" shrinkToFit="1"/>
      <protection locked="0" hidden="1"/>
    </xf>
    <xf numFmtId="176" fontId="0" fillId="0" borderId="16" xfId="0" applyNumberFormat="1" applyBorder="1" applyAlignment="1" applyProtection="1">
      <alignment horizontal="center" vertical="center" shrinkToFit="1"/>
      <protection locked="0" hidden="1"/>
    </xf>
    <xf numFmtId="0" fontId="0" fillId="35" borderId="13" xfId="0" applyFill="1" applyBorder="1" applyAlignment="1" applyProtection="1">
      <alignment horizontal="center" vertical="center" shrinkToFit="1"/>
      <protection locked="0" hidden="1"/>
    </xf>
    <xf numFmtId="0" fontId="0" fillId="35" borderId="8" xfId="0" applyFill="1" applyBorder="1" applyAlignment="1" applyProtection="1">
      <alignment horizontal="center" vertical="center" shrinkToFit="1"/>
      <protection locked="0" hidden="1"/>
    </xf>
    <xf numFmtId="176" fontId="0" fillId="35" borderId="9" xfId="0" applyNumberFormat="1" applyFill="1" applyBorder="1" applyAlignment="1" applyProtection="1">
      <alignment horizontal="center" vertical="center" shrinkToFit="1"/>
      <protection locked="0" hidden="1"/>
    </xf>
    <xf numFmtId="0" fontId="0" fillId="35" borderId="20" xfId="0" applyFill="1" applyBorder="1" applyAlignment="1" applyProtection="1">
      <alignment horizontal="center" vertical="center" shrinkToFit="1"/>
      <protection locked="0" hidden="1"/>
    </xf>
    <xf numFmtId="0" fontId="0" fillId="35" borderId="14" xfId="0" applyFill="1" applyBorder="1" applyAlignment="1" applyProtection="1">
      <alignment horizontal="center" vertical="center" shrinkToFit="1"/>
      <protection locked="0" hidden="1"/>
    </xf>
    <xf numFmtId="176" fontId="0" fillId="35" borderId="1" xfId="0" applyNumberFormat="1" applyFill="1" applyBorder="1" applyAlignment="1" applyProtection="1">
      <alignment horizontal="center" vertical="center" shrinkToFit="1"/>
      <protection locked="0" hidden="1"/>
    </xf>
    <xf numFmtId="0" fontId="0" fillId="0" borderId="13" xfId="0" applyBorder="1" applyAlignment="1" applyProtection="1">
      <alignment horizontal="center" vertical="center" shrinkToFit="1"/>
      <protection locked="0" hidden="1"/>
    </xf>
    <xf numFmtId="0" fontId="0" fillId="0" borderId="8" xfId="0" applyBorder="1" applyAlignment="1" applyProtection="1">
      <alignment horizontal="center" vertical="center" shrinkToFit="1"/>
      <protection locked="0" hidden="1"/>
    </xf>
    <xf numFmtId="176" fontId="0" fillId="0" borderId="9" xfId="0" applyNumberFormat="1" applyBorder="1" applyAlignment="1" applyProtection="1">
      <alignment horizontal="center" vertical="center" shrinkToFit="1"/>
      <protection locked="0" hidden="1"/>
    </xf>
    <xf numFmtId="0" fontId="0" fillId="0" borderId="20" xfId="0" applyBorder="1" applyAlignment="1" applyProtection="1">
      <alignment horizontal="center" vertical="center" shrinkToFit="1"/>
      <protection locked="0" hidden="1"/>
    </xf>
    <xf numFmtId="0" fontId="0" fillId="0" borderId="14" xfId="0" applyBorder="1" applyAlignment="1" applyProtection="1">
      <alignment horizontal="center" vertical="center" shrinkToFit="1"/>
      <protection locked="0" hidden="1"/>
    </xf>
    <xf numFmtId="176" fontId="0" fillId="0" borderId="1" xfId="0" applyNumberFormat="1" applyBorder="1" applyAlignment="1" applyProtection="1">
      <alignment horizontal="center" vertical="center" shrinkToFit="1"/>
      <protection locked="0" hidden="1"/>
    </xf>
    <xf numFmtId="177" fontId="0" fillId="0" borderId="16" xfId="0" applyNumberFormat="1" applyBorder="1" applyAlignment="1" applyProtection="1">
      <alignment horizontal="center" vertical="center" shrinkToFit="1"/>
      <protection locked="0" hidden="1"/>
    </xf>
    <xf numFmtId="177" fontId="0" fillId="35" borderId="1" xfId="0" applyNumberFormat="1" applyFill="1" applyBorder="1" applyAlignment="1" applyProtection="1">
      <alignment horizontal="center" vertical="center" shrinkToFit="1"/>
      <protection locked="0" hidden="1"/>
    </xf>
    <xf numFmtId="177" fontId="0" fillId="0" borderId="1" xfId="0" applyNumberFormat="1" applyBorder="1" applyAlignment="1" applyProtection="1">
      <alignment horizontal="center" vertical="center" shrinkToFit="1"/>
      <protection locked="0" hidden="1"/>
    </xf>
    <xf numFmtId="177" fontId="0" fillId="0" borderId="7" xfId="0" applyNumberFormat="1" applyBorder="1" applyAlignment="1" applyProtection="1">
      <alignment horizontal="center" vertical="center" shrinkToFit="1"/>
      <protection locked="0" hidden="1"/>
    </xf>
    <xf numFmtId="177" fontId="0" fillId="35" borderId="9" xfId="0" applyNumberFormat="1" applyFill="1" applyBorder="1" applyAlignment="1" applyProtection="1">
      <alignment horizontal="center" vertical="center" shrinkToFit="1"/>
      <protection locked="0" hidden="1"/>
    </xf>
    <xf numFmtId="177" fontId="0" fillId="0" borderId="9" xfId="0" applyNumberFormat="1" applyBorder="1" applyAlignment="1" applyProtection="1">
      <alignment horizontal="center" vertical="center" shrinkToFit="1"/>
      <protection locked="0" hidden="1"/>
    </xf>
    <xf numFmtId="177" fontId="0" fillId="37" borderId="0" xfId="0" applyNumberFormat="1" applyFill="1" applyProtection="1">
      <alignment vertical="center"/>
      <protection hidden="1"/>
    </xf>
    <xf numFmtId="0" fontId="0" fillId="0" borderId="0" xfId="0" applyAlignment="1">
      <alignment horizontal="center" vertical="center"/>
    </xf>
    <xf numFmtId="176" fontId="0" fillId="0" borderId="0" xfId="0" applyNumberFormat="1" applyAlignment="1">
      <alignment horizontal="center" vertical="center"/>
    </xf>
    <xf numFmtId="0" fontId="0" fillId="38" borderId="19" xfId="0" applyFill="1" applyBorder="1" applyAlignment="1">
      <alignment vertical="center" shrinkToFit="1"/>
    </xf>
    <xf numFmtId="0" fontId="0" fillId="36" borderId="1" xfId="0" quotePrefix="1" applyFill="1" applyBorder="1" applyAlignment="1">
      <alignment horizontal="center" vertical="center" shrinkToFit="1"/>
    </xf>
    <xf numFmtId="49" fontId="0" fillId="0" borderId="33" xfId="0" applyNumberFormat="1" applyBorder="1" applyAlignment="1" applyProtection="1">
      <alignment horizontal="center" vertical="center" shrinkToFit="1"/>
      <protection locked="0" hidden="1"/>
    </xf>
    <xf numFmtId="49" fontId="0" fillId="35" borderId="34" xfId="0" applyNumberFormat="1" applyFill="1" applyBorder="1" applyAlignment="1" applyProtection="1">
      <alignment horizontal="center" vertical="center" shrinkToFit="1"/>
      <protection locked="0" hidden="1"/>
    </xf>
    <xf numFmtId="0" fontId="0" fillId="38" borderId="5" xfId="0" applyFill="1" applyBorder="1" applyAlignment="1">
      <alignment vertical="center" shrinkToFit="1"/>
    </xf>
    <xf numFmtId="0" fontId="0" fillId="38" borderId="23" xfId="0" applyFill="1" applyBorder="1" applyAlignment="1">
      <alignment vertical="center" shrinkToFit="1"/>
    </xf>
    <xf numFmtId="0" fontId="0" fillId="38" borderId="5" xfId="0" applyFill="1" applyBorder="1" applyAlignment="1">
      <alignment horizontal="center" vertical="center" shrinkToFit="1"/>
    </xf>
    <xf numFmtId="0" fontId="0" fillId="38" borderId="6" xfId="0" applyFill="1" applyBorder="1" applyAlignment="1">
      <alignment horizontal="center" vertical="center" shrinkToFit="1"/>
    </xf>
    <xf numFmtId="0" fontId="0" fillId="38" borderId="22" xfId="0" applyFill="1" applyBorder="1" applyAlignment="1">
      <alignment horizontal="center" vertical="center" shrinkToFit="1"/>
    </xf>
    <xf numFmtId="0" fontId="0" fillId="38" borderId="23" xfId="0" applyFill="1" applyBorder="1" applyAlignment="1">
      <alignment horizontal="center" vertical="center" shrinkToFit="1"/>
    </xf>
    <xf numFmtId="0" fontId="0" fillId="38" borderId="19" xfId="0" applyFill="1" applyBorder="1" applyAlignment="1">
      <alignment horizontal="center" vertical="center" shrinkToFit="1"/>
    </xf>
    <xf numFmtId="0" fontId="0" fillId="0" borderId="0" xfId="0" applyAlignment="1">
      <alignment vertical="center" shrinkToFit="1"/>
    </xf>
    <xf numFmtId="49" fontId="0" fillId="36" borderId="1" xfId="0" applyNumberFormat="1" applyFill="1" applyBorder="1">
      <alignment vertical="center"/>
    </xf>
    <xf numFmtId="49" fontId="0" fillId="0" borderId="0" xfId="0" applyNumberFormat="1">
      <alignment vertical="center"/>
    </xf>
    <xf numFmtId="49" fontId="0" fillId="38" borderId="19" xfId="0" applyNumberFormat="1" applyFill="1" applyBorder="1" applyAlignment="1">
      <alignment vertical="center" shrinkToFit="1"/>
    </xf>
    <xf numFmtId="49" fontId="0" fillId="0" borderId="16" xfId="0" applyNumberFormat="1" applyBorder="1" applyAlignment="1" applyProtection="1">
      <alignment horizontal="center" vertical="center" shrinkToFit="1"/>
      <protection locked="0" hidden="1"/>
    </xf>
    <xf numFmtId="49" fontId="0" fillId="35" borderId="1" xfId="0" applyNumberFormat="1" applyFill="1" applyBorder="1" applyAlignment="1" applyProtection="1">
      <alignment horizontal="center" vertical="center" shrinkToFit="1"/>
      <protection locked="0" hidden="1"/>
    </xf>
    <xf numFmtId="49" fontId="0" fillId="0" borderId="1" xfId="0" applyNumberFormat="1" applyBorder="1" applyAlignment="1" applyProtection="1">
      <alignment horizontal="center" vertical="center" shrinkToFit="1"/>
      <protection locked="0" hidden="1"/>
    </xf>
    <xf numFmtId="49" fontId="0" fillId="38" borderId="19" xfId="0" applyNumberFormat="1" applyFill="1" applyBorder="1">
      <alignment vertical="center"/>
    </xf>
    <xf numFmtId="0" fontId="0" fillId="0" borderId="35" xfId="0" applyBorder="1" applyAlignment="1" applyProtection="1">
      <alignment horizontal="center" vertical="center" shrinkToFit="1"/>
      <protection locked="0" hidden="1"/>
    </xf>
    <xf numFmtId="176" fontId="0" fillId="0" borderId="36" xfId="0" applyNumberFormat="1" applyBorder="1" applyAlignment="1" applyProtection="1">
      <alignment horizontal="center" vertical="center" shrinkToFit="1"/>
      <protection locked="0" hidden="1"/>
    </xf>
    <xf numFmtId="0" fontId="0" fillId="0" borderId="37" xfId="0" applyBorder="1" applyAlignment="1" applyProtection="1">
      <alignment horizontal="center" vertical="center" shrinkToFit="1"/>
      <protection locked="0" hidden="1"/>
    </xf>
    <xf numFmtId="0" fontId="0" fillId="38" borderId="36" xfId="0" applyFill="1" applyBorder="1" applyAlignment="1">
      <alignment horizontal="center" vertical="center" shrinkToFit="1"/>
    </xf>
    <xf numFmtId="0" fontId="0" fillId="38" borderId="35" xfId="0" applyFill="1" applyBorder="1" applyAlignment="1">
      <alignment horizontal="center" vertical="center" shrinkToFit="1"/>
    </xf>
    <xf numFmtId="0" fontId="0" fillId="0" borderId="0" xfId="0" applyFill="1">
      <alignment vertical="center"/>
    </xf>
    <xf numFmtId="0" fontId="32" fillId="0" borderId="0" xfId="0" applyFont="1" applyFill="1" applyBorder="1" applyAlignment="1" applyProtection="1">
      <protection hidden="1"/>
    </xf>
    <xf numFmtId="0" fontId="0" fillId="0" borderId="0" xfId="0" applyFill="1" applyBorder="1" applyAlignment="1" applyProtection="1">
      <protection hidden="1"/>
    </xf>
    <xf numFmtId="0" fontId="33" fillId="0" borderId="0" xfId="0" applyFont="1" applyFill="1" applyAlignment="1" applyProtection="1">
      <protection hidden="1"/>
    </xf>
    <xf numFmtId="0" fontId="32" fillId="0" borderId="0" xfId="0" applyFont="1" applyFill="1" applyBorder="1" applyAlignment="1" applyProtection="1">
      <protection hidden="1"/>
    </xf>
    <xf numFmtId="178" fontId="34" fillId="0" borderId="0" xfId="0" applyNumberFormat="1" applyFont="1" applyFill="1" applyBorder="1" applyAlignment="1" applyProtection="1">
      <alignment horizontal="left" vertical="center" indent="1"/>
      <protection hidden="1"/>
    </xf>
    <xf numFmtId="0" fontId="0" fillId="39" borderId="21" xfId="0" applyFill="1" applyBorder="1" applyAlignment="1" applyProtection="1">
      <alignment vertical="center"/>
      <protection locked="0"/>
    </xf>
    <xf numFmtId="0" fontId="35" fillId="0" borderId="17" xfId="0" applyFont="1" applyFill="1" applyBorder="1" applyAlignment="1" applyProtection="1">
      <alignment horizontal="left" vertical="center"/>
      <protection locked="0"/>
    </xf>
    <xf numFmtId="0" fontId="36" fillId="0" borderId="0" xfId="0" applyFont="1" applyFill="1" applyBorder="1" applyAlignment="1" applyProtection="1">
      <alignment horizontal="right" vertical="center"/>
      <protection hidden="1"/>
    </xf>
    <xf numFmtId="0" fontId="0" fillId="0" borderId="21" xfId="0" applyFill="1" applyBorder="1" applyAlignment="1" applyProtection="1">
      <alignment horizontal="right" vertical="center"/>
      <protection hidden="1"/>
    </xf>
    <xf numFmtId="0" fontId="0" fillId="0" borderId="0" xfId="0" applyFill="1" applyAlignment="1" applyProtection="1">
      <protection hidden="1"/>
    </xf>
    <xf numFmtId="5" fontId="5" fillId="0" borderId="0" xfId="0" applyNumberFormat="1" applyFont="1" applyFill="1" applyBorder="1" applyAlignment="1" applyProtection="1">
      <alignment horizontal="right"/>
      <protection hidden="1"/>
    </xf>
    <xf numFmtId="0" fontId="0" fillId="0" borderId="0" xfId="0" applyBorder="1" applyAlignment="1">
      <alignment vertical="center"/>
    </xf>
    <xf numFmtId="178" fontId="41" fillId="0" borderId="0" xfId="0" applyNumberFormat="1" applyFont="1" applyFill="1" applyBorder="1" applyAlignment="1" applyProtection="1">
      <alignment horizontal="center" vertical="center"/>
      <protection hidden="1"/>
    </xf>
    <xf numFmtId="0" fontId="36" fillId="0" borderId="0" xfId="0" applyNumberFormat="1" applyFont="1" applyBorder="1" applyAlignment="1" applyProtection="1">
      <alignment horizontal="center" vertical="center"/>
      <protection hidden="1"/>
    </xf>
    <xf numFmtId="0" fontId="35" fillId="38" borderId="17" xfId="0" applyFont="1" applyFill="1" applyBorder="1" applyAlignment="1" applyProtection="1">
      <alignment horizontal="left" vertical="center"/>
      <protection locked="0"/>
    </xf>
    <xf numFmtId="0" fontId="0" fillId="38" borderId="21" xfId="0" applyFill="1" applyBorder="1" applyAlignment="1" applyProtection="1">
      <alignment horizontal="right" vertical="center"/>
      <protection hidden="1"/>
    </xf>
    <xf numFmtId="0" fontId="0" fillId="38" borderId="0" xfId="0" applyFill="1" applyBorder="1" applyAlignment="1" applyProtection="1">
      <protection hidden="1"/>
    </xf>
    <xf numFmtId="178" fontId="41" fillId="0" borderId="0" xfId="0" applyNumberFormat="1" applyFont="1" applyFill="1" applyBorder="1" applyAlignment="1" applyProtection="1">
      <alignment vertical="center"/>
      <protection hidden="1"/>
    </xf>
    <xf numFmtId="0" fontId="0" fillId="0" borderId="0" xfId="0" applyAlignment="1" applyProtection="1">
      <alignment vertical="center"/>
      <protection hidden="1"/>
    </xf>
    <xf numFmtId="0" fontId="32" fillId="0" borderId="0" xfId="0" applyFont="1" applyFill="1" applyBorder="1" applyAlignment="1" applyProtection="1">
      <protection hidden="1"/>
    </xf>
    <xf numFmtId="0" fontId="0" fillId="0" borderId="0" xfId="0" applyBorder="1" applyAlignment="1" applyProtection="1">
      <protection hidden="1"/>
    </xf>
    <xf numFmtId="0" fontId="0" fillId="0" borderId="21" xfId="0" applyFill="1" applyBorder="1" applyAlignment="1" applyProtection="1">
      <alignment vertical="center"/>
      <protection locked="0"/>
    </xf>
    <xf numFmtId="0" fontId="0" fillId="38" borderId="17" xfId="0" applyFill="1" applyBorder="1" applyAlignment="1" applyProtection="1">
      <alignment vertical="center"/>
      <protection locked="0"/>
    </xf>
    <xf numFmtId="0" fontId="0" fillId="38" borderId="21" xfId="0" applyFill="1" applyBorder="1" applyAlignment="1" applyProtection="1">
      <alignment vertical="center"/>
      <protection locked="0"/>
    </xf>
    <xf numFmtId="0" fontId="33" fillId="0" borderId="13" xfId="0" applyFont="1" applyFill="1" applyBorder="1" applyAlignment="1" applyProtection="1">
      <alignment horizontal="center" vertical="center"/>
      <protection hidden="1"/>
    </xf>
    <xf numFmtId="0" fontId="0" fillId="0" borderId="20" xfId="0" applyBorder="1" applyAlignment="1">
      <alignment vertical="center"/>
    </xf>
    <xf numFmtId="0" fontId="0" fillId="0" borderId="14" xfId="0" applyBorder="1" applyAlignment="1">
      <alignment vertical="center"/>
    </xf>
    <xf numFmtId="178" fontId="6" fillId="0" borderId="0" xfId="0" applyNumberFormat="1" applyFont="1" applyFill="1" applyBorder="1" applyAlignment="1" applyProtection="1">
      <alignment horizontal="center" vertical="center"/>
      <protection hidden="1"/>
    </xf>
    <xf numFmtId="0" fontId="43" fillId="0" borderId="13" xfId="0" applyFont="1" applyFill="1" applyBorder="1" applyAlignment="1" applyProtection="1">
      <alignment horizontal="center" vertical="center"/>
      <protection hidden="1"/>
    </xf>
    <xf numFmtId="0" fontId="44" fillId="0" borderId="20" xfId="0" applyFont="1" applyBorder="1" applyAlignment="1">
      <alignment horizontal="center" vertical="center"/>
    </xf>
    <xf numFmtId="0" fontId="44" fillId="0" borderId="14" xfId="0" applyFont="1" applyBorder="1" applyAlignment="1">
      <alignment horizontal="center" vertical="center"/>
    </xf>
    <xf numFmtId="178" fontId="6" fillId="0" borderId="0" xfId="0" applyNumberFormat="1" applyFont="1" applyFill="1" applyBorder="1" applyAlignment="1" applyProtection="1">
      <alignment horizontal="left" vertical="center"/>
      <protection hidden="1"/>
    </xf>
    <xf numFmtId="178" fontId="42" fillId="0" borderId="0" xfId="0" applyNumberFormat="1" applyFont="1" applyFill="1" applyBorder="1" applyAlignment="1" applyProtection="1">
      <alignment vertical="center"/>
      <protection hidden="1"/>
    </xf>
    <xf numFmtId="0" fontId="0" fillId="0" borderId="0" xfId="0" applyAlignment="1">
      <alignment vertical="center"/>
    </xf>
    <xf numFmtId="0" fontId="35" fillId="38" borderId="21" xfId="0" applyFont="1" applyFill="1" applyBorder="1" applyAlignment="1" applyProtection="1">
      <alignment vertical="center" shrinkToFit="1"/>
      <protection locked="0"/>
    </xf>
    <xf numFmtId="0" fontId="33" fillId="0" borderId="0" xfId="0" applyFont="1" applyFill="1" applyBorder="1" applyAlignment="1" applyProtection="1">
      <alignment horizontal="right" vertical="center"/>
      <protection hidden="1"/>
    </xf>
    <xf numFmtId="0" fontId="0" fillId="0" borderId="38" xfId="0" applyBorder="1" applyAlignment="1">
      <alignment horizontal="right" vertical="center"/>
    </xf>
    <xf numFmtId="0" fontId="39" fillId="38" borderId="13" xfId="0" applyFont="1" applyFill="1" applyBorder="1" applyAlignment="1" applyProtection="1">
      <alignment horizontal="center" vertical="center"/>
      <protection hidden="1"/>
    </xf>
    <xf numFmtId="0" fontId="0" fillId="38" borderId="20" xfId="0" applyFill="1" applyBorder="1" applyAlignment="1">
      <alignment horizontal="center" vertical="center"/>
    </xf>
    <xf numFmtId="0" fontId="0" fillId="38" borderId="14" xfId="0" applyFill="1" applyBorder="1" applyAlignment="1">
      <alignment horizontal="center" vertical="center"/>
    </xf>
    <xf numFmtId="49" fontId="0" fillId="38" borderId="21" xfId="0" applyNumberFormat="1" applyFill="1" applyBorder="1" applyAlignment="1" applyProtection="1">
      <alignment vertical="center"/>
      <protection locked="0"/>
    </xf>
    <xf numFmtId="0" fontId="0" fillId="0" borderId="38" xfId="0" applyBorder="1" applyAlignment="1">
      <alignment vertical="center"/>
    </xf>
    <xf numFmtId="5" fontId="39" fillId="38" borderId="13" xfId="0" applyNumberFormat="1" applyFont="1" applyFill="1" applyBorder="1" applyAlignment="1" applyProtection="1">
      <alignment horizontal="center" vertical="center"/>
      <protection hidden="1"/>
    </xf>
    <xf numFmtId="0" fontId="35" fillId="0" borderId="21" xfId="0" applyFont="1" applyFill="1" applyBorder="1" applyAlignment="1" applyProtection="1">
      <alignment vertical="center" shrinkToFit="1"/>
      <protection locked="0"/>
    </xf>
    <xf numFmtId="49" fontId="0" fillId="0" borderId="21" xfId="0" applyNumberFormat="1" applyFill="1" applyBorder="1" applyAlignment="1" applyProtection="1">
      <alignment vertical="center"/>
      <protection locked="0"/>
    </xf>
    <xf numFmtId="0" fontId="0" fillId="0" borderId="17" xfId="0" applyFill="1" applyBorder="1" applyAlignment="1" applyProtection="1">
      <alignment vertical="center"/>
      <protection locked="0"/>
    </xf>
    <xf numFmtId="0" fontId="39" fillId="0" borderId="0" xfId="0" applyFont="1" applyAlignment="1" applyProtection="1">
      <alignment vertical="center"/>
      <protection hidden="1"/>
    </xf>
    <xf numFmtId="0" fontId="40" fillId="0" borderId="13" xfId="0" applyFont="1" applyFill="1" applyBorder="1" applyAlignment="1" applyProtection="1">
      <alignment horizontal="center" vertical="center"/>
      <protection hidden="1"/>
    </xf>
    <xf numFmtId="0" fontId="19" fillId="0" borderId="20" xfId="0" applyFont="1" applyBorder="1" applyAlignment="1">
      <alignment horizontal="center" vertical="center"/>
    </xf>
    <xf numFmtId="0" fontId="19" fillId="0" borderId="14" xfId="0" applyFont="1" applyBorder="1" applyAlignment="1">
      <alignment horizontal="center" vertical="center"/>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良い" xfId="42" builtinId="26" customBuiltin="1"/>
  </cellStyles>
  <dxfs count="12">
    <dxf>
      <fill>
        <patternFill>
          <bgColor indexed="47"/>
        </patternFill>
      </fill>
    </dxf>
    <dxf>
      <fill>
        <patternFill patternType="solid">
          <bgColor indexed="13"/>
        </patternFill>
      </fill>
    </dxf>
    <dxf>
      <fill>
        <patternFill>
          <bgColor indexed="13"/>
        </patternFill>
      </fill>
    </dxf>
    <dxf>
      <fill>
        <patternFill>
          <bgColor indexed="13"/>
        </patternFill>
      </fill>
    </dxf>
    <dxf>
      <fill>
        <patternFill>
          <bgColor indexed="47"/>
        </patternFill>
      </fill>
    </dxf>
    <dxf>
      <fill>
        <patternFill patternType="solid">
          <bgColor indexed="13"/>
        </patternFill>
      </fill>
    </dxf>
    <dxf>
      <fill>
        <patternFill>
          <bgColor indexed="13"/>
        </patternFill>
      </fill>
    </dxf>
    <dxf>
      <fill>
        <patternFill>
          <bgColor indexed="13"/>
        </patternFill>
      </fill>
    </dxf>
    <dxf>
      <fill>
        <patternFill>
          <bgColor indexed="47"/>
        </patternFill>
      </fill>
    </dxf>
    <dxf>
      <fill>
        <patternFill patternType="solid">
          <bgColor indexed="13"/>
        </patternFill>
      </fill>
    </dxf>
    <dxf>
      <fill>
        <patternFill>
          <bgColor indexed="13"/>
        </patternFill>
      </fill>
    </dxf>
    <dxf>
      <fill>
        <patternFill>
          <bgColor indexed="13"/>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5</xdr:col>
      <xdr:colOff>257175</xdr:colOff>
      <xdr:row>19</xdr:row>
      <xdr:rowOff>123825</xdr:rowOff>
    </xdr:from>
    <xdr:to>
      <xdr:col>6</xdr:col>
      <xdr:colOff>517549</xdr:colOff>
      <xdr:row>29</xdr:row>
      <xdr:rowOff>106391</xdr:rowOff>
    </xdr:to>
    <xdr:sp macro="" textlink="">
      <xdr:nvSpPr>
        <xdr:cNvPr id="3" name="吹き出し: 線 2">
          <a:extLst>
            <a:ext uri="{FF2B5EF4-FFF2-40B4-BE49-F238E27FC236}">
              <a16:creationId xmlns:a16="http://schemas.microsoft.com/office/drawing/2014/main" id="{00000000-0008-0000-0000-000003000000}"/>
            </a:ext>
          </a:extLst>
        </xdr:cNvPr>
        <xdr:cNvSpPr/>
      </xdr:nvSpPr>
      <xdr:spPr bwMode="auto">
        <a:xfrm flipV="1">
          <a:off x="1942042" y="4026958"/>
          <a:ext cx="1166307" cy="1675900"/>
        </a:xfrm>
        <a:prstGeom prst="borderCallout1">
          <a:avLst>
            <a:gd name="adj1" fmla="val 103058"/>
            <a:gd name="adj2" fmla="val 43279"/>
            <a:gd name="adj3" fmla="val 147068"/>
            <a:gd name="adj4" fmla="val -49569"/>
          </a:avLst>
        </a:prstGeom>
        <a:solidFill>
          <a:srgbClr val="FFC000"/>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36000" tIns="36000" rIns="36000" bIns="36000" rtlCol="0" anchor="t" anchorCtr="0" upright="1"/>
        <a:lstStyle/>
        <a:p>
          <a:pPr algn="l">
            <a:lnSpc>
              <a:spcPts val="1700"/>
            </a:lnSpc>
          </a:pPr>
          <a:r>
            <a:rPr kumimoji="1" lang="ja-JP" altLang="en-US" sz="1400">
              <a:latin typeface="ＭＳ Ｐゴシック" panose="020B0600070205080204" pitchFamily="50" charset="-128"/>
              <a:ea typeface="ＭＳ Ｐゴシック" panose="020B0600070205080204" pitchFamily="50" charset="-128"/>
            </a:rPr>
            <a:t>学連登録の番号を除いて入力してください。</a:t>
          </a:r>
          <a:endParaRPr kumimoji="1" lang="en-US" altLang="ja-JP" sz="1400">
            <a:latin typeface="ＭＳ Ｐゴシック" panose="020B0600070205080204" pitchFamily="50" charset="-128"/>
            <a:ea typeface="ＭＳ Ｐゴシック" panose="020B0600070205080204" pitchFamily="50" charset="-128"/>
          </a:endParaRPr>
        </a:p>
        <a:p>
          <a:pPr algn="l">
            <a:lnSpc>
              <a:spcPts val="1600"/>
            </a:lnSpc>
          </a:pPr>
          <a:endParaRPr kumimoji="1" lang="en-US" altLang="ja-JP" sz="1400">
            <a:latin typeface="ＭＳ Ｐゴシック" panose="020B0600070205080204" pitchFamily="50" charset="-128"/>
            <a:ea typeface="ＭＳ Ｐゴシック" panose="020B0600070205080204" pitchFamily="50" charset="-128"/>
          </a:endParaRPr>
        </a:p>
        <a:p>
          <a:pPr algn="l">
            <a:lnSpc>
              <a:spcPts val="2000"/>
            </a:lnSpc>
          </a:pPr>
          <a:r>
            <a:rPr kumimoji="1" lang="en-US" altLang="ja-JP" sz="1800" b="1">
              <a:latin typeface="ＭＳ Ｐゴシック" panose="020B0600070205080204" pitchFamily="50" charset="-128"/>
              <a:ea typeface="ＭＳ Ｐゴシック" panose="020B0600070205080204" pitchFamily="50" charset="-128"/>
            </a:rPr>
            <a:t>『7-</a:t>
          </a:r>
          <a:r>
            <a:rPr kumimoji="1" lang="en-US" altLang="ja-JP" sz="1800" b="1">
              <a:effectLst/>
              <a:latin typeface="ＭＳ Ｐゴシック" panose="020B0600070205080204" pitchFamily="50" charset="-128"/>
              <a:ea typeface="ＭＳ Ｐゴシック" panose="020B0600070205080204" pitchFamily="50" charset="-128"/>
              <a:cs typeface="+mn-cs"/>
            </a:rPr>
            <a:t>』</a:t>
          </a:r>
          <a:r>
            <a:rPr kumimoji="1" lang="ja-JP" altLang="en-US" sz="1800" b="1">
              <a:latin typeface="ＭＳ Ｐゴシック" panose="020B0600070205080204" pitchFamily="50" charset="-128"/>
              <a:ea typeface="ＭＳ Ｐゴシック" panose="020B0600070205080204" pitchFamily="50" charset="-128"/>
            </a:rPr>
            <a:t>は入力しない。</a:t>
          </a:r>
        </a:p>
      </xdr:txBody>
    </xdr:sp>
    <xdr:clientData/>
  </xdr:twoCellAnchor>
  <xdr:twoCellAnchor>
    <xdr:from>
      <xdr:col>6</xdr:col>
      <xdr:colOff>942975</xdr:colOff>
      <xdr:row>21</xdr:row>
      <xdr:rowOff>161925</xdr:rowOff>
    </xdr:from>
    <xdr:to>
      <xdr:col>9</xdr:col>
      <xdr:colOff>423074</xdr:colOff>
      <xdr:row>34</xdr:row>
      <xdr:rowOff>47625</xdr:rowOff>
    </xdr:to>
    <xdr:sp macro="" textlink="">
      <xdr:nvSpPr>
        <xdr:cNvPr id="4" name="吹き出し: 線 3">
          <a:extLst>
            <a:ext uri="{FF2B5EF4-FFF2-40B4-BE49-F238E27FC236}">
              <a16:creationId xmlns:a16="http://schemas.microsoft.com/office/drawing/2014/main" id="{00000000-0008-0000-0000-000004000000}"/>
            </a:ext>
          </a:extLst>
        </xdr:cNvPr>
        <xdr:cNvSpPr/>
      </xdr:nvSpPr>
      <xdr:spPr bwMode="auto">
        <a:xfrm flipV="1">
          <a:off x="3790950" y="2628900"/>
          <a:ext cx="2013749" cy="2114550"/>
        </a:xfrm>
        <a:prstGeom prst="borderCallout1">
          <a:avLst>
            <a:gd name="adj1" fmla="val 100415"/>
            <a:gd name="adj2" fmla="val 17206"/>
            <a:gd name="adj3" fmla="val 154899"/>
            <a:gd name="adj4" fmla="val -25550"/>
          </a:avLst>
        </a:prstGeom>
        <a:solidFill>
          <a:srgbClr val="FFC000"/>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36000" tIns="36000" rIns="36000" bIns="36000" rtlCol="0" anchor="t" anchorCtr="0" upright="1"/>
        <a:lstStyle/>
        <a:p>
          <a:pPr algn="l">
            <a:lnSpc>
              <a:spcPts val="1600"/>
            </a:lnSpc>
          </a:pPr>
          <a:r>
            <a:rPr kumimoji="1" lang="en-US" altLang="ja-JP" sz="1400">
              <a:latin typeface="ＭＳ Ｐゴシック" panose="020B0600070205080204" pitchFamily="50" charset="-128"/>
              <a:ea typeface="ＭＳ Ｐゴシック" panose="020B0600070205080204" pitchFamily="50" charset="-128"/>
            </a:rPr>
            <a:t>No</a:t>
          </a:r>
          <a:r>
            <a:rPr kumimoji="1" lang="ja-JP" altLang="en-US" sz="1400">
              <a:latin typeface="ＭＳ Ｐゴシック" panose="020B0600070205080204" pitchFamily="50" charset="-128"/>
              <a:ea typeface="ＭＳ Ｐゴシック" panose="020B0600070205080204" pitchFamily="50" charset="-128"/>
            </a:rPr>
            <a:t>カードの番号は若い順でなくてもかまいません。空白行をつくらずに入力してください。</a:t>
          </a:r>
          <a:endParaRPr kumimoji="1" lang="en-US" altLang="ja-JP" sz="1400">
            <a:latin typeface="ＭＳ Ｐゴシック" panose="020B0600070205080204" pitchFamily="50" charset="-128"/>
            <a:ea typeface="ＭＳ Ｐゴシック" panose="020B0600070205080204" pitchFamily="50" charset="-128"/>
          </a:endParaRPr>
        </a:p>
        <a:p>
          <a:pPr algn="l">
            <a:lnSpc>
              <a:spcPts val="1600"/>
            </a:lnSpc>
          </a:pPr>
          <a:r>
            <a:rPr kumimoji="1" lang="ja-JP" altLang="en-US" sz="1400">
              <a:latin typeface="ＭＳ Ｐゴシック" panose="020B0600070205080204" pitchFamily="50" charset="-128"/>
              <a:ea typeface="ＭＳ Ｐゴシック" panose="020B0600070205080204" pitchFamily="50" charset="-128"/>
            </a:rPr>
            <a:t>「競技者名」は姓名間を全角</a:t>
          </a:r>
          <a:r>
            <a:rPr kumimoji="1" lang="en-US" altLang="ja-JP" sz="1400">
              <a:latin typeface="ＭＳ Ｐゴシック" panose="020B0600070205080204" pitchFamily="50" charset="-128"/>
              <a:ea typeface="ＭＳ Ｐゴシック" panose="020B0600070205080204" pitchFamily="50" charset="-128"/>
            </a:rPr>
            <a:t>1</a:t>
          </a:r>
          <a:r>
            <a:rPr kumimoji="1" lang="ja-JP" altLang="en-US" sz="1400">
              <a:latin typeface="ＭＳ Ｐゴシック" panose="020B0600070205080204" pitchFamily="50" charset="-128"/>
              <a:ea typeface="ＭＳ Ｐゴシック" panose="020B0600070205080204" pitchFamily="50" charset="-128"/>
            </a:rPr>
            <a:t>マス、「競技者名ｶﾅ」及び「競技者名英文字」は姓名間を半角</a:t>
          </a:r>
          <a:r>
            <a:rPr kumimoji="1" lang="en-US" altLang="ja-JP" sz="1400">
              <a:latin typeface="ＭＳ Ｐゴシック" panose="020B0600070205080204" pitchFamily="50" charset="-128"/>
              <a:ea typeface="ＭＳ Ｐゴシック" panose="020B0600070205080204" pitchFamily="50" charset="-128"/>
            </a:rPr>
            <a:t>1</a:t>
          </a:r>
          <a:r>
            <a:rPr kumimoji="1" lang="ja-JP" altLang="en-US" sz="1400">
              <a:latin typeface="ＭＳ Ｐゴシック" panose="020B0600070205080204" pitchFamily="50" charset="-128"/>
              <a:ea typeface="ＭＳ Ｐゴシック" panose="020B0600070205080204" pitchFamily="50" charset="-128"/>
            </a:rPr>
            <a:t>マス開けてください。</a:t>
          </a:r>
        </a:p>
      </xdr:txBody>
    </xdr:sp>
    <xdr:clientData/>
  </xdr:twoCellAnchor>
  <xdr:twoCellAnchor>
    <xdr:from>
      <xdr:col>15</xdr:col>
      <xdr:colOff>133350</xdr:colOff>
      <xdr:row>20</xdr:row>
      <xdr:rowOff>76200</xdr:rowOff>
    </xdr:from>
    <xdr:to>
      <xdr:col>18</xdr:col>
      <xdr:colOff>180975</xdr:colOff>
      <xdr:row>27</xdr:row>
      <xdr:rowOff>19050</xdr:rowOff>
    </xdr:to>
    <xdr:sp macro="" textlink="">
      <xdr:nvSpPr>
        <xdr:cNvPr id="7" name="吹き出し: 線 4">
          <a:extLst>
            <a:ext uri="{FF2B5EF4-FFF2-40B4-BE49-F238E27FC236}">
              <a16:creationId xmlns:a16="http://schemas.microsoft.com/office/drawing/2014/main" id="{00000000-0008-0000-0000-000007000000}"/>
            </a:ext>
          </a:extLst>
        </xdr:cNvPr>
        <xdr:cNvSpPr/>
      </xdr:nvSpPr>
      <xdr:spPr bwMode="auto">
        <a:xfrm flipV="1">
          <a:off x="8467725" y="2371725"/>
          <a:ext cx="1419225" cy="1143000"/>
        </a:xfrm>
        <a:prstGeom prst="borderCallout1">
          <a:avLst>
            <a:gd name="adj1" fmla="val 104823"/>
            <a:gd name="adj2" fmla="val 38837"/>
            <a:gd name="adj3" fmla="val 178682"/>
            <a:gd name="adj4" fmla="val -102697"/>
          </a:avLst>
        </a:prstGeom>
        <a:solidFill>
          <a:srgbClr val="FFC000"/>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36000" tIns="36000" rIns="36000" bIns="36000" rtlCol="0" anchor="t" anchorCtr="0" upright="1"/>
        <a:lstStyle/>
        <a:p>
          <a:pPr algn="l">
            <a:lnSpc>
              <a:spcPts val="1600"/>
            </a:lnSpc>
          </a:pPr>
          <a:r>
            <a:rPr kumimoji="1" lang="ja-JP" altLang="en-US" sz="1400">
              <a:latin typeface="ＭＳ Ｐゴシック" panose="020B0600070205080204" pitchFamily="50" charset="-128"/>
              <a:ea typeface="ＭＳ Ｐゴシック" panose="020B0600070205080204" pitchFamily="50" charset="-128"/>
            </a:rPr>
            <a:t>出身の都道府県に登録している競技者はその都道府県を入力してください。</a:t>
          </a:r>
        </a:p>
      </xdr:txBody>
    </xdr:sp>
    <xdr:clientData/>
  </xdr:twoCellAnchor>
  <xdr:twoCellAnchor>
    <xdr:from>
      <xdr:col>1</xdr:col>
      <xdr:colOff>133351</xdr:colOff>
      <xdr:row>26</xdr:row>
      <xdr:rowOff>104771</xdr:rowOff>
    </xdr:from>
    <xdr:to>
      <xdr:col>5</xdr:col>
      <xdr:colOff>47625</xdr:colOff>
      <xdr:row>33</xdr:row>
      <xdr:rowOff>85725</xdr:rowOff>
    </xdr:to>
    <xdr:sp macro="" textlink="">
      <xdr:nvSpPr>
        <xdr:cNvPr id="8" name="吹き出し: 線 4">
          <a:extLst>
            <a:ext uri="{FF2B5EF4-FFF2-40B4-BE49-F238E27FC236}">
              <a16:creationId xmlns:a16="http://schemas.microsoft.com/office/drawing/2014/main" id="{00000000-0008-0000-0000-000008000000}"/>
            </a:ext>
          </a:extLst>
        </xdr:cNvPr>
        <xdr:cNvSpPr/>
      </xdr:nvSpPr>
      <xdr:spPr bwMode="auto">
        <a:xfrm flipV="1">
          <a:off x="419101" y="3428996"/>
          <a:ext cx="1485899" cy="1181104"/>
        </a:xfrm>
        <a:prstGeom prst="borderCallout1">
          <a:avLst>
            <a:gd name="adj1" fmla="val 104823"/>
            <a:gd name="adj2" fmla="val 38837"/>
            <a:gd name="adj3" fmla="val 267460"/>
            <a:gd name="adj4" fmla="val 18838"/>
          </a:avLst>
        </a:prstGeom>
        <a:solidFill>
          <a:srgbClr val="FFC000"/>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36000" tIns="36000" rIns="36000" bIns="36000" rtlCol="0" anchor="t" anchorCtr="0" upright="1"/>
        <a:lstStyle/>
        <a:p>
          <a:pPr algn="l">
            <a:lnSpc>
              <a:spcPts val="1600"/>
            </a:lnSpc>
          </a:pPr>
          <a:r>
            <a:rPr kumimoji="1" lang="ja-JP" altLang="en-US" sz="1400">
              <a:latin typeface="ＭＳ Ｐゴシック" panose="020B0600070205080204" pitchFamily="50" charset="-128"/>
              <a:ea typeface="ＭＳ Ｐゴシック" panose="020B0600070205080204" pitchFamily="50" charset="-128"/>
            </a:rPr>
            <a:t>全角６文字以内</a:t>
          </a:r>
          <a:endParaRPr kumimoji="1" lang="en-US" altLang="ja-JP" sz="1400">
            <a:latin typeface="ＭＳ Ｐゴシック" panose="020B0600070205080204" pitchFamily="50" charset="-128"/>
            <a:ea typeface="ＭＳ Ｐゴシック" panose="020B0600070205080204" pitchFamily="50" charset="-128"/>
          </a:endParaRPr>
        </a:p>
        <a:p>
          <a:pPr algn="l">
            <a:lnSpc>
              <a:spcPts val="1600"/>
            </a:lnSpc>
          </a:pPr>
          <a:r>
            <a:rPr kumimoji="1" lang="ja-JP" altLang="en-US" sz="1400">
              <a:latin typeface="ＭＳ Ｐゴシック" panose="020B0600070205080204" pitchFamily="50" charset="-128"/>
              <a:ea typeface="ＭＳ Ｐゴシック" panose="020B0600070205080204" pitchFamily="50" charset="-128"/>
            </a:rPr>
            <a:t>で最後「大」で終わる略称を入力してください（例：広島修道大）。</a:t>
          </a:r>
        </a:p>
      </xdr:txBody>
    </xdr:sp>
    <xdr:clientData/>
  </xdr:twoCellAnchor>
  <xdr:twoCellAnchor>
    <xdr:from>
      <xdr:col>10</xdr:col>
      <xdr:colOff>238125</xdr:colOff>
      <xdr:row>22</xdr:row>
      <xdr:rowOff>66673</xdr:rowOff>
    </xdr:from>
    <xdr:to>
      <xdr:col>14</xdr:col>
      <xdr:colOff>600075</xdr:colOff>
      <xdr:row>28</xdr:row>
      <xdr:rowOff>9524</xdr:rowOff>
    </xdr:to>
    <xdr:sp macro="" textlink="">
      <xdr:nvSpPr>
        <xdr:cNvPr id="10" name="吹き出し: 線 4">
          <a:extLst>
            <a:ext uri="{FF2B5EF4-FFF2-40B4-BE49-F238E27FC236}">
              <a16:creationId xmlns:a16="http://schemas.microsoft.com/office/drawing/2014/main" id="{00000000-0008-0000-0000-00000A000000}"/>
            </a:ext>
          </a:extLst>
        </xdr:cNvPr>
        <xdr:cNvSpPr/>
      </xdr:nvSpPr>
      <xdr:spPr bwMode="auto">
        <a:xfrm flipV="1">
          <a:off x="6057900" y="2705098"/>
          <a:ext cx="1924050" cy="971551"/>
        </a:xfrm>
        <a:prstGeom prst="borderCallout1">
          <a:avLst>
            <a:gd name="adj1" fmla="val 104823"/>
            <a:gd name="adj2" fmla="val 38837"/>
            <a:gd name="adj3" fmla="val 226867"/>
            <a:gd name="adj4" fmla="val -79121"/>
          </a:avLst>
        </a:prstGeom>
        <a:solidFill>
          <a:srgbClr val="FFC000"/>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36000" tIns="36000" rIns="36000" bIns="36000" rtlCol="0" anchor="t" anchorCtr="0" upright="1"/>
        <a:lstStyle/>
        <a:p>
          <a:pPr algn="l">
            <a:lnSpc>
              <a:spcPts val="1600"/>
            </a:lnSpc>
          </a:pPr>
          <a:r>
            <a:rPr kumimoji="1" lang="ja-JP" altLang="en-US" sz="1400">
              <a:latin typeface="ＭＳ Ｐゴシック" panose="020B0600070205080204" pitchFamily="50" charset="-128"/>
              <a:ea typeface="ＭＳ Ｐゴシック" panose="020B0600070205080204" pitchFamily="50" charset="-128"/>
            </a:rPr>
            <a:t>姓は半角大文字で、名は</a:t>
          </a:r>
          <a:r>
            <a:rPr kumimoji="1" lang="en-US" altLang="ja-JP" sz="1400">
              <a:latin typeface="ＭＳ Ｐゴシック" panose="020B0600070205080204" pitchFamily="50" charset="-128"/>
              <a:ea typeface="ＭＳ Ｐゴシック" panose="020B0600070205080204" pitchFamily="50" charset="-128"/>
            </a:rPr>
            <a:t>1</a:t>
          </a:r>
          <a:r>
            <a:rPr kumimoji="1" lang="ja-JP" altLang="en-US" sz="1400">
              <a:latin typeface="ＭＳ Ｐゴシック" panose="020B0600070205080204" pitchFamily="50" charset="-128"/>
              <a:ea typeface="ＭＳ Ｐゴシック" panose="020B0600070205080204" pitchFamily="50" charset="-128"/>
            </a:rPr>
            <a:t>文字目のみ半角大文字以降は半角小文字で入力してください。</a:t>
          </a:r>
        </a:p>
      </xdr:txBody>
    </xdr:sp>
    <xdr:clientData/>
  </xdr:twoCellAnchor>
  <xdr:twoCellAnchor>
    <xdr:from>
      <xdr:col>30</xdr:col>
      <xdr:colOff>133350</xdr:colOff>
      <xdr:row>20</xdr:row>
      <xdr:rowOff>123824</xdr:rowOff>
    </xdr:from>
    <xdr:to>
      <xdr:col>32</xdr:col>
      <xdr:colOff>23835</xdr:colOff>
      <xdr:row>26</xdr:row>
      <xdr:rowOff>95249</xdr:rowOff>
    </xdr:to>
    <xdr:sp macro="" textlink="">
      <xdr:nvSpPr>
        <xdr:cNvPr id="11" name="吹き出し: 線 4">
          <a:extLst>
            <a:ext uri="{FF2B5EF4-FFF2-40B4-BE49-F238E27FC236}">
              <a16:creationId xmlns:a16="http://schemas.microsoft.com/office/drawing/2014/main" id="{00000000-0008-0000-0000-00000B000000}"/>
            </a:ext>
          </a:extLst>
        </xdr:cNvPr>
        <xdr:cNvSpPr/>
      </xdr:nvSpPr>
      <xdr:spPr bwMode="auto">
        <a:xfrm flipV="1">
          <a:off x="16182975" y="2419349"/>
          <a:ext cx="1262085" cy="1000125"/>
        </a:xfrm>
        <a:prstGeom prst="borderCallout1">
          <a:avLst>
            <a:gd name="adj1" fmla="val 104823"/>
            <a:gd name="adj2" fmla="val 38837"/>
            <a:gd name="adj3" fmla="val 196204"/>
            <a:gd name="adj4" fmla="val 19676"/>
          </a:avLst>
        </a:prstGeom>
        <a:solidFill>
          <a:srgbClr val="FFC000"/>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36000" tIns="36000" rIns="36000" bIns="36000" rtlCol="0" anchor="t" anchorCtr="0" upright="1"/>
        <a:lstStyle/>
        <a:p>
          <a:pPr algn="l">
            <a:lnSpc>
              <a:spcPts val="1600"/>
            </a:lnSpc>
          </a:pPr>
          <a:r>
            <a:rPr kumimoji="1" lang="ja-JP" altLang="en-US" sz="1400">
              <a:latin typeface="ＭＳ Ｐゴシック" panose="020B0600070205080204" pitchFamily="50" charset="-128"/>
              <a:ea typeface="ＭＳ Ｐゴシック" panose="020B0600070205080204" pitchFamily="50" charset="-128"/>
            </a:rPr>
            <a:t>リレーに出場する人に○を入力し記録をそれぞれに入力する。</a:t>
          </a:r>
        </a:p>
      </xdr:txBody>
    </xdr:sp>
    <xdr:clientData/>
  </xdr:twoCellAnchor>
  <xdr:twoCellAnchor>
    <xdr:from>
      <xdr:col>24</xdr:col>
      <xdr:colOff>447675</xdr:colOff>
      <xdr:row>20</xdr:row>
      <xdr:rowOff>114299</xdr:rowOff>
    </xdr:from>
    <xdr:to>
      <xdr:col>27</xdr:col>
      <xdr:colOff>338160</xdr:colOff>
      <xdr:row>26</xdr:row>
      <xdr:rowOff>95249</xdr:rowOff>
    </xdr:to>
    <xdr:sp macro="" textlink="">
      <xdr:nvSpPr>
        <xdr:cNvPr id="13" name="吹き出し: 線 4">
          <a:extLst>
            <a:ext uri="{FF2B5EF4-FFF2-40B4-BE49-F238E27FC236}">
              <a16:creationId xmlns:a16="http://schemas.microsoft.com/office/drawing/2014/main" id="{00000000-0008-0000-0000-00000D000000}"/>
            </a:ext>
          </a:extLst>
        </xdr:cNvPr>
        <xdr:cNvSpPr/>
      </xdr:nvSpPr>
      <xdr:spPr bwMode="auto">
        <a:xfrm flipV="1">
          <a:off x="14116050" y="2409824"/>
          <a:ext cx="1262085" cy="1009650"/>
        </a:xfrm>
        <a:prstGeom prst="borderCallout1">
          <a:avLst>
            <a:gd name="adj1" fmla="val 104823"/>
            <a:gd name="adj2" fmla="val 38837"/>
            <a:gd name="adj3" fmla="val 197263"/>
            <a:gd name="adj4" fmla="val 45336"/>
          </a:avLst>
        </a:prstGeom>
        <a:solidFill>
          <a:srgbClr val="FFC000"/>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36000" tIns="36000" rIns="36000" bIns="36000" rtlCol="0" anchor="t" anchorCtr="0" upright="1"/>
        <a:lstStyle/>
        <a:p>
          <a:pPr algn="l">
            <a:lnSpc>
              <a:spcPts val="1600"/>
            </a:lnSpc>
          </a:pPr>
          <a:r>
            <a:rPr kumimoji="1" lang="ja-JP" altLang="en-US" sz="1400">
              <a:latin typeface="ＭＳ Ｐゴシック" panose="020B0600070205080204" pitchFamily="50" charset="-128"/>
              <a:ea typeface="ＭＳ Ｐゴシック" panose="020B0600070205080204" pitchFamily="50" charset="-128"/>
            </a:rPr>
            <a:t>リレーに出場する人に○を入力し記録をそれぞれに入力する。</a:t>
          </a:r>
        </a:p>
      </xdr:txBody>
    </xdr:sp>
    <xdr:clientData/>
  </xdr:twoCellAnchor>
  <xdr:twoCellAnchor>
    <xdr:from>
      <xdr:col>22</xdr:col>
      <xdr:colOff>485775</xdr:colOff>
      <xdr:row>20</xdr:row>
      <xdr:rowOff>114300</xdr:rowOff>
    </xdr:from>
    <xdr:to>
      <xdr:col>24</xdr:col>
      <xdr:colOff>185760</xdr:colOff>
      <xdr:row>25</xdr:row>
      <xdr:rowOff>76200</xdr:rowOff>
    </xdr:to>
    <xdr:sp macro="" textlink="">
      <xdr:nvSpPr>
        <xdr:cNvPr id="9" name="吹き出し: 線 4">
          <a:extLst>
            <a:ext uri="{FF2B5EF4-FFF2-40B4-BE49-F238E27FC236}">
              <a16:creationId xmlns:a16="http://schemas.microsoft.com/office/drawing/2014/main" id="{00000000-0008-0000-0000-000009000000}"/>
            </a:ext>
          </a:extLst>
        </xdr:cNvPr>
        <xdr:cNvSpPr/>
      </xdr:nvSpPr>
      <xdr:spPr bwMode="auto">
        <a:xfrm flipV="1">
          <a:off x="12515850" y="2409825"/>
          <a:ext cx="1338285" cy="819150"/>
        </a:xfrm>
        <a:prstGeom prst="borderCallout1">
          <a:avLst>
            <a:gd name="adj1" fmla="val 104823"/>
            <a:gd name="adj2" fmla="val 38837"/>
            <a:gd name="adj3" fmla="val 262555"/>
            <a:gd name="adj4" fmla="val 54522"/>
          </a:avLst>
        </a:prstGeom>
        <a:solidFill>
          <a:srgbClr val="FFC000"/>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36000" tIns="36000" rIns="36000" bIns="36000" rtlCol="0" anchor="t" anchorCtr="0" upright="1"/>
        <a:lstStyle/>
        <a:p>
          <a:pPr algn="l">
            <a:lnSpc>
              <a:spcPts val="1600"/>
            </a:lnSpc>
          </a:pPr>
          <a:r>
            <a:rPr kumimoji="1" lang="ja-JP" altLang="en-US" sz="1400">
              <a:latin typeface="ＭＳ Ｐゴシック" panose="020B0600070205080204" pitchFamily="50" charset="-128"/>
              <a:ea typeface="ＭＳ Ｐゴシック" panose="020B0600070205080204" pitchFamily="50" charset="-128"/>
            </a:rPr>
            <a:t>フィールドの記録には必ず「</a:t>
          </a:r>
          <a:r>
            <a:rPr kumimoji="1" lang="en-US" altLang="ja-JP" sz="1400">
              <a:latin typeface="ＭＳ Ｐゴシック" panose="020B0600070205080204" pitchFamily="50" charset="-128"/>
              <a:ea typeface="ＭＳ Ｐゴシック" panose="020B0600070205080204" pitchFamily="50" charset="-128"/>
            </a:rPr>
            <a:t>m</a:t>
          </a:r>
          <a:r>
            <a:rPr kumimoji="1" lang="ja-JP" altLang="en-US" sz="1400">
              <a:latin typeface="ＭＳ Ｐゴシック" panose="020B0600070205080204" pitchFamily="50" charset="-128"/>
              <a:ea typeface="ＭＳ Ｐゴシック" panose="020B0600070205080204" pitchFamily="50" charset="-128"/>
            </a:rPr>
            <a:t>」を使ってください。</a:t>
          </a:r>
        </a:p>
      </xdr:txBody>
    </xdr:sp>
    <xdr:clientData/>
  </xdr:twoCellAnchor>
  <xdr:twoCellAnchor>
    <xdr:from>
      <xdr:col>18</xdr:col>
      <xdr:colOff>762000</xdr:colOff>
      <xdr:row>20</xdr:row>
      <xdr:rowOff>161925</xdr:rowOff>
    </xdr:from>
    <xdr:to>
      <xdr:col>22</xdr:col>
      <xdr:colOff>279399</xdr:colOff>
      <xdr:row>29</xdr:row>
      <xdr:rowOff>158749</xdr:rowOff>
    </xdr:to>
    <xdr:sp macro="" textlink="">
      <xdr:nvSpPr>
        <xdr:cNvPr id="12" name="吹き出し: 線 4">
          <a:extLst>
            <a:ext uri="{FF2B5EF4-FFF2-40B4-BE49-F238E27FC236}">
              <a16:creationId xmlns:a16="http://schemas.microsoft.com/office/drawing/2014/main" id="{00000000-0008-0000-0000-00000C000000}"/>
            </a:ext>
          </a:extLst>
        </xdr:cNvPr>
        <xdr:cNvSpPr/>
      </xdr:nvSpPr>
      <xdr:spPr bwMode="auto">
        <a:xfrm flipV="1">
          <a:off x="9618133" y="4234392"/>
          <a:ext cx="1625599" cy="1520824"/>
        </a:xfrm>
        <a:prstGeom prst="borderCallout1">
          <a:avLst>
            <a:gd name="adj1" fmla="val 104823"/>
            <a:gd name="adj2" fmla="val 38837"/>
            <a:gd name="adj3" fmla="val 187276"/>
            <a:gd name="adj4" fmla="val 27263"/>
          </a:avLst>
        </a:prstGeom>
        <a:solidFill>
          <a:srgbClr val="FFC000"/>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36000" tIns="36000" rIns="36000" bIns="36000" rtlCol="0" anchor="t" anchorCtr="0" upright="1"/>
        <a:lstStyle/>
        <a:p>
          <a:pPr algn="l">
            <a:lnSpc>
              <a:spcPts val="1600"/>
            </a:lnSpc>
          </a:pPr>
          <a:r>
            <a:rPr kumimoji="1" lang="ja-JP" altLang="en-US" sz="1400">
              <a:latin typeface="ＭＳ Ｐゴシック" panose="020B0600070205080204" pitchFamily="50" charset="-128"/>
              <a:ea typeface="ＭＳ Ｐゴシック" panose="020B0600070205080204" pitchFamily="50" charset="-128"/>
            </a:rPr>
            <a:t>タイムには「：」</a:t>
          </a:r>
          <a:r>
            <a:rPr kumimoji="1" lang="en-US" altLang="ja-JP" sz="1400">
              <a:latin typeface="ＭＳ Ｐゴシック" panose="020B0600070205080204" pitchFamily="50" charset="-128"/>
              <a:ea typeface="ＭＳ Ｐゴシック" panose="020B0600070205080204" pitchFamily="50" charset="-128"/>
            </a:rPr>
            <a:t>(</a:t>
          </a:r>
          <a:r>
            <a:rPr kumimoji="1" lang="ja-JP" altLang="en-US" sz="1400">
              <a:latin typeface="ＭＳ Ｐゴシック" panose="020B0600070205080204" pitchFamily="50" charset="-128"/>
              <a:ea typeface="ＭＳ Ｐゴシック" panose="020B0600070205080204" pitchFamily="50" charset="-128"/>
            </a:rPr>
            <a:t>コロン</a:t>
          </a:r>
          <a:r>
            <a:rPr kumimoji="1" lang="en-US" altLang="ja-JP" sz="1400">
              <a:latin typeface="ＭＳ Ｐゴシック" panose="020B0600070205080204" pitchFamily="50" charset="-128"/>
              <a:ea typeface="ＭＳ Ｐゴシック" panose="020B0600070205080204" pitchFamily="50" charset="-128"/>
            </a:rPr>
            <a:t>)</a:t>
          </a:r>
          <a:r>
            <a:rPr kumimoji="1" lang="ja-JP" altLang="en-US" sz="1400">
              <a:latin typeface="ＭＳ Ｐゴシック" panose="020B0600070205080204" pitchFamily="50" charset="-128"/>
              <a:ea typeface="ＭＳ Ｐゴシック" panose="020B0600070205080204" pitchFamily="50" charset="-128"/>
            </a:rPr>
            <a:t>や「</a:t>
          </a:r>
          <a:r>
            <a:rPr kumimoji="1" lang="en-US" altLang="ja-JP" sz="1400">
              <a:latin typeface="ＭＳ Ｐゴシック" panose="020B0600070205080204" pitchFamily="50" charset="-128"/>
              <a:ea typeface="ＭＳ Ｐゴシック" panose="020B0600070205080204" pitchFamily="50" charset="-128"/>
            </a:rPr>
            <a:t>, </a:t>
          </a:r>
          <a:r>
            <a:rPr kumimoji="1" lang="ja-JP" altLang="en-US" sz="1400">
              <a:latin typeface="ＭＳ Ｐゴシック" panose="020B0600070205080204" pitchFamily="50" charset="-128"/>
              <a:ea typeface="ＭＳ Ｐゴシック" panose="020B0600070205080204" pitchFamily="50" charset="-128"/>
            </a:rPr>
            <a:t>」（カンマ）は使わず、必ず「</a:t>
          </a:r>
          <a:r>
            <a:rPr kumimoji="1" lang="en-US" altLang="ja-JP" sz="1400">
              <a:latin typeface="ＭＳ Ｐゴシック" panose="020B0600070205080204" pitchFamily="50" charset="-128"/>
              <a:ea typeface="ＭＳ Ｐゴシック" panose="020B0600070205080204" pitchFamily="50" charset="-128"/>
            </a:rPr>
            <a:t>. </a:t>
          </a:r>
          <a:r>
            <a:rPr kumimoji="1" lang="ja-JP" altLang="en-US" sz="1400">
              <a:latin typeface="ＭＳ Ｐゴシック" panose="020B0600070205080204" pitchFamily="50" charset="-128"/>
              <a:ea typeface="ＭＳ Ｐゴシック" panose="020B0600070205080204" pitchFamily="50" charset="-128"/>
            </a:rPr>
            <a:t>」（ピリオド）を使ってください。混成種目は点数を記入してください。</a:t>
          </a:r>
        </a:p>
      </xdr:txBody>
    </xdr:sp>
    <xdr:clientData/>
  </xdr:twoCellAnchor>
  <xdr:twoCellAnchor>
    <xdr:from>
      <xdr:col>12</xdr:col>
      <xdr:colOff>609599</xdr:colOff>
      <xdr:row>5</xdr:row>
      <xdr:rowOff>67734</xdr:rowOff>
    </xdr:from>
    <xdr:to>
      <xdr:col>15</xdr:col>
      <xdr:colOff>377823</xdr:colOff>
      <xdr:row>10</xdr:row>
      <xdr:rowOff>59267</xdr:rowOff>
    </xdr:to>
    <xdr:sp macro="" textlink="">
      <xdr:nvSpPr>
        <xdr:cNvPr id="2" name="吹き出し: 線 4">
          <a:extLst>
            <a:ext uri="{FF2B5EF4-FFF2-40B4-BE49-F238E27FC236}">
              <a16:creationId xmlns:a16="http://schemas.microsoft.com/office/drawing/2014/main" id="{E7FC2F3D-5EC9-4011-BA7B-E00FEA1E2008}"/>
            </a:ext>
          </a:extLst>
        </xdr:cNvPr>
        <xdr:cNvSpPr/>
      </xdr:nvSpPr>
      <xdr:spPr bwMode="auto">
        <a:xfrm rot="10800000" flipV="1">
          <a:off x="6680199" y="1312334"/>
          <a:ext cx="1300691" cy="931333"/>
        </a:xfrm>
        <a:prstGeom prst="borderCallout1">
          <a:avLst>
            <a:gd name="adj1" fmla="val 104823"/>
            <a:gd name="adj2" fmla="val 38837"/>
            <a:gd name="adj3" fmla="val 151665"/>
            <a:gd name="adj4" fmla="val -15471"/>
          </a:avLst>
        </a:prstGeom>
        <a:solidFill>
          <a:srgbClr val="FFC000"/>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36000" tIns="36000" rIns="36000" bIns="36000" rtlCol="0" anchor="t" anchorCtr="0" upright="1"/>
        <a:lstStyle/>
        <a:p>
          <a:pPr algn="l">
            <a:lnSpc>
              <a:spcPts val="1600"/>
            </a:lnSpc>
          </a:pPr>
          <a:r>
            <a:rPr kumimoji="1" lang="ja-JP" altLang="en-US" sz="1400">
              <a:latin typeface="ＭＳ Ｐゴシック" panose="020B0600070205080204" pitchFamily="50" charset="-128"/>
              <a:ea typeface="ＭＳ Ｐゴシック" panose="020B0600070205080204" pitchFamily="50" charset="-128"/>
            </a:rPr>
            <a:t>記録なし、風力不明の場合は空欄にしておいてください。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533400</xdr:colOff>
      <xdr:row>8</xdr:row>
      <xdr:rowOff>19050</xdr:rowOff>
    </xdr:from>
    <xdr:to>
      <xdr:col>14</xdr:col>
      <xdr:colOff>533400</xdr:colOff>
      <xdr:row>10</xdr:row>
      <xdr:rowOff>152400</xdr:rowOff>
    </xdr:to>
    <xdr:sp macro="" textlink="">
      <xdr:nvSpPr>
        <xdr:cNvPr id="2" name="Text Box 3">
          <a:extLst>
            <a:ext uri="{FF2B5EF4-FFF2-40B4-BE49-F238E27FC236}">
              <a16:creationId xmlns:a16="http://schemas.microsoft.com/office/drawing/2014/main" id="{00000000-0008-0000-0500-000002000000}"/>
            </a:ext>
          </a:extLst>
        </xdr:cNvPr>
        <xdr:cNvSpPr txBox="1">
          <a:spLocks noChangeArrowheads="1"/>
        </xdr:cNvSpPr>
      </xdr:nvSpPr>
      <xdr:spPr bwMode="auto">
        <a:xfrm>
          <a:off x="7734300" y="1647825"/>
          <a:ext cx="2743200" cy="495300"/>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200" b="0" i="0" u="none" strike="noStrike" baseline="0">
              <a:solidFill>
                <a:srgbClr val="0000FF"/>
              </a:solidFill>
              <a:latin typeface="ＭＳ 明朝"/>
              <a:ea typeface="ＭＳ 明朝"/>
            </a:rPr>
            <a:t>　コードは、必ず１から始まる通し番号を設定する。</a:t>
          </a:r>
        </a:p>
      </xdr:txBody>
    </xdr:sp>
    <xdr:clientData/>
  </xdr:twoCellAnchor>
  <xdr:twoCellAnchor>
    <xdr:from>
      <xdr:col>10</xdr:col>
      <xdr:colOff>561975</xdr:colOff>
      <xdr:row>12</xdr:row>
      <xdr:rowOff>0</xdr:rowOff>
    </xdr:from>
    <xdr:to>
      <xdr:col>14</xdr:col>
      <xdr:colOff>523875</xdr:colOff>
      <xdr:row>17</xdr:row>
      <xdr:rowOff>114300</xdr:rowOff>
    </xdr:to>
    <xdr:sp macro="" textlink="">
      <xdr:nvSpPr>
        <xdr:cNvPr id="3" name="Text Box 4">
          <a:extLst>
            <a:ext uri="{FF2B5EF4-FFF2-40B4-BE49-F238E27FC236}">
              <a16:creationId xmlns:a16="http://schemas.microsoft.com/office/drawing/2014/main" id="{00000000-0008-0000-0500-000003000000}"/>
            </a:ext>
          </a:extLst>
        </xdr:cNvPr>
        <xdr:cNvSpPr txBox="1">
          <a:spLocks noChangeArrowheads="1"/>
        </xdr:cNvSpPr>
      </xdr:nvSpPr>
      <xdr:spPr bwMode="auto">
        <a:xfrm>
          <a:off x="7762875" y="2352675"/>
          <a:ext cx="2705100" cy="1019175"/>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200" b="0" i="0" u="none" strike="noStrike" baseline="0">
              <a:solidFill>
                <a:srgbClr val="0000FF"/>
              </a:solidFill>
              <a:latin typeface="ＭＳ 明朝"/>
              <a:ea typeface="ＭＳ 明朝"/>
            </a:rPr>
            <a:t>リレー以外の種目が入力されているセル範囲に名前を付ける。</a:t>
          </a:r>
        </a:p>
        <a:p>
          <a:pPr algn="l" rtl="0">
            <a:defRPr sz="1000"/>
          </a:pPr>
          <a:r>
            <a:rPr lang="ja-JP" altLang="en-US" sz="1200" b="0" i="0" u="none" strike="noStrike" baseline="0">
              <a:solidFill>
                <a:srgbClr val="0000FF"/>
              </a:solidFill>
              <a:latin typeface="ＭＳ 明朝"/>
              <a:ea typeface="ＭＳ 明朝"/>
            </a:rPr>
            <a:t>　男子は「男子種目」</a:t>
          </a:r>
        </a:p>
        <a:p>
          <a:pPr algn="l" rtl="0">
            <a:defRPr sz="1000"/>
          </a:pPr>
          <a:r>
            <a:rPr lang="ja-JP" altLang="en-US" sz="1200" b="0" i="0" u="none" strike="noStrike" baseline="0">
              <a:solidFill>
                <a:srgbClr val="0000FF"/>
              </a:solidFill>
              <a:latin typeface="ＭＳ 明朝"/>
              <a:ea typeface="ＭＳ 明朝"/>
            </a:rPr>
            <a:t>　女子は「女子種目」</a:t>
          </a:r>
        </a:p>
        <a:p>
          <a:pPr algn="l" rtl="0">
            <a:defRPr sz="1000"/>
          </a:pPr>
          <a:r>
            <a:rPr lang="ja-JP" altLang="en-US" sz="1200" b="0" i="0" u="none" strike="noStrike" baseline="0">
              <a:solidFill>
                <a:srgbClr val="0000FF"/>
              </a:solidFill>
              <a:latin typeface="ＭＳ 明朝"/>
              <a:ea typeface="ＭＳ 明朝"/>
            </a:rPr>
            <a:t>とする。</a:t>
          </a:r>
        </a:p>
      </xdr:txBody>
    </xdr:sp>
    <xdr:clientData/>
  </xdr:twoCellAnchor>
  <xdr:twoCellAnchor editAs="oneCell">
    <xdr:from>
      <xdr:col>11</xdr:col>
      <xdr:colOff>104775</xdr:colOff>
      <xdr:row>18</xdr:row>
      <xdr:rowOff>133350</xdr:rowOff>
    </xdr:from>
    <xdr:to>
      <xdr:col>13</xdr:col>
      <xdr:colOff>581025</xdr:colOff>
      <xdr:row>32</xdr:row>
      <xdr:rowOff>19050</xdr:rowOff>
    </xdr:to>
    <xdr:pic>
      <xdr:nvPicPr>
        <xdr:cNvPr id="4183" name="Picture 6">
          <a:extLst>
            <a:ext uri="{FF2B5EF4-FFF2-40B4-BE49-F238E27FC236}">
              <a16:creationId xmlns:a16="http://schemas.microsoft.com/office/drawing/2014/main" id="{00000000-0008-0000-0500-0000571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8077200" y="3571875"/>
          <a:ext cx="1847850" cy="2419350"/>
        </a:xfrm>
        <a:prstGeom prst="rect">
          <a:avLst/>
        </a:prstGeom>
        <a:noFill/>
        <a:ln w="9525">
          <a:noFill/>
          <a:miter lim="800000"/>
          <a:headEnd/>
          <a:tailEnd/>
        </a:ln>
      </xdr:spPr>
    </xdr:pic>
    <xdr:clientData/>
  </xdr:twoCellAnchor>
  <xdr:twoCellAnchor>
    <xdr:from>
      <xdr:col>11</xdr:col>
      <xdr:colOff>647700</xdr:colOff>
      <xdr:row>30</xdr:row>
      <xdr:rowOff>38100</xdr:rowOff>
    </xdr:from>
    <xdr:to>
      <xdr:col>12</xdr:col>
      <xdr:colOff>190500</xdr:colOff>
      <xdr:row>34</xdr:row>
      <xdr:rowOff>28575</xdr:rowOff>
    </xdr:to>
    <xdr:sp macro="" textlink="">
      <xdr:nvSpPr>
        <xdr:cNvPr id="4184" name="Line 8">
          <a:extLst>
            <a:ext uri="{FF2B5EF4-FFF2-40B4-BE49-F238E27FC236}">
              <a16:creationId xmlns:a16="http://schemas.microsoft.com/office/drawing/2014/main" id="{00000000-0008-0000-0500-000058100000}"/>
            </a:ext>
          </a:extLst>
        </xdr:cNvPr>
        <xdr:cNvSpPr>
          <a:spLocks noChangeShapeType="1"/>
        </xdr:cNvSpPr>
      </xdr:nvSpPr>
      <xdr:spPr bwMode="auto">
        <a:xfrm>
          <a:off x="8620125" y="5648325"/>
          <a:ext cx="228600" cy="714375"/>
        </a:xfrm>
        <a:prstGeom prst="line">
          <a:avLst/>
        </a:prstGeom>
        <a:noFill/>
        <a:ln w="9525">
          <a:solidFill>
            <a:srgbClr val="000000"/>
          </a:solidFill>
          <a:round/>
          <a:headEnd type="triangle" w="med" len="med"/>
          <a:tailEnd/>
        </a:ln>
      </xdr:spPr>
    </xdr:sp>
    <xdr:clientData/>
  </xdr:twoCellAnchor>
  <xdr:twoCellAnchor>
    <xdr:from>
      <xdr:col>11</xdr:col>
      <xdr:colOff>409575</xdr:colOff>
      <xdr:row>33</xdr:row>
      <xdr:rowOff>123825</xdr:rowOff>
    </xdr:from>
    <xdr:to>
      <xdr:col>15</xdr:col>
      <xdr:colOff>209550</xdr:colOff>
      <xdr:row>41</xdr:row>
      <xdr:rowOff>95250</xdr:rowOff>
    </xdr:to>
    <xdr:sp macro="" textlink="">
      <xdr:nvSpPr>
        <xdr:cNvPr id="6" name="Text Box 9">
          <a:extLst>
            <a:ext uri="{FF2B5EF4-FFF2-40B4-BE49-F238E27FC236}">
              <a16:creationId xmlns:a16="http://schemas.microsoft.com/office/drawing/2014/main" id="{00000000-0008-0000-0500-000006000000}"/>
            </a:ext>
          </a:extLst>
        </xdr:cNvPr>
        <xdr:cNvSpPr txBox="1">
          <a:spLocks noChangeArrowheads="1"/>
        </xdr:cNvSpPr>
      </xdr:nvSpPr>
      <xdr:spPr bwMode="auto">
        <a:xfrm>
          <a:off x="8296275" y="6276975"/>
          <a:ext cx="2543175" cy="1428750"/>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200" b="0" i="0" u="none" strike="noStrike" baseline="0">
              <a:solidFill>
                <a:srgbClr val="000000"/>
              </a:solidFill>
              <a:latin typeface="ＭＳ 明朝"/>
              <a:ea typeface="ＭＳ 明朝"/>
            </a:rPr>
            <a:t>数式→名前の定義</a:t>
          </a:r>
        </a:p>
        <a:p>
          <a:pPr algn="l" rtl="0">
            <a:defRPr sz="1000"/>
          </a:pPr>
          <a:r>
            <a:rPr lang="ja-JP" altLang="en-US" sz="1200" b="0" i="0" u="none" strike="noStrike" baseline="0">
              <a:solidFill>
                <a:srgbClr val="000000"/>
              </a:solidFill>
              <a:latin typeface="ＭＳ 明朝"/>
              <a:ea typeface="ＭＳ 明朝"/>
            </a:rPr>
            <a:t>　　男子種目</a:t>
          </a:r>
          <a:r>
            <a:rPr lang="en-US" altLang="ja-JP" sz="1200" b="0" i="0" u="none" strike="noStrike" baseline="0">
              <a:solidFill>
                <a:srgbClr val="000000"/>
              </a:solidFill>
              <a:latin typeface="ＭＳ 明朝"/>
              <a:ea typeface="ＭＳ 明朝"/>
            </a:rPr>
            <a:t>or</a:t>
          </a:r>
          <a:r>
            <a:rPr lang="ja-JP" altLang="en-US" sz="1200" b="0" i="0" u="none" strike="noStrike" baseline="0">
              <a:solidFill>
                <a:srgbClr val="000000"/>
              </a:solidFill>
              <a:latin typeface="ＭＳ 明朝"/>
              <a:ea typeface="ＭＳ 明朝"/>
            </a:rPr>
            <a:t>女子種目　選択</a:t>
          </a:r>
        </a:p>
        <a:p>
          <a:pPr algn="l" rtl="0">
            <a:defRPr sz="1000"/>
          </a:pPr>
          <a:r>
            <a:rPr lang="ja-JP" altLang="en-US" sz="1200" b="0" i="0" u="none" strike="noStrike" baseline="0">
              <a:solidFill>
                <a:srgbClr val="000000"/>
              </a:solidFill>
              <a:latin typeface="ＭＳ 明朝"/>
              <a:ea typeface="ＭＳ 明朝"/>
            </a:rPr>
            <a:t>参照範囲</a:t>
          </a:r>
        </a:p>
        <a:p>
          <a:pPr algn="l" rtl="0">
            <a:defRPr sz="1000"/>
          </a:pPr>
          <a:r>
            <a:rPr lang="ja-JP" altLang="en-US" sz="1200" b="0" i="0" u="none" strike="noStrike" baseline="0">
              <a:solidFill>
                <a:srgbClr val="000000"/>
              </a:solidFill>
              <a:latin typeface="ＭＳ 明朝"/>
              <a:ea typeface="ＭＳ 明朝"/>
            </a:rPr>
            <a:t>　　　　　ボタンクリック</a:t>
          </a:r>
        </a:p>
        <a:p>
          <a:pPr algn="l" rtl="0">
            <a:defRPr sz="1000"/>
          </a:pPr>
          <a:r>
            <a:rPr lang="ja-JP" altLang="en-US" sz="1200" b="0" i="0" u="none" strike="noStrike" baseline="0">
              <a:solidFill>
                <a:srgbClr val="000000"/>
              </a:solidFill>
              <a:latin typeface="ＭＳ 明朝"/>
              <a:ea typeface="ＭＳ 明朝"/>
            </a:rPr>
            <a:t>範囲ドラッグ</a:t>
          </a:r>
        </a:p>
        <a:p>
          <a:pPr algn="l" rtl="0">
            <a:defRPr sz="1000"/>
          </a:pPr>
          <a:r>
            <a:rPr lang="ja-JP" altLang="en-US" sz="1200" b="0" i="0" u="none" strike="noStrike" baseline="0">
              <a:solidFill>
                <a:srgbClr val="000000"/>
              </a:solidFill>
              <a:latin typeface="ＭＳ 明朝"/>
              <a:ea typeface="ＭＳ 明朝"/>
            </a:rPr>
            <a:t>　　　　　ボタンクリック</a:t>
          </a:r>
        </a:p>
        <a:p>
          <a:pPr algn="l" rtl="0">
            <a:defRPr sz="1000"/>
          </a:pPr>
          <a:r>
            <a:rPr lang="ja-JP" altLang="en-US" sz="1200" b="0" i="0" u="none" strike="noStrike" baseline="0">
              <a:solidFill>
                <a:srgbClr val="000000"/>
              </a:solidFill>
              <a:latin typeface="ＭＳ 明朝"/>
              <a:ea typeface="ＭＳ 明朝"/>
            </a:rPr>
            <a:t>→</a:t>
          </a:r>
          <a:r>
            <a:rPr lang="en-US" altLang="ja-JP" sz="1200" b="0" i="0" u="none" strike="noStrike" baseline="0">
              <a:solidFill>
                <a:srgbClr val="000000"/>
              </a:solidFill>
              <a:latin typeface="ＭＳ 明朝"/>
              <a:ea typeface="ＭＳ 明朝"/>
            </a:rPr>
            <a:t>OK</a:t>
          </a:r>
        </a:p>
      </xdr:txBody>
    </xdr:sp>
    <xdr:clientData/>
  </xdr:twoCellAnchor>
  <xdr:twoCellAnchor editAs="oneCell">
    <xdr:from>
      <xdr:col>12</xdr:col>
      <xdr:colOff>123825</xdr:colOff>
      <xdr:row>36</xdr:row>
      <xdr:rowOff>152400</xdr:rowOff>
    </xdr:from>
    <xdr:to>
      <xdr:col>12</xdr:col>
      <xdr:colOff>371475</xdr:colOff>
      <xdr:row>37</xdr:row>
      <xdr:rowOff>152400</xdr:rowOff>
    </xdr:to>
    <xdr:pic>
      <xdr:nvPicPr>
        <xdr:cNvPr id="4186" name="Picture 17">
          <a:extLst>
            <a:ext uri="{FF2B5EF4-FFF2-40B4-BE49-F238E27FC236}">
              <a16:creationId xmlns:a16="http://schemas.microsoft.com/office/drawing/2014/main" id="{00000000-0008-0000-0500-00005A1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782050" y="6848475"/>
          <a:ext cx="247650" cy="180975"/>
        </a:xfrm>
        <a:prstGeom prst="rect">
          <a:avLst/>
        </a:prstGeom>
        <a:noFill/>
        <a:ln w="9525">
          <a:noFill/>
          <a:miter lim="800000"/>
          <a:headEnd/>
          <a:tailEnd/>
        </a:ln>
      </xdr:spPr>
    </xdr:pic>
    <xdr:clientData/>
  </xdr:twoCellAnchor>
  <xdr:twoCellAnchor editAs="oneCell">
    <xdr:from>
      <xdr:col>12</xdr:col>
      <xdr:colOff>123825</xdr:colOff>
      <xdr:row>38</xdr:row>
      <xdr:rowOff>114300</xdr:rowOff>
    </xdr:from>
    <xdr:to>
      <xdr:col>12</xdr:col>
      <xdr:colOff>447675</xdr:colOff>
      <xdr:row>39</xdr:row>
      <xdr:rowOff>142875</xdr:rowOff>
    </xdr:to>
    <xdr:pic>
      <xdr:nvPicPr>
        <xdr:cNvPr id="4187" name="Picture 19">
          <a:extLst>
            <a:ext uri="{FF2B5EF4-FFF2-40B4-BE49-F238E27FC236}">
              <a16:creationId xmlns:a16="http://schemas.microsoft.com/office/drawing/2014/main" id="{00000000-0008-0000-0500-00005B100000}"/>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8782050" y="7181850"/>
          <a:ext cx="323850" cy="209550"/>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11&#32207;&#20307;\&#12456;&#12531;&#12488;&#12522;&#12540;\&#26494;&#27743;&#39640;&#2355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所属名一覧"/>
      <sheetName val="男子名簿"/>
      <sheetName val="女子名簿"/>
      <sheetName val="管理者シート"/>
    </sheetNames>
    <sheetDataSet>
      <sheetData sheetId="0" refreshError="1">
        <row r="7">
          <cell r="M7" t="str">
            <v>北海道</v>
          </cell>
        </row>
        <row r="8">
          <cell r="C8" t="str">
            <v>松江高専</v>
          </cell>
          <cell r="M8" t="str">
            <v>青　森</v>
          </cell>
        </row>
        <row r="9">
          <cell r="M9" t="str">
            <v>岩  手</v>
          </cell>
        </row>
        <row r="10">
          <cell r="M10" t="str">
            <v>宮　城</v>
          </cell>
        </row>
        <row r="11">
          <cell r="M11" t="str">
            <v>秋　田</v>
          </cell>
        </row>
        <row r="12">
          <cell r="M12" t="str">
            <v>山　形</v>
          </cell>
        </row>
        <row r="13">
          <cell r="M13" t="str">
            <v>福　島</v>
          </cell>
        </row>
        <row r="14">
          <cell r="M14" t="str">
            <v>茨　城</v>
          </cell>
        </row>
        <row r="15">
          <cell r="M15" t="str">
            <v>栃　木</v>
          </cell>
        </row>
        <row r="16">
          <cell r="M16" t="str">
            <v>群　馬</v>
          </cell>
        </row>
        <row r="17">
          <cell r="M17" t="str">
            <v>埼　玉</v>
          </cell>
        </row>
        <row r="18">
          <cell r="M18" t="str">
            <v>千　葉</v>
          </cell>
        </row>
        <row r="19">
          <cell r="M19" t="str">
            <v>東　京</v>
          </cell>
        </row>
        <row r="20">
          <cell r="M20" t="str">
            <v>神奈川</v>
          </cell>
        </row>
        <row r="21">
          <cell r="M21" t="str">
            <v>山　梨</v>
          </cell>
        </row>
        <row r="22">
          <cell r="M22" t="str">
            <v>新　潟</v>
          </cell>
        </row>
        <row r="23">
          <cell r="M23" t="str">
            <v>富　山</v>
          </cell>
        </row>
        <row r="24">
          <cell r="M24" t="str">
            <v>石　川</v>
          </cell>
        </row>
        <row r="25">
          <cell r="M25" t="str">
            <v>福　井</v>
          </cell>
        </row>
        <row r="26">
          <cell r="M26" t="str">
            <v>長  野</v>
          </cell>
        </row>
        <row r="27">
          <cell r="M27" t="str">
            <v>岐  阜</v>
          </cell>
        </row>
        <row r="28">
          <cell r="M28" t="str">
            <v>静  岡</v>
          </cell>
        </row>
        <row r="29">
          <cell r="M29" t="str">
            <v>愛  知</v>
          </cell>
        </row>
        <row r="30">
          <cell r="M30" t="str">
            <v>三  重</v>
          </cell>
        </row>
        <row r="31">
          <cell r="M31" t="str">
            <v>滋　賀</v>
          </cell>
        </row>
        <row r="32">
          <cell r="M32" t="str">
            <v>京　都</v>
          </cell>
        </row>
        <row r="33">
          <cell r="M33" t="str">
            <v>大　阪</v>
          </cell>
        </row>
        <row r="34">
          <cell r="M34" t="str">
            <v>兵　庫</v>
          </cell>
        </row>
        <row r="35">
          <cell r="M35" t="str">
            <v>奈　良</v>
          </cell>
        </row>
        <row r="36">
          <cell r="M36" t="str">
            <v>和歌山</v>
          </cell>
        </row>
        <row r="37">
          <cell r="M37" t="str">
            <v>鳥　取</v>
          </cell>
        </row>
        <row r="38">
          <cell r="M38" t="str">
            <v>島　根</v>
          </cell>
        </row>
        <row r="39">
          <cell r="M39" t="str">
            <v>岡　山</v>
          </cell>
        </row>
        <row r="40">
          <cell r="M40" t="str">
            <v>広　島</v>
          </cell>
        </row>
        <row r="41">
          <cell r="M41" t="str">
            <v>山　口</v>
          </cell>
        </row>
        <row r="42">
          <cell r="M42" t="str">
            <v>徳  島</v>
          </cell>
        </row>
        <row r="43">
          <cell r="M43" t="str">
            <v>香  川</v>
          </cell>
        </row>
        <row r="44">
          <cell r="M44" t="str">
            <v>愛　媛</v>
          </cell>
        </row>
        <row r="45">
          <cell r="M45" t="str">
            <v>高　知</v>
          </cell>
        </row>
        <row r="46">
          <cell r="M46" t="str">
            <v>福　岡</v>
          </cell>
        </row>
        <row r="47">
          <cell r="M47" t="str">
            <v>佐　賀</v>
          </cell>
        </row>
        <row r="48">
          <cell r="M48" t="str">
            <v>長　崎</v>
          </cell>
        </row>
        <row r="49">
          <cell r="M49" t="str">
            <v>大　分</v>
          </cell>
        </row>
        <row r="50">
          <cell r="M50" t="str">
            <v>熊　本</v>
          </cell>
        </row>
        <row r="51">
          <cell r="M51" t="str">
            <v>宮　崎</v>
          </cell>
        </row>
        <row r="52">
          <cell r="M52" t="str">
            <v>鹿児島</v>
          </cell>
        </row>
        <row r="53">
          <cell r="M53" t="str">
            <v>沖　縄</v>
          </cell>
        </row>
      </sheetData>
      <sheetData sheetId="1" refreshError="1"/>
      <sheetData sheetId="2" refreshError="1"/>
      <sheetData sheetId="3"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solidFill>
          <a:srgbClr val="FFC000"/>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spPr>
      <a:bodyPr vertOverflow="clip" wrap="square" lIns="36000" tIns="36000" rIns="36000" bIns="36000" rtlCol="0" anchor="t" anchorCtr="0" upright="1"/>
      <a:lstStyle>
        <a:defPPr algn="l">
          <a:lnSpc>
            <a:spcPts val="1600"/>
          </a:lnSpc>
          <a:defRPr kumimoji="1" sz="1400">
            <a:latin typeface="ＭＳ Ｐゴシック" panose="020B0600070205080204" pitchFamily="50" charset="-128"/>
            <a:ea typeface="ＭＳ Ｐゴシック" panose="020B0600070205080204" pitchFamily="50" charset="-128"/>
          </a:defRPr>
        </a:defPPr>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J922"/>
  <sheetViews>
    <sheetView tabSelected="1" zoomScale="75" zoomScaleNormal="75" workbookViewId="0">
      <selection activeCell="B2" sqref="B2"/>
    </sheetView>
  </sheetViews>
  <sheetFormatPr defaultRowHeight="13.5" x14ac:dyDescent="0.15"/>
  <cols>
    <col min="1" max="1" width="3.75" customWidth="1"/>
    <col min="2" max="2" width="11.5" customWidth="1"/>
    <col min="3" max="3" width="7.5" hidden="1" customWidth="1"/>
    <col min="4" max="4" width="0.125" customWidth="1"/>
    <col min="6" max="6" width="13" customWidth="1"/>
    <col min="7" max="7" width="12.75" customWidth="1"/>
    <col min="8" max="8" width="16.5" customWidth="1"/>
    <col min="9" max="9" width="4" customWidth="1"/>
    <col min="10" max="10" width="5.75" customWidth="1"/>
    <col min="11" max="12" width="5.5" customWidth="1"/>
    <col min="13" max="13" width="9.5" customWidth="1"/>
    <col min="14" max="14" width="12.5" hidden="1" customWidth="1"/>
    <col min="15" max="15" width="12.5" customWidth="1"/>
    <col min="16" max="16" width="9" customWidth="1"/>
    <col min="17" max="17" width="9" style="76" customWidth="1"/>
    <col min="18" max="18" width="9" hidden="1" customWidth="1"/>
    <col min="19" max="19" width="12.5" customWidth="1"/>
    <col min="21" max="21" width="9" style="76" customWidth="1"/>
    <col min="22" max="22" width="9" hidden="1" customWidth="1"/>
    <col min="23" max="23" width="12.5" customWidth="1"/>
    <col min="24" max="24" width="9" customWidth="1"/>
    <col min="25" max="25" width="8.875" style="76" customWidth="1"/>
    <col min="26" max="26" width="0.125" hidden="1" customWidth="1"/>
    <col min="27" max="27" width="9.125" customWidth="1"/>
    <col min="28" max="28" width="9" customWidth="1"/>
    <col min="29" max="29" width="0.125" customWidth="1"/>
    <col min="30" max="30" width="8.5" hidden="1" customWidth="1"/>
    <col min="31" max="32" width="9" customWidth="1"/>
    <col min="33" max="33" width="0.25" customWidth="1"/>
    <col min="34" max="35" width="9" customWidth="1"/>
    <col min="36" max="36" width="9" hidden="1" customWidth="1"/>
  </cols>
  <sheetData>
    <row r="1" spans="1:36" ht="28.5" x14ac:dyDescent="0.15">
      <c r="B1" s="1" t="s">
        <v>176</v>
      </c>
      <c r="J1" s="48"/>
    </row>
    <row r="2" spans="1:36" ht="28.5" x14ac:dyDescent="0.15">
      <c r="B2" s="1"/>
      <c r="J2" s="48"/>
    </row>
    <row r="3" spans="1:36" x14ac:dyDescent="0.15">
      <c r="A3" s="106"/>
      <c r="B3" s="104"/>
      <c r="C3" s="104"/>
      <c r="D3" s="105"/>
      <c r="E3" s="122" t="s">
        <v>149</v>
      </c>
      <c r="F3" s="123"/>
      <c r="G3" s="106" t="s">
        <v>150</v>
      </c>
      <c r="J3" s="48"/>
    </row>
    <row r="4" spans="1:36" ht="15" x14ac:dyDescent="0.15">
      <c r="A4" s="107"/>
      <c r="B4" s="124"/>
      <c r="C4" s="124"/>
      <c r="D4" s="108" t="e">
        <f>VLOOKUP(B4,AF89:AG135,2,FALSE)</f>
        <v>#N/A</v>
      </c>
      <c r="E4" s="125" t="s">
        <v>171</v>
      </c>
      <c r="F4" s="126"/>
      <c r="G4" s="117" t="s">
        <v>172</v>
      </c>
      <c r="H4" s="110"/>
      <c r="I4" s="113"/>
      <c r="J4" s="127" t="s">
        <v>156</v>
      </c>
      <c r="K4" s="128"/>
      <c r="L4" s="129"/>
      <c r="M4" s="114"/>
      <c r="O4" s="130" t="s">
        <v>165</v>
      </c>
      <c r="P4" s="130"/>
      <c r="Q4" s="115" t="s">
        <v>163</v>
      </c>
      <c r="R4" s="120" t="s">
        <v>174</v>
      </c>
      <c r="S4" s="120"/>
      <c r="T4" s="120"/>
      <c r="U4" s="120"/>
      <c r="V4" s="120"/>
      <c r="W4" s="120"/>
      <c r="X4" s="120"/>
      <c r="Y4" s="120"/>
      <c r="Z4" s="120"/>
      <c r="AA4" s="120"/>
      <c r="AB4" s="121"/>
    </row>
    <row r="5" spans="1:36" x14ac:dyDescent="0.15">
      <c r="A5" s="106" t="s">
        <v>168</v>
      </c>
      <c r="B5" s="104"/>
      <c r="C5" s="104"/>
      <c r="D5" s="104"/>
      <c r="E5" s="104"/>
      <c r="F5" s="104"/>
      <c r="G5" s="110" t="s">
        <v>152</v>
      </c>
      <c r="H5" s="105"/>
      <c r="I5" s="105"/>
      <c r="J5" s="131" t="s">
        <v>157</v>
      </c>
      <c r="K5" s="132"/>
      <c r="L5" s="133"/>
      <c r="M5" s="114"/>
      <c r="O5" s="134"/>
      <c r="P5" s="134"/>
      <c r="Q5" s="115" t="s">
        <v>164</v>
      </c>
      <c r="R5" s="120" t="s">
        <v>166</v>
      </c>
      <c r="S5" s="135"/>
      <c r="T5" s="135"/>
      <c r="U5" s="135"/>
      <c r="V5" s="135"/>
      <c r="W5" s="135"/>
      <c r="X5" s="135"/>
      <c r="Y5" s="135"/>
      <c r="Z5" s="135"/>
      <c r="AA5" s="135"/>
      <c r="AB5" s="136"/>
      <c r="AC5" s="136"/>
    </row>
    <row r="6" spans="1:36" ht="15" x14ac:dyDescent="0.15">
      <c r="A6" s="107"/>
      <c r="B6" s="137" t="s">
        <v>170</v>
      </c>
      <c r="C6" s="137"/>
      <c r="D6" s="137"/>
      <c r="E6" s="137"/>
      <c r="F6" s="118" t="s">
        <v>153</v>
      </c>
      <c r="G6" s="105"/>
      <c r="H6" s="138" t="s">
        <v>159</v>
      </c>
      <c r="I6" s="139"/>
      <c r="J6" s="140">
        <v>10</v>
      </c>
      <c r="K6" s="141"/>
      <c r="L6" s="142"/>
      <c r="M6" s="114"/>
    </row>
    <row r="7" spans="1:36" ht="14.25" x14ac:dyDescent="0.15">
      <c r="A7" s="106" t="s">
        <v>173</v>
      </c>
      <c r="B7" s="119"/>
      <c r="C7" s="119"/>
      <c r="D7" s="119"/>
      <c r="E7" s="119"/>
      <c r="F7" s="119"/>
      <c r="G7" s="105"/>
      <c r="H7" s="138" t="s">
        <v>160</v>
      </c>
      <c r="I7" s="139"/>
      <c r="J7" s="140">
        <v>1</v>
      </c>
      <c r="K7" s="141"/>
      <c r="L7" s="142"/>
      <c r="M7" s="114"/>
    </row>
    <row r="8" spans="1:36" ht="15" x14ac:dyDescent="0.15">
      <c r="A8" s="107"/>
      <c r="B8" s="143" t="s">
        <v>167</v>
      </c>
      <c r="C8" s="143"/>
      <c r="D8" s="143"/>
      <c r="E8" s="143"/>
      <c r="F8" s="143"/>
      <c r="G8" s="105"/>
      <c r="H8" s="138" t="s">
        <v>161</v>
      </c>
      <c r="I8" s="144"/>
      <c r="J8" s="145">
        <v>20300</v>
      </c>
      <c r="K8" s="141"/>
      <c r="L8" s="142"/>
      <c r="M8" s="114"/>
    </row>
    <row r="9" spans="1:36" ht="14.25" x14ac:dyDescent="0.15">
      <c r="A9" s="106" t="s">
        <v>155</v>
      </c>
      <c r="B9" s="119"/>
      <c r="C9" s="119"/>
      <c r="D9" s="119"/>
      <c r="E9" s="119"/>
      <c r="F9" s="119"/>
      <c r="G9" s="105"/>
      <c r="H9" s="138" t="s">
        <v>162</v>
      </c>
      <c r="I9" s="144"/>
      <c r="J9" s="140">
        <v>10</v>
      </c>
      <c r="K9" s="141"/>
      <c r="L9" s="142"/>
      <c r="M9" s="114"/>
    </row>
    <row r="10" spans="1:36" ht="15" x14ac:dyDescent="0.15">
      <c r="A10" s="107"/>
      <c r="B10" s="137" t="s">
        <v>169</v>
      </c>
      <c r="C10" s="137"/>
      <c r="D10" s="137"/>
      <c r="E10" s="137"/>
      <c r="F10" s="118" t="s">
        <v>153</v>
      </c>
      <c r="G10" s="105"/>
      <c r="J10" s="48"/>
    </row>
    <row r="11" spans="1:36" ht="14.25" x14ac:dyDescent="0.15">
      <c r="B11" s="19"/>
    </row>
    <row r="12" spans="1:36" ht="28.5" x14ac:dyDescent="0.3">
      <c r="B12" s="20" t="s">
        <v>54</v>
      </c>
    </row>
    <row r="13" spans="1:36" x14ac:dyDescent="0.15">
      <c r="B13" s="24" t="s">
        <v>57</v>
      </c>
      <c r="C13" s="21"/>
      <c r="D13" s="21" t="s">
        <v>76</v>
      </c>
      <c r="E13" s="22">
        <v>623</v>
      </c>
      <c r="F13" s="21" t="s">
        <v>137</v>
      </c>
      <c r="G13" s="21" t="str">
        <f>IF(F13="","",ASC(PHONETIC(F13)))</f>
        <v>ﾋﾛｼﾏ  ﾘｸｵ</v>
      </c>
      <c r="H13" s="21" t="s">
        <v>145</v>
      </c>
      <c r="I13" s="21"/>
      <c r="J13" s="21">
        <v>2</v>
      </c>
      <c r="K13" s="21">
        <v>2001</v>
      </c>
      <c r="L13" s="90" t="s">
        <v>140</v>
      </c>
      <c r="M13" s="21" t="s">
        <v>139</v>
      </c>
      <c r="N13" s="21"/>
      <c r="O13" s="22" t="s">
        <v>58</v>
      </c>
      <c r="P13" s="22">
        <v>11.23</v>
      </c>
      <c r="Q13" s="79" t="s">
        <v>133</v>
      </c>
      <c r="R13" s="21"/>
      <c r="S13" s="22" t="s">
        <v>127</v>
      </c>
      <c r="T13" s="22" t="s">
        <v>126</v>
      </c>
      <c r="U13" s="79"/>
      <c r="V13" s="22"/>
      <c r="W13" s="22" t="s">
        <v>59</v>
      </c>
      <c r="X13" s="22" t="s">
        <v>60</v>
      </c>
      <c r="Y13" s="79" t="s">
        <v>134</v>
      </c>
      <c r="Z13" s="21"/>
      <c r="AA13" s="22" t="s">
        <v>131</v>
      </c>
      <c r="AB13" s="22">
        <v>42.99</v>
      </c>
      <c r="AC13" s="23" t="s">
        <v>68</v>
      </c>
      <c r="AD13" s="21"/>
      <c r="AE13" s="22" t="s">
        <v>61</v>
      </c>
      <c r="AF13" s="22" t="s">
        <v>62</v>
      </c>
      <c r="AG13" s="22" t="s">
        <v>148</v>
      </c>
    </row>
    <row r="14" spans="1:36" ht="14.25" thickBot="1" x14ac:dyDescent="0.2">
      <c r="B14" s="25" t="s">
        <v>63</v>
      </c>
      <c r="L14" s="91"/>
    </row>
    <row r="15" spans="1:36" s="89" customFormat="1" ht="14.25" thickBot="1" x14ac:dyDescent="0.2">
      <c r="A15" s="82" t="s">
        <v>53</v>
      </c>
      <c r="B15" s="88" t="s">
        <v>81</v>
      </c>
      <c r="C15" s="88" t="s">
        <v>2</v>
      </c>
      <c r="D15" s="88" t="s">
        <v>75</v>
      </c>
      <c r="E15" s="88" t="s">
        <v>34</v>
      </c>
      <c r="F15" s="88" t="s">
        <v>5</v>
      </c>
      <c r="G15" s="88" t="s">
        <v>135</v>
      </c>
      <c r="H15" s="88" t="s">
        <v>144</v>
      </c>
      <c r="I15" s="78" t="s">
        <v>8</v>
      </c>
      <c r="J15" s="88" t="s">
        <v>147</v>
      </c>
      <c r="K15" s="78" t="s">
        <v>10</v>
      </c>
      <c r="L15" s="92" t="s">
        <v>11</v>
      </c>
      <c r="M15" s="78" t="s">
        <v>66</v>
      </c>
      <c r="N15" s="83" t="s">
        <v>13</v>
      </c>
      <c r="O15" s="84" t="s">
        <v>69</v>
      </c>
      <c r="P15" s="85" t="s">
        <v>71</v>
      </c>
      <c r="Q15" s="86" t="s">
        <v>132</v>
      </c>
      <c r="R15" s="87" t="s">
        <v>17</v>
      </c>
      <c r="S15" s="84" t="s">
        <v>70</v>
      </c>
      <c r="T15" s="85" t="s">
        <v>72</v>
      </c>
      <c r="U15" s="86" t="s">
        <v>132</v>
      </c>
      <c r="V15" s="88" t="s">
        <v>21</v>
      </c>
      <c r="W15" s="88" t="s">
        <v>82</v>
      </c>
      <c r="X15" s="88" t="s">
        <v>83</v>
      </c>
      <c r="Y15" s="86" t="s">
        <v>132</v>
      </c>
      <c r="Z15" s="88" t="s">
        <v>25</v>
      </c>
      <c r="AA15" s="88" t="s">
        <v>35</v>
      </c>
      <c r="AB15" s="88" t="s">
        <v>36</v>
      </c>
      <c r="AC15" s="88" t="s">
        <v>67</v>
      </c>
      <c r="AD15" s="88" t="s">
        <v>29</v>
      </c>
      <c r="AE15" s="100" t="s">
        <v>37</v>
      </c>
      <c r="AF15" s="100" t="s">
        <v>36</v>
      </c>
      <c r="AG15" s="101" t="s">
        <v>67</v>
      </c>
    </row>
    <row r="16" spans="1:36" x14ac:dyDescent="0.15">
      <c r="A16" s="30">
        <v>1</v>
      </c>
      <c r="B16" s="43"/>
      <c r="C16" s="43"/>
      <c r="D16" s="43"/>
      <c r="E16" s="43"/>
      <c r="F16" s="43"/>
      <c r="G16" s="43"/>
      <c r="H16" s="43"/>
      <c r="I16" s="43"/>
      <c r="J16" s="69"/>
      <c r="K16" s="43"/>
      <c r="L16" s="93"/>
      <c r="M16" s="43"/>
      <c r="N16" s="51"/>
      <c r="O16" s="52"/>
      <c r="P16" s="53"/>
      <c r="Q16" s="80"/>
      <c r="R16" s="54"/>
      <c r="S16" s="52"/>
      <c r="T16" s="53"/>
      <c r="U16" s="80"/>
      <c r="V16" s="51"/>
      <c r="W16" s="52"/>
      <c r="X16" s="56"/>
      <c r="Y16" s="80"/>
      <c r="Z16" s="55"/>
      <c r="AA16" s="43"/>
      <c r="AB16" s="56"/>
      <c r="AC16" s="43"/>
      <c r="AD16" s="51"/>
      <c r="AE16" s="64"/>
      <c r="AF16" s="68"/>
      <c r="AG16" s="47"/>
      <c r="AJ16" t="s">
        <v>78</v>
      </c>
    </row>
    <row r="17" spans="1:36" x14ac:dyDescent="0.15">
      <c r="A17" s="29">
        <v>2</v>
      </c>
      <c r="B17" s="44"/>
      <c r="C17" s="44"/>
      <c r="D17" s="44"/>
      <c r="E17" s="44"/>
      <c r="F17" s="44"/>
      <c r="G17" s="44"/>
      <c r="H17" s="44"/>
      <c r="I17" s="44"/>
      <c r="J17" s="70"/>
      <c r="K17" s="44"/>
      <c r="L17" s="94"/>
      <c r="M17" s="44"/>
      <c r="N17" s="57"/>
      <c r="O17" s="58"/>
      <c r="P17" s="59"/>
      <c r="Q17" s="81"/>
      <c r="R17" s="60"/>
      <c r="S17" s="58"/>
      <c r="T17" s="59"/>
      <c r="U17" s="81"/>
      <c r="V17" s="57"/>
      <c r="W17" s="58"/>
      <c r="X17" s="62"/>
      <c r="Y17" s="81"/>
      <c r="Z17" s="61"/>
      <c r="AA17" s="44"/>
      <c r="AB17" s="62"/>
      <c r="AC17" s="44"/>
      <c r="AD17" s="57"/>
      <c r="AE17" s="58"/>
      <c r="AF17" s="62"/>
      <c r="AG17" s="46"/>
      <c r="AJ17" t="s">
        <v>79</v>
      </c>
    </row>
    <row r="18" spans="1:36" x14ac:dyDescent="0.15">
      <c r="A18" s="30">
        <v>3</v>
      </c>
      <c r="B18" s="45"/>
      <c r="C18" s="45"/>
      <c r="D18" s="45"/>
      <c r="E18" s="43"/>
      <c r="F18" s="45"/>
      <c r="G18" s="45"/>
      <c r="H18" s="45"/>
      <c r="I18" s="45"/>
      <c r="J18" s="71"/>
      <c r="K18" s="45"/>
      <c r="L18" s="95"/>
      <c r="M18" s="45"/>
      <c r="N18" s="63"/>
      <c r="O18" s="64"/>
      <c r="P18" s="65"/>
      <c r="Q18" s="80"/>
      <c r="R18" s="66"/>
      <c r="S18" s="64"/>
      <c r="T18" s="65"/>
      <c r="U18" s="80"/>
      <c r="V18" s="63"/>
      <c r="W18" s="64"/>
      <c r="X18" s="68"/>
      <c r="Y18" s="80"/>
      <c r="Z18" s="67"/>
      <c r="AA18" s="45"/>
      <c r="AB18" s="68"/>
      <c r="AC18" s="45"/>
      <c r="AD18" s="63"/>
      <c r="AE18" s="64"/>
      <c r="AF18" s="68"/>
      <c r="AG18" s="47"/>
      <c r="AJ18" t="s">
        <v>80</v>
      </c>
    </row>
    <row r="19" spans="1:36" x14ac:dyDescent="0.15">
      <c r="A19" s="29">
        <v>4</v>
      </c>
      <c r="B19" s="44"/>
      <c r="C19" s="44"/>
      <c r="D19" s="44"/>
      <c r="E19" s="44"/>
      <c r="F19" s="44"/>
      <c r="G19" s="44"/>
      <c r="H19" s="44"/>
      <c r="I19" s="44"/>
      <c r="J19" s="70"/>
      <c r="K19" s="44"/>
      <c r="L19" s="94"/>
      <c r="M19" s="44"/>
      <c r="N19" s="57"/>
      <c r="O19" s="58"/>
      <c r="P19" s="59"/>
      <c r="Q19" s="81"/>
      <c r="R19" s="60"/>
      <c r="S19" s="58"/>
      <c r="T19" s="59"/>
      <c r="U19" s="81"/>
      <c r="V19" s="57"/>
      <c r="W19" s="58"/>
      <c r="X19" s="62"/>
      <c r="Y19" s="81"/>
      <c r="Z19" s="61"/>
      <c r="AA19" s="44"/>
      <c r="AB19" s="62"/>
      <c r="AC19" s="44"/>
      <c r="AD19" s="57"/>
      <c r="AE19" s="58"/>
      <c r="AF19" s="62"/>
      <c r="AG19" s="46"/>
    </row>
    <row r="20" spans="1:36" x14ac:dyDescent="0.15">
      <c r="A20" s="30">
        <v>5</v>
      </c>
      <c r="B20" s="45"/>
      <c r="C20" s="45"/>
      <c r="D20" s="45"/>
      <c r="E20" s="43"/>
      <c r="F20" s="45"/>
      <c r="G20" s="45"/>
      <c r="H20" s="45"/>
      <c r="I20" s="45"/>
      <c r="J20" s="71"/>
      <c r="K20" s="45"/>
      <c r="L20" s="95"/>
      <c r="M20" s="45"/>
      <c r="N20" s="63"/>
      <c r="O20" s="64"/>
      <c r="P20" s="65"/>
      <c r="Q20" s="80"/>
      <c r="R20" s="66"/>
      <c r="S20" s="64"/>
      <c r="T20" s="65"/>
      <c r="U20" s="80"/>
      <c r="V20" s="63"/>
      <c r="W20" s="64"/>
      <c r="X20" s="68"/>
      <c r="Y20" s="80"/>
      <c r="Z20" s="67"/>
      <c r="AA20" s="45"/>
      <c r="AB20" s="68"/>
      <c r="AC20" s="45"/>
      <c r="AD20" s="63"/>
      <c r="AE20" s="64"/>
      <c r="AF20" s="68"/>
      <c r="AG20" s="47"/>
    </row>
    <row r="21" spans="1:36" x14ac:dyDescent="0.15">
      <c r="A21" s="29">
        <v>6</v>
      </c>
      <c r="B21" s="44"/>
      <c r="C21" s="44"/>
      <c r="D21" s="44"/>
      <c r="E21" s="44"/>
      <c r="F21" s="44"/>
      <c r="G21" s="44"/>
      <c r="H21" s="44"/>
      <c r="I21" s="44"/>
      <c r="J21" s="70"/>
      <c r="K21" s="44"/>
      <c r="L21" s="94"/>
      <c r="M21" s="44"/>
      <c r="N21" s="57"/>
      <c r="O21" s="58"/>
      <c r="P21" s="59"/>
      <c r="Q21" s="81"/>
      <c r="R21" s="60"/>
      <c r="S21" s="58"/>
      <c r="T21" s="59"/>
      <c r="U21" s="81"/>
      <c r="V21" s="57"/>
      <c r="W21" s="58"/>
      <c r="X21" s="62"/>
      <c r="Y21" s="81"/>
      <c r="Z21" s="61"/>
      <c r="AA21" s="44"/>
      <c r="AB21" s="62"/>
      <c r="AC21" s="44"/>
      <c r="AD21" s="57"/>
      <c r="AE21" s="58"/>
      <c r="AF21" s="62"/>
      <c r="AG21" s="46"/>
    </row>
    <row r="22" spans="1:36" x14ac:dyDescent="0.15">
      <c r="A22" s="30">
        <v>7</v>
      </c>
      <c r="B22" s="45"/>
      <c r="C22" s="45"/>
      <c r="D22" s="45"/>
      <c r="E22" s="43"/>
      <c r="F22" s="45"/>
      <c r="G22" s="45"/>
      <c r="H22" s="45"/>
      <c r="I22" s="45"/>
      <c r="J22" s="71"/>
      <c r="K22" s="45"/>
      <c r="L22" s="95"/>
      <c r="M22" s="45"/>
      <c r="N22" s="63"/>
      <c r="O22" s="64"/>
      <c r="P22" s="65"/>
      <c r="Q22" s="80"/>
      <c r="R22" s="66"/>
      <c r="S22" s="64"/>
      <c r="T22" s="65"/>
      <c r="U22" s="80"/>
      <c r="V22" s="63"/>
      <c r="W22" s="64"/>
      <c r="X22" s="68"/>
      <c r="Y22" s="80"/>
      <c r="Z22" s="67"/>
      <c r="AA22" s="45"/>
      <c r="AB22" s="68"/>
      <c r="AC22" s="45"/>
      <c r="AD22" s="63"/>
      <c r="AE22" s="64"/>
      <c r="AF22" s="68"/>
      <c r="AG22" s="47"/>
    </row>
    <row r="23" spans="1:36" x14ac:dyDescent="0.15">
      <c r="A23" s="29">
        <v>8</v>
      </c>
      <c r="B23" s="44"/>
      <c r="C23" s="44"/>
      <c r="D23" s="44"/>
      <c r="E23" s="44"/>
      <c r="F23" s="44"/>
      <c r="G23" s="44"/>
      <c r="H23" s="44"/>
      <c r="I23" s="44"/>
      <c r="J23" s="70"/>
      <c r="K23" s="44"/>
      <c r="L23" s="94"/>
      <c r="M23" s="44"/>
      <c r="N23" s="57"/>
      <c r="O23" s="58"/>
      <c r="P23" s="59"/>
      <c r="Q23" s="81"/>
      <c r="R23" s="60"/>
      <c r="S23" s="58"/>
      <c r="T23" s="59"/>
      <c r="U23" s="81"/>
      <c r="V23" s="57"/>
      <c r="W23" s="58"/>
      <c r="X23" s="62"/>
      <c r="Y23" s="81"/>
      <c r="Z23" s="61"/>
      <c r="AA23" s="44"/>
      <c r="AB23" s="62"/>
      <c r="AC23" s="44"/>
      <c r="AD23" s="57"/>
      <c r="AE23" s="58"/>
      <c r="AF23" s="62"/>
      <c r="AG23" s="46"/>
    </row>
    <row r="24" spans="1:36" x14ac:dyDescent="0.15">
      <c r="A24" s="30">
        <v>9</v>
      </c>
      <c r="B24" s="45"/>
      <c r="C24" s="45"/>
      <c r="D24" s="45"/>
      <c r="E24" s="43"/>
      <c r="F24" s="45"/>
      <c r="G24" s="45"/>
      <c r="H24" s="45"/>
      <c r="I24" s="45"/>
      <c r="J24" s="71"/>
      <c r="K24" s="45"/>
      <c r="L24" s="95"/>
      <c r="M24" s="45"/>
      <c r="N24" s="63"/>
      <c r="O24" s="64"/>
      <c r="P24" s="65"/>
      <c r="Q24" s="80"/>
      <c r="R24" s="66"/>
      <c r="S24" s="64"/>
      <c r="T24" s="65"/>
      <c r="U24" s="80"/>
      <c r="V24" s="63"/>
      <c r="W24" s="64"/>
      <c r="X24" s="68"/>
      <c r="Y24" s="80"/>
      <c r="Z24" s="67"/>
      <c r="AA24" s="45"/>
      <c r="AB24" s="68"/>
      <c r="AC24" s="45"/>
      <c r="AD24" s="63"/>
      <c r="AE24" s="64"/>
      <c r="AF24" s="68"/>
      <c r="AG24" s="47"/>
    </row>
    <row r="25" spans="1:36" x14ac:dyDescent="0.15">
      <c r="A25" s="29">
        <v>10</v>
      </c>
      <c r="B25" s="44"/>
      <c r="C25" s="44"/>
      <c r="D25" s="44"/>
      <c r="E25" s="44"/>
      <c r="F25" s="44"/>
      <c r="G25" s="44"/>
      <c r="H25" s="44"/>
      <c r="I25" s="44"/>
      <c r="J25" s="70"/>
      <c r="K25" s="44"/>
      <c r="L25" s="94"/>
      <c r="M25" s="44"/>
      <c r="N25" s="57"/>
      <c r="O25" s="58"/>
      <c r="P25" s="59"/>
      <c r="Q25" s="81"/>
      <c r="R25" s="60"/>
      <c r="S25" s="58"/>
      <c r="T25" s="59"/>
      <c r="U25" s="81"/>
      <c r="V25" s="57"/>
      <c r="W25" s="58"/>
      <c r="X25" s="62"/>
      <c r="Y25" s="81"/>
      <c r="Z25" s="61"/>
      <c r="AA25" s="44"/>
      <c r="AB25" s="62"/>
      <c r="AC25" s="44"/>
      <c r="AD25" s="57"/>
      <c r="AE25" s="58"/>
      <c r="AF25" s="62"/>
      <c r="AG25" s="46"/>
    </row>
    <row r="26" spans="1:36" x14ac:dyDescent="0.15">
      <c r="A26" s="30">
        <v>11</v>
      </c>
      <c r="B26" s="45"/>
      <c r="C26" s="45"/>
      <c r="D26" s="45"/>
      <c r="E26" s="43"/>
      <c r="F26" s="45"/>
      <c r="G26" s="45"/>
      <c r="H26" s="45"/>
      <c r="I26" s="45"/>
      <c r="J26" s="71"/>
      <c r="K26" s="45"/>
      <c r="L26" s="95"/>
      <c r="M26" s="45"/>
      <c r="N26" s="63"/>
      <c r="O26" s="64"/>
      <c r="P26" s="65"/>
      <c r="Q26" s="80"/>
      <c r="R26" s="66"/>
      <c r="S26" s="64"/>
      <c r="T26" s="65"/>
      <c r="U26" s="80"/>
      <c r="V26" s="63"/>
      <c r="W26" s="64"/>
      <c r="X26" s="68"/>
      <c r="Y26" s="80"/>
      <c r="Z26" s="67"/>
      <c r="AA26" s="45"/>
      <c r="AB26" s="68"/>
      <c r="AC26" s="45"/>
      <c r="AD26" s="63"/>
      <c r="AE26" s="64"/>
      <c r="AF26" s="68"/>
      <c r="AG26" s="47"/>
    </row>
    <row r="27" spans="1:36" x14ac:dyDescent="0.15">
      <c r="A27" s="29">
        <v>12</v>
      </c>
      <c r="B27" s="44"/>
      <c r="C27" s="44"/>
      <c r="D27" s="44"/>
      <c r="E27" s="44"/>
      <c r="F27" s="44"/>
      <c r="G27" s="44"/>
      <c r="H27" s="44"/>
      <c r="I27" s="44"/>
      <c r="J27" s="70"/>
      <c r="K27" s="44"/>
      <c r="L27" s="94"/>
      <c r="M27" s="44"/>
      <c r="N27" s="57"/>
      <c r="O27" s="58"/>
      <c r="P27" s="59"/>
      <c r="Q27" s="81"/>
      <c r="R27" s="60"/>
      <c r="S27" s="58"/>
      <c r="T27" s="59"/>
      <c r="U27" s="81"/>
      <c r="V27" s="57"/>
      <c r="W27" s="58"/>
      <c r="X27" s="62"/>
      <c r="Y27" s="81"/>
      <c r="Z27" s="61"/>
      <c r="AA27" s="44"/>
      <c r="AB27" s="62"/>
      <c r="AC27" s="44"/>
      <c r="AD27" s="57"/>
      <c r="AE27" s="58"/>
      <c r="AF27" s="62"/>
      <c r="AG27" s="46"/>
    </row>
    <row r="28" spans="1:36" x14ac:dyDescent="0.15">
      <c r="A28" s="30">
        <v>13</v>
      </c>
      <c r="B28" s="45"/>
      <c r="C28" s="45"/>
      <c r="D28" s="45"/>
      <c r="E28" s="43"/>
      <c r="F28" s="45"/>
      <c r="G28" s="45"/>
      <c r="H28" s="45"/>
      <c r="I28" s="45"/>
      <c r="J28" s="71"/>
      <c r="K28" s="45"/>
      <c r="L28" s="95"/>
      <c r="M28" s="45"/>
      <c r="N28" s="63"/>
      <c r="O28" s="64"/>
      <c r="P28" s="65"/>
      <c r="Q28" s="80"/>
      <c r="R28" s="66"/>
      <c r="S28" s="64"/>
      <c r="T28" s="65"/>
      <c r="U28" s="80"/>
      <c r="V28" s="63"/>
      <c r="W28" s="64"/>
      <c r="X28" s="68"/>
      <c r="Y28" s="80"/>
      <c r="Z28" s="67"/>
      <c r="AA28" s="45"/>
      <c r="AB28" s="68"/>
      <c r="AC28" s="45"/>
      <c r="AD28" s="63"/>
      <c r="AE28" s="64"/>
      <c r="AF28" s="68"/>
      <c r="AG28" s="47"/>
    </row>
    <row r="29" spans="1:36" x14ac:dyDescent="0.15">
      <c r="A29" s="29">
        <v>14</v>
      </c>
      <c r="B29" s="44"/>
      <c r="C29" s="44"/>
      <c r="D29" s="44"/>
      <c r="E29" s="44"/>
      <c r="F29" s="44"/>
      <c r="G29" s="44"/>
      <c r="H29" s="44"/>
      <c r="I29" s="44"/>
      <c r="J29" s="70"/>
      <c r="K29" s="44"/>
      <c r="L29" s="94"/>
      <c r="M29" s="44"/>
      <c r="N29" s="57"/>
      <c r="O29" s="58"/>
      <c r="P29" s="59"/>
      <c r="Q29" s="81"/>
      <c r="R29" s="60"/>
      <c r="S29" s="58"/>
      <c r="T29" s="59"/>
      <c r="U29" s="81"/>
      <c r="V29" s="57"/>
      <c r="W29" s="58"/>
      <c r="X29" s="62"/>
      <c r="Y29" s="81"/>
      <c r="Z29" s="61"/>
      <c r="AA29" s="44"/>
      <c r="AB29" s="62"/>
      <c r="AC29" s="44"/>
      <c r="AD29" s="57"/>
      <c r="AE29" s="58"/>
      <c r="AF29" s="62"/>
      <c r="AG29" s="46"/>
    </row>
    <row r="30" spans="1:36" x14ac:dyDescent="0.15">
      <c r="A30" s="30">
        <v>15</v>
      </c>
      <c r="B30" s="45"/>
      <c r="C30" s="45"/>
      <c r="D30" s="45"/>
      <c r="E30" s="43"/>
      <c r="F30" s="45"/>
      <c r="G30" s="45"/>
      <c r="H30" s="45"/>
      <c r="I30" s="45"/>
      <c r="J30" s="71"/>
      <c r="K30" s="45"/>
      <c r="L30" s="95"/>
      <c r="M30" s="45"/>
      <c r="N30" s="63"/>
      <c r="O30" s="64"/>
      <c r="P30" s="65"/>
      <c r="Q30" s="80"/>
      <c r="R30" s="66"/>
      <c r="S30" s="64"/>
      <c r="T30" s="65"/>
      <c r="U30" s="80"/>
      <c r="V30" s="63"/>
      <c r="W30" s="64"/>
      <c r="X30" s="68"/>
      <c r="Y30" s="80"/>
      <c r="Z30" s="67"/>
      <c r="AA30" s="45"/>
      <c r="AB30" s="68"/>
      <c r="AC30" s="45"/>
      <c r="AD30" s="63"/>
      <c r="AE30" s="64"/>
      <c r="AF30" s="68"/>
      <c r="AG30" s="47"/>
    </row>
    <row r="31" spans="1:36" x14ac:dyDescent="0.15">
      <c r="A31" s="29">
        <v>16</v>
      </c>
      <c r="B31" s="44"/>
      <c r="C31" s="44"/>
      <c r="D31" s="44"/>
      <c r="E31" s="44"/>
      <c r="F31" s="44"/>
      <c r="G31" s="44"/>
      <c r="H31" s="44"/>
      <c r="I31" s="44"/>
      <c r="J31" s="70"/>
      <c r="K31" s="44"/>
      <c r="L31" s="94"/>
      <c r="M31" s="44"/>
      <c r="N31" s="57"/>
      <c r="O31" s="58"/>
      <c r="P31" s="59"/>
      <c r="Q31" s="81"/>
      <c r="R31" s="60"/>
      <c r="S31" s="58"/>
      <c r="T31" s="59"/>
      <c r="U31" s="81"/>
      <c r="V31" s="57"/>
      <c r="W31" s="58"/>
      <c r="X31" s="62"/>
      <c r="Y31" s="81"/>
      <c r="Z31" s="61"/>
      <c r="AA31" s="44"/>
      <c r="AB31" s="62"/>
      <c r="AC31" s="44"/>
      <c r="AD31" s="57"/>
      <c r="AE31" s="58"/>
      <c r="AF31" s="62"/>
      <c r="AG31" s="46"/>
    </row>
    <row r="32" spans="1:36" x14ac:dyDescent="0.15">
      <c r="A32" s="30">
        <v>17</v>
      </c>
      <c r="B32" s="45"/>
      <c r="C32" s="45"/>
      <c r="D32" s="45"/>
      <c r="E32" s="43"/>
      <c r="F32" s="45"/>
      <c r="G32" s="45"/>
      <c r="H32" s="45"/>
      <c r="I32" s="45"/>
      <c r="J32" s="71"/>
      <c r="K32" s="45"/>
      <c r="L32" s="95"/>
      <c r="M32" s="45"/>
      <c r="N32" s="63"/>
      <c r="O32" s="64"/>
      <c r="P32" s="65"/>
      <c r="Q32" s="80"/>
      <c r="R32" s="66"/>
      <c r="S32" s="64"/>
      <c r="T32" s="65"/>
      <c r="U32" s="80"/>
      <c r="V32" s="63"/>
      <c r="W32" s="64"/>
      <c r="X32" s="68"/>
      <c r="Y32" s="80"/>
      <c r="Z32" s="67"/>
      <c r="AA32" s="45"/>
      <c r="AB32" s="68"/>
      <c r="AC32" s="45"/>
      <c r="AD32" s="63"/>
      <c r="AE32" s="64"/>
      <c r="AF32" s="68"/>
      <c r="AG32" s="47"/>
    </row>
    <row r="33" spans="1:33" x14ac:dyDescent="0.15">
      <c r="A33" s="29">
        <v>18</v>
      </c>
      <c r="B33" s="44"/>
      <c r="C33" s="44"/>
      <c r="D33" s="44"/>
      <c r="E33" s="44"/>
      <c r="F33" s="44"/>
      <c r="G33" s="44"/>
      <c r="H33" s="44"/>
      <c r="I33" s="44"/>
      <c r="J33" s="70"/>
      <c r="K33" s="44"/>
      <c r="L33" s="94"/>
      <c r="M33" s="44"/>
      <c r="N33" s="57"/>
      <c r="O33" s="58"/>
      <c r="P33" s="59"/>
      <c r="Q33" s="81"/>
      <c r="R33" s="60"/>
      <c r="S33" s="58"/>
      <c r="T33" s="59"/>
      <c r="U33" s="81"/>
      <c r="V33" s="57"/>
      <c r="W33" s="58"/>
      <c r="X33" s="62"/>
      <c r="Y33" s="81"/>
      <c r="Z33" s="61"/>
      <c r="AA33" s="44"/>
      <c r="AB33" s="62"/>
      <c r="AC33" s="44"/>
      <c r="AD33" s="57"/>
      <c r="AE33" s="58"/>
      <c r="AF33" s="62"/>
      <c r="AG33" s="46"/>
    </row>
    <row r="34" spans="1:33" x14ac:dyDescent="0.15">
      <c r="A34" s="30">
        <v>19</v>
      </c>
      <c r="B34" s="45"/>
      <c r="C34" s="45"/>
      <c r="D34" s="45"/>
      <c r="E34" s="43"/>
      <c r="F34" s="45"/>
      <c r="G34" s="45"/>
      <c r="H34" s="45"/>
      <c r="I34" s="45"/>
      <c r="J34" s="71"/>
      <c r="K34" s="45"/>
      <c r="L34" s="95"/>
      <c r="M34" s="45"/>
      <c r="N34" s="63"/>
      <c r="O34" s="64"/>
      <c r="P34" s="65"/>
      <c r="Q34" s="80"/>
      <c r="R34" s="66"/>
      <c r="S34" s="64"/>
      <c r="T34" s="65"/>
      <c r="U34" s="80"/>
      <c r="V34" s="63"/>
      <c r="W34" s="64"/>
      <c r="X34" s="68"/>
      <c r="Y34" s="80"/>
      <c r="Z34" s="67"/>
      <c r="AA34" s="45"/>
      <c r="AB34" s="68"/>
      <c r="AC34" s="45"/>
      <c r="AD34" s="63"/>
      <c r="AE34" s="64"/>
      <c r="AF34" s="68"/>
      <c r="AG34" s="47"/>
    </row>
    <row r="35" spans="1:33" x14ac:dyDescent="0.15">
      <c r="A35" s="29">
        <v>20</v>
      </c>
      <c r="B35" s="44"/>
      <c r="C35" s="44"/>
      <c r="D35" s="44"/>
      <c r="E35" s="44"/>
      <c r="F35" s="44"/>
      <c r="G35" s="44"/>
      <c r="H35" s="44"/>
      <c r="I35" s="44"/>
      <c r="J35" s="70"/>
      <c r="K35" s="44"/>
      <c r="L35" s="94"/>
      <c r="M35" s="44"/>
      <c r="N35" s="57"/>
      <c r="O35" s="58"/>
      <c r="P35" s="59"/>
      <c r="Q35" s="81"/>
      <c r="R35" s="60"/>
      <c r="S35" s="58"/>
      <c r="T35" s="59"/>
      <c r="U35" s="81"/>
      <c r="V35" s="57"/>
      <c r="W35" s="58"/>
      <c r="X35" s="62"/>
      <c r="Y35" s="81"/>
      <c r="Z35" s="61"/>
      <c r="AA35" s="44"/>
      <c r="AB35" s="62"/>
      <c r="AC35" s="44"/>
      <c r="AD35" s="57"/>
      <c r="AE35" s="58"/>
      <c r="AF35" s="62"/>
      <c r="AG35" s="46"/>
    </row>
    <row r="36" spans="1:33" x14ac:dyDescent="0.15">
      <c r="A36" s="30">
        <v>21</v>
      </c>
      <c r="B36" s="45"/>
      <c r="C36" s="45"/>
      <c r="D36" s="45"/>
      <c r="E36" s="43"/>
      <c r="F36" s="45"/>
      <c r="G36" s="45"/>
      <c r="H36" s="45"/>
      <c r="I36" s="45"/>
      <c r="J36" s="71"/>
      <c r="K36" s="45"/>
      <c r="L36" s="95"/>
      <c r="M36" s="45"/>
      <c r="N36" s="63"/>
      <c r="O36" s="64"/>
      <c r="P36" s="65"/>
      <c r="Q36" s="80"/>
      <c r="R36" s="66"/>
      <c r="S36" s="64"/>
      <c r="T36" s="65"/>
      <c r="U36" s="80"/>
      <c r="V36" s="63"/>
      <c r="W36" s="64"/>
      <c r="X36" s="68"/>
      <c r="Y36" s="80"/>
      <c r="Z36" s="67"/>
      <c r="AA36" s="45"/>
      <c r="AB36" s="68"/>
      <c r="AC36" s="45"/>
      <c r="AD36" s="63"/>
      <c r="AE36" s="64"/>
      <c r="AF36" s="68"/>
      <c r="AG36" s="47"/>
    </row>
    <row r="37" spans="1:33" x14ac:dyDescent="0.15">
      <c r="A37" s="29">
        <v>22</v>
      </c>
      <c r="B37" s="44"/>
      <c r="C37" s="44"/>
      <c r="D37" s="44"/>
      <c r="E37" s="44"/>
      <c r="F37" s="44"/>
      <c r="G37" s="44"/>
      <c r="H37" s="44"/>
      <c r="I37" s="44"/>
      <c r="J37" s="70"/>
      <c r="K37" s="44"/>
      <c r="L37" s="94"/>
      <c r="M37" s="44"/>
      <c r="N37" s="57"/>
      <c r="O37" s="58"/>
      <c r="P37" s="59"/>
      <c r="Q37" s="81"/>
      <c r="R37" s="60"/>
      <c r="S37" s="58"/>
      <c r="T37" s="59"/>
      <c r="U37" s="81"/>
      <c r="V37" s="57"/>
      <c r="W37" s="58"/>
      <c r="X37" s="62"/>
      <c r="Y37" s="81"/>
      <c r="Z37" s="61"/>
      <c r="AA37" s="44"/>
      <c r="AB37" s="62"/>
      <c r="AC37" s="44"/>
      <c r="AD37" s="57"/>
      <c r="AE37" s="58"/>
      <c r="AF37" s="62"/>
      <c r="AG37" s="46"/>
    </row>
    <row r="38" spans="1:33" x14ac:dyDescent="0.15">
      <c r="A38" s="30">
        <v>23</v>
      </c>
      <c r="B38" s="45"/>
      <c r="C38" s="45"/>
      <c r="D38" s="45"/>
      <c r="E38" s="43"/>
      <c r="F38" s="45"/>
      <c r="G38" s="45"/>
      <c r="H38" s="45"/>
      <c r="I38" s="45"/>
      <c r="J38" s="71"/>
      <c r="K38" s="45"/>
      <c r="L38" s="95"/>
      <c r="M38" s="45"/>
      <c r="N38" s="63"/>
      <c r="O38" s="64"/>
      <c r="P38" s="65"/>
      <c r="Q38" s="80"/>
      <c r="R38" s="66"/>
      <c r="S38" s="64"/>
      <c r="T38" s="65"/>
      <c r="U38" s="80"/>
      <c r="V38" s="63"/>
      <c r="W38" s="64"/>
      <c r="X38" s="68"/>
      <c r="Y38" s="80"/>
      <c r="Z38" s="67"/>
      <c r="AA38" s="45"/>
      <c r="AB38" s="68"/>
      <c r="AC38" s="45"/>
      <c r="AD38" s="63"/>
      <c r="AE38" s="64"/>
      <c r="AF38" s="68"/>
      <c r="AG38" s="47"/>
    </row>
    <row r="39" spans="1:33" x14ac:dyDescent="0.15">
      <c r="A39" s="29">
        <v>24</v>
      </c>
      <c r="B39" s="44"/>
      <c r="C39" s="44"/>
      <c r="D39" s="44"/>
      <c r="E39" s="44"/>
      <c r="F39" s="44"/>
      <c r="G39" s="44"/>
      <c r="H39" s="44"/>
      <c r="I39" s="44"/>
      <c r="J39" s="70"/>
      <c r="K39" s="44"/>
      <c r="L39" s="94"/>
      <c r="M39" s="44"/>
      <c r="N39" s="57"/>
      <c r="O39" s="58"/>
      <c r="P39" s="59"/>
      <c r="Q39" s="81"/>
      <c r="R39" s="60"/>
      <c r="S39" s="58"/>
      <c r="T39" s="59"/>
      <c r="U39" s="81"/>
      <c r="V39" s="57"/>
      <c r="W39" s="58"/>
      <c r="X39" s="62"/>
      <c r="Y39" s="81"/>
      <c r="Z39" s="61"/>
      <c r="AA39" s="44"/>
      <c r="AB39" s="62"/>
      <c r="AC39" s="44"/>
      <c r="AD39" s="57"/>
      <c r="AE39" s="58"/>
      <c r="AF39" s="62"/>
      <c r="AG39" s="46"/>
    </row>
    <row r="40" spans="1:33" x14ac:dyDescent="0.15">
      <c r="A40" s="30">
        <v>25</v>
      </c>
      <c r="B40" s="45"/>
      <c r="C40" s="45"/>
      <c r="D40" s="45"/>
      <c r="E40" s="43"/>
      <c r="F40" s="45"/>
      <c r="G40" s="45"/>
      <c r="H40" s="45"/>
      <c r="I40" s="45"/>
      <c r="J40" s="71"/>
      <c r="K40" s="45"/>
      <c r="L40" s="95"/>
      <c r="M40" s="45"/>
      <c r="N40" s="63"/>
      <c r="O40" s="64"/>
      <c r="P40" s="65"/>
      <c r="Q40" s="80"/>
      <c r="R40" s="66"/>
      <c r="S40" s="64"/>
      <c r="T40" s="65"/>
      <c r="U40" s="80"/>
      <c r="V40" s="63"/>
      <c r="W40" s="64"/>
      <c r="X40" s="68"/>
      <c r="Y40" s="80"/>
      <c r="Z40" s="67"/>
      <c r="AA40" s="45"/>
      <c r="AB40" s="68"/>
      <c r="AC40" s="45"/>
      <c r="AD40" s="63"/>
      <c r="AE40" s="64"/>
      <c r="AF40" s="68"/>
      <c r="AG40" s="47"/>
    </row>
    <row r="41" spans="1:33" x14ac:dyDescent="0.15">
      <c r="A41" s="29">
        <v>26</v>
      </c>
      <c r="B41" s="44"/>
      <c r="C41" s="44"/>
      <c r="D41" s="44"/>
      <c r="E41" s="44"/>
      <c r="F41" s="44"/>
      <c r="G41" s="44"/>
      <c r="H41" s="44"/>
      <c r="I41" s="44"/>
      <c r="J41" s="70"/>
      <c r="K41" s="44"/>
      <c r="L41" s="94"/>
      <c r="M41" s="44"/>
      <c r="N41" s="57"/>
      <c r="O41" s="58"/>
      <c r="P41" s="59"/>
      <c r="Q41" s="81"/>
      <c r="R41" s="60"/>
      <c r="S41" s="58"/>
      <c r="T41" s="59"/>
      <c r="U41" s="81"/>
      <c r="V41" s="57"/>
      <c r="W41" s="58"/>
      <c r="X41" s="62"/>
      <c r="Y41" s="81"/>
      <c r="Z41" s="61"/>
      <c r="AA41" s="44"/>
      <c r="AB41" s="62"/>
      <c r="AC41" s="44"/>
      <c r="AD41" s="57"/>
      <c r="AE41" s="58"/>
      <c r="AF41" s="62"/>
      <c r="AG41" s="46"/>
    </row>
    <row r="42" spans="1:33" x14ac:dyDescent="0.15">
      <c r="A42" s="30">
        <v>27</v>
      </c>
      <c r="B42" s="45"/>
      <c r="C42" s="45"/>
      <c r="D42" s="45"/>
      <c r="E42" s="43"/>
      <c r="F42" s="45"/>
      <c r="G42" s="45"/>
      <c r="H42" s="45"/>
      <c r="I42" s="45"/>
      <c r="J42" s="71"/>
      <c r="K42" s="45"/>
      <c r="L42" s="95"/>
      <c r="M42" s="45"/>
      <c r="N42" s="63"/>
      <c r="O42" s="64"/>
      <c r="P42" s="65"/>
      <c r="Q42" s="80"/>
      <c r="R42" s="66"/>
      <c r="S42" s="64"/>
      <c r="T42" s="65"/>
      <c r="U42" s="80"/>
      <c r="V42" s="63"/>
      <c r="W42" s="64"/>
      <c r="X42" s="68"/>
      <c r="Y42" s="80"/>
      <c r="Z42" s="67"/>
      <c r="AA42" s="45"/>
      <c r="AB42" s="68"/>
      <c r="AC42" s="45"/>
      <c r="AD42" s="63"/>
      <c r="AE42" s="64"/>
      <c r="AF42" s="68"/>
      <c r="AG42" s="47"/>
    </row>
    <row r="43" spans="1:33" x14ac:dyDescent="0.15">
      <c r="A43" s="29">
        <v>28</v>
      </c>
      <c r="B43" s="44"/>
      <c r="C43" s="44"/>
      <c r="D43" s="44"/>
      <c r="E43" s="44"/>
      <c r="F43" s="44"/>
      <c r="G43" s="44"/>
      <c r="H43" s="44"/>
      <c r="I43" s="44"/>
      <c r="J43" s="70"/>
      <c r="K43" s="44"/>
      <c r="L43" s="94"/>
      <c r="M43" s="44"/>
      <c r="N43" s="57"/>
      <c r="O43" s="58"/>
      <c r="P43" s="59"/>
      <c r="Q43" s="81"/>
      <c r="R43" s="60"/>
      <c r="S43" s="58"/>
      <c r="T43" s="59"/>
      <c r="U43" s="81"/>
      <c r="V43" s="57"/>
      <c r="W43" s="58"/>
      <c r="X43" s="62"/>
      <c r="Y43" s="81"/>
      <c r="Z43" s="61"/>
      <c r="AA43" s="44"/>
      <c r="AB43" s="62"/>
      <c r="AC43" s="44"/>
      <c r="AD43" s="57"/>
      <c r="AE43" s="58"/>
      <c r="AF43" s="62"/>
      <c r="AG43" s="46"/>
    </row>
    <row r="44" spans="1:33" x14ac:dyDescent="0.15">
      <c r="A44" s="30">
        <v>29</v>
      </c>
      <c r="B44" s="45"/>
      <c r="C44" s="45"/>
      <c r="D44" s="45"/>
      <c r="E44" s="43"/>
      <c r="F44" s="45"/>
      <c r="G44" s="45"/>
      <c r="H44" s="45"/>
      <c r="I44" s="45"/>
      <c r="J44" s="71"/>
      <c r="K44" s="45"/>
      <c r="L44" s="95"/>
      <c r="M44" s="45"/>
      <c r="N44" s="63"/>
      <c r="O44" s="64"/>
      <c r="P44" s="65"/>
      <c r="Q44" s="80"/>
      <c r="R44" s="66"/>
      <c r="S44" s="64"/>
      <c r="T44" s="65"/>
      <c r="U44" s="80"/>
      <c r="V44" s="63"/>
      <c r="W44" s="64"/>
      <c r="X44" s="68"/>
      <c r="Y44" s="80"/>
      <c r="Z44" s="67"/>
      <c r="AA44" s="45"/>
      <c r="AB44" s="68"/>
      <c r="AC44" s="45"/>
      <c r="AD44" s="63"/>
      <c r="AE44" s="64"/>
      <c r="AF44" s="68"/>
      <c r="AG44" s="47"/>
    </row>
    <row r="45" spans="1:33" x14ac:dyDescent="0.15">
      <c r="A45" s="29">
        <v>30</v>
      </c>
      <c r="B45" s="44"/>
      <c r="C45" s="44"/>
      <c r="D45" s="44"/>
      <c r="E45" s="44"/>
      <c r="F45" s="44"/>
      <c r="G45" s="44"/>
      <c r="H45" s="44"/>
      <c r="I45" s="44"/>
      <c r="J45" s="70"/>
      <c r="K45" s="44"/>
      <c r="L45" s="94"/>
      <c r="M45" s="44"/>
      <c r="N45" s="57"/>
      <c r="O45" s="58"/>
      <c r="P45" s="59"/>
      <c r="Q45" s="81"/>
      <c r="R45" s="60"/>
      <c r="S45" s="58"/>
      <c r="T45" s="59"/>
      <c r="U45" s="81"/>
      <c r="V45" s="57"/>
      <c r="W45" s="58"/>
      <c r="X45" s="62"/>
      <c r="Y45" s="81"/>
      <c r="Z45" s="61"/>
      <c r="AA45" s="44"/>
      <c r="AB45" s="62"/>
      <c r="AC45" s="44"/>
      <c r="AD45" s="57"/>
      <c r="AE45" s="58"/>
      <c r="AF45" s="62"/>
      <c r="AG45" s="46"/>
    </row>
    <row r="46" spans="1:33" x14ac:dyDescent="0.15">
      <c r="A46" s="30">
        <v>31</v>
      </c>
      <c r="B46" s="45"/>
      <c r="C46" s="45"/>
      <c r="D46" s="45"/>
      <c r="E46" s="43"/>
      <c r="F46" s="45"/>
      <c r="G46" s="45"/>
      <c r="H46" s="45"/>
      <c r="I46" s="45"/>
      <c r="J46" s="71"/>
      <c r="K46" s="45"/>
      <c r="L46" s="95"/>
      <c r="M46" s="45"/>
      <c r="N46" s="63"/>
      <c r="O46" s="64"/>
      <c r="P46" s="65"/>
      <c r="Q46" s="80"/>
      <c r="R46" s="66"/>
      <c r="S46" s="64"/>
      <c r="T46" s="65"/>
      <c r="U46" s="80"/>
      <c r="V46" s="63"/>
      <c r="W46" s="64"/>
      <c r="X46" s="68"/>
      <c r="Y46" s="80"/>
      <c r="Z46" s="67"/>
      <c r="AA46" s="45"/>
      <c r="AB46" s="68"/>
      <c r="AC46" s="45"/>
      <c r="AD46" s="63"/>
      <c r="AE46" s="64"/>
      <c r="AF46" s="68"/>
      <c r="AG46" s="47"/>
    </row>
    <row r="47" spans="1:33" x14ac:dyDescent="0.15">
      <c r="A47" s="29">
        <v>32</v>
      </c>
      <c r="B47" s="44"/>
      <c r="C47" s="44"/>
      <c r="D47" s="44"/>
      <c r="E47" s="44"/>
      <c r="F47" s="44"/>
      <c r="G47" s="44"/>
      <c r="H47" s="44"/>
      <c r="I47" s="44"/>
      <c r="J47" s="70"/>
      <c r="K47" s="44"/>
      <c r="L47" s="94"/>
      <c r="M47" s="44"/>
      <c r="N47" s="57"/>
      <c r="O47" s="58"/>
      <c r="P47" s="59"/>
      <c r="Q47" s="81"/>
      <c r="R47" s="60"/>
      <c r="S47" s="58"/>
      <c r="T47" s="59"/>
      <c r="U47" s="81"/>
      <c r="V47" s="57"/>
      <c r="W47" s="58"/>
      <c r="X47" s="62"/>
      <c r="Y47" s="81"/>
      <c r="Z47" s="61"/>
      <c r="AA47" s="44"/>
      <c r="AB47" s="62"/>
      <c r="AC47" s="44"/>
      <c r="AD47" s="57"/>
      <c r="AE47" s="58"/>
      <c r="AF47" s="62"/>
      <c r="AG47" s="46"/>
    </row>
    <row r="48" spans="1:33" x14ac:dyDescent="0.15">
      <c r="A48" s="30">
        <v>33</v>
      </c>
      <c r="B48" s="45"/>
      <c r="C48" s="45"/>
      <c r="D48" s="45"/>
      <c r="E48" s="43"/>
      <c r="F48" s="45"/>
      <c r="G48" s="45"/>
      <c r="H48" s="45"/>
      <c r="I48" s="45"/>
      <c r="J48" s="71"/>
      <c r="K48" s="45"/>
      <c r="L48" s="95"/>
      <c r="M48" s="45"/>
      <c r="N48" s="63"/>
      <c r="O48" s="64"/>
      <c r="P48" s="65"/>
      <c r="Q48" s="80"/>
      <c r="R48" s="66"/>
      <c r="S48" s="64"/>
      <c r="T48" s="65"/>
      <c r="U48" s="80"/>
      <c r="V48" s="63"/>
      <c r="W48" s="64"/>
      <c r="X48" s="68"/>
      <c r="Y48" s="80"/>
      <c r="Z48" s="67"/>
      <c r="AA48" s="45"/>
      <c r="AB48" s="68"/>
      <c r="AC48" s="45"/>
      <c r="AD48" s="63"/>
      <c r="AE48" s="64"/>
      <c r="AF48" s="68"/>
      <c r="AG48" s="47"/>
    </row>
    <row r="49" spans="1:33" x14ac:dyDescent="0.15">
      <c r="A49" s="29">
        <v>34</v>
      </c>
      <c r="B49" s="44"/>
      <c r="C49" s="44"/>
      <c r="D49" s="44"/>
      <c r="E49" s="44"/>
      <c r="F49" s="44"/>
      <c r="G49" s="44"/>
      <c r="H49" s="44"/>
      <c r="I49" s="44"/>
      <c r="J49" s="70"/>
      <c r="K49" s="44"/>
      <c r="L49" s="94"/>
      <c r="M49" s="44"/>
      <c r="N49" s="57"/>
      <c r="O49" s="58"/>
      <c r="P49" s="59"/>
      <c r="Q49" s="81"/>
      <c r="R49" s="60"/>
      <c r="S49" s="58"/>
      <c r="T49" s="59"/>
      <c r="U49" s="81"/>
      <c r="V49" s="57"/>
      <c r="W49" s="58"/>
      <c r="X49" s="62"/>
      <c r="Y49" s="81"/>
      <c r="Z49" s="61"/>
      <c r="AA49" s="44"/>
      <c r="AB49" s="62"/>
      <c r="AC49" s="44"/>
      <c r="AD49" s="57"/>
      <c r="AE49" s="58"/>
      <c r="AF49" s="62"/>
      <c r="AG49" s="46"/>
    </row>
    <row r="50" spans="1:33" x14ac:dyDescent="0.15">
      <c r="A50" s="30">
        <v>35</v>
      </c>
      <c r="B50" s="45"/>
      <c r="C50" s="45"/>
      <c r="D50" s="45"/>
      <c r="E50" s="43"/>
      <c r="F50" s="45"/>
      <c r="G50" s="45"/>
      <c r="H50" s="45"/>
      <c r="I50" s="45"/>
      <c r="J50" s="71"/>
      <c r="K50" s="45"/>
      <c r="L50" s="95"/>
      <c r="M50" s="45"/>
      <c r="N50" s="63"/>
      <c r="O50" s="64"/>
      <c r="P50" s="65"/>
      <c r="Q50" s="80"/>
      <c r="R50" s="66"/>
      <c r="S50" s="64"/>
      <c r="T50" s="65"/>
      <c r="U50" s="80"/>
      <c r="V50" s="63"/>
      <c r="W50" s="64"/>
      <c r="X50" s="68"/>
      <c r="Y50" s="80"/>
      <c r="Z50" s="67"/>
      <c r="AA50" s="45"/>
      <c r="AB50" s="68"/>
      <c r="AC50" s="45"/>
      <c r="AD50" s="63"/>
      <c r="AE50" s="64"/>
      <c r="AF50" s="68"/>
      <c r="AG50" s="47"/>
    </row>
    <row r="51" spans="1:33" x14ac:dyDescent="0.15">
      <c r="A51" s="29">
        <v>36</v>
      </c>
      <c r="B51" s="44"/>
      <c r="C51" s="44"/>
      <c r="D51" s="44"/>
      <c r="E51" s="44"/>
      <c r="F51" s="44"/>
      <c r="G51" s="44"/>
      <c r="H51" s="44"/>
      <c r="I51" s="44"/>
      <c r="J51" s="70"/>
      <c r="K51" s="44"/>
      <c r="L51" s="94"/>
      <c r="M51" s="44"/>
      <c r="N51" s="57"/>
      <c r="O51" s="58"/>
      <c r="P51" s="59"/>
      <c r="Q51" s="81"/>
      <c r="R51" s="60"/>
      <c r="S51" s="58"/>
      <c r="T51" s="59"/>
      <c r="U51" s="81"/>
      <c r="V51" s="57"/>
      <c r="W51" s="58"/>
      <c r="X51" s="62"/>
      <c r="Y51" s="81"/>
      <c r="Z51" s="61"/>
      <c r="AA51" s="44"/>
      <c r="AB51" s="62"/>
      <c r="AC51" s="44"/>
      <c r="AD51" s="57"/>
      <c r="AE51" s="58"/>
      <c r="AF51" s="62"/>
      <c r="AG51" s="46"/>
    </row>
    <row r="52" spans="1:33" x14ac:dyDescent="0.15">
      <c r="A52" s="30">
        <v>37</v>
      </c>
      <c r="B52" s="45"/>
      <c r="C52" s="45"/>
      <c r="D52" s="45"/>
      <c r="E52" s="43"/>
      <c r="F52" s="45"/>
      <c r="G52" s="45"/>
      <c r="H52" s="45"/>
      <c r="I52" s="45"/>
      <c r="J52" s="71"/>
      <c r="K52" s="45"/>
      <c r="L52" s="95"/>
      <c r="M52" s="45"/>
      <c r="N52" s="63"/>
      <c r="O52" s="64"/>
      <c r="P52" s="65"/>
      <c r="Q52" s="80"/>
      <c r="R52" s="66"/>
      <c r="S52" s="64"/>
      <c r="T52" s="65"/>
      <c r="U52" s="80"/>
      <c r="V52" s="63"/>
      <c r="W52" s="64"/>
      <c r="X52" s="68"/>
      <c r="Y52" s="80"/>
      <c r="Z52" s="67"/>
      <c r="AA52" s="45"/>
      <c r="AB52" s="68"/>
      <c r="AC52" s="45"/>
      <c r="AD52" s="63"/>
      <c r="AE52" s="64"/>
      <c r="AF52" s="68"/>
      <c r="AG52" s="47"/>
    </row>
    <row r="53" spans="1:33" x14ac:dyDescent="0.15">
      <c r="A53" s="29">
        <v>38</v>
      </c>
      <c r="B53" s="44"/>
      <c r="C53" s="44"/>
      <c r="D53" s="44"/>
      <c r="E53" s="44"/>
      <c r="F53" s="44"/>
      <c r="G53" s="44"/>
      <c r="H53" s="44"/>
      <c r="I53" s="44"/>
      <c r="J53" s="70"/>
      <c r="K53" s="44"/>
      <c r="L53" s="94"/>
      <c r="M53" s="44"/>
      <c r="N53" s="57"/>
      <c r="O53" s="58"/>
      <c r="P53" s="59"/>
      <c r="Q53" s="81"/>
      <c r="R53" s="60"/>
      <c r="S53" s="58"/>
      <c r="T53" s="59"/>
      <c r="U53" s="81"/>
      <c r="V53" s="57"/>
      <c r="W53" s="58"/>
      <c r="X53" s="62"/>
      <c r="Y53" s="81"/>
      <c r="Z53" s="61"/>
      <c r="AA53" s="44"/>
      <c r="AB53" s="62"/>
      <c r="AC53" s="44"/>
      <c r="AD53" s="57"/>
      <c r="AE53" s="58"/>
      <c r="AF53" s="62"/>
      <c r="AG53" s="46"/>
    </row>
    <row r="54" spans="1:33" x14ac:dyDescent="0.15">
      <c r="A54" s="30">
        <v>39</v>
      </c>
      <c r="B54" s="45"/>
      <c r="C54" s="45"/>
      <c r="D54" s="45"/>
      <c r="E54" s="43"/>
      <c r="F54" s="45"/>
      <c r="G54" s="45"/>
      <c r="H54" s="45"/>
      <c r="I54" s="45"/>
      <c r="J54" s="71"/>
      <c r="K54" s="45"/>
      <c r="L54" s="95"/>
      <c r="M54" s="45"/>
      <c r="N54" s="63"/>
      <c r="O54" s="64"/>
      <c r="P54" s="65"/>
      <c r="Q54" s="80"/>
      <c r="R54" s="66"/>
      <c r="S54" s="64"/>
      <c r="T54" s="65"/>
      <c r="U54" s="80"/>
      <c r="V54" s="63"/>
      <c r="W54" s="64"/>
      <c r="X54" s="68"/>
      <c r="Y54" s="80"/>
      <c r="Z54" s="67"/>
      <c r="AA54" s="45"/>
      <c r="AB54" s="68"/>
      <c r="AC54" s="45"/>
      <c r="AD54" s="63"/>
      <c r="AE54" s="64"/>
      <c r="AF54" s="68"/>
      <c r="AG54" s="47"/>
    </row>
    <row r="55" spans="1:33" x14ac:dyDescent="0.15">
      <c r="A55" s="29">
        <v>40</v>
      </c>
      <c r="B55" s="44"/>
      <c r="C55" s="44"/>
      <c r="D55" s="44"/>
      <c r="E55" s="44"/>
      <c r="F55" s="44"/>
      <c r="G55" s="44"/>
      <c r="H55" s="44"/>
      <c r="I55" s="44"/>
      <c r="J55" s="70"/>
      <c r="K55" s="44"/>
      <c r="L55" s="94"/>
      <c r="M55" s="44"/>
      <c r="N55" s="57"/>
      <c r="O55" s="58"/>
      <c r="P55" s="59"/>
      <c r="Q55" s="81"/>
      <c r="R55" s="60"/>
      <c r="S55" s="58"/>
      <c r="T55" s="59"/>
      <c r="U55" s="81"/>
      <c r="V55" s="57"/>
      <c r="W55" s="58"/>
      <c r="X55" s="62"/>
      <c r="Y55" s="81"/>
      <c r="Z55" s="61"/>
      <c r="AA55" s="44"/>
      <c r="AB55" s="62"/>
      <c r="AC55" s="44"/>
      <c r="AD55" s="57"/>
      <c r="AE55" s="58"/>
      <c r="AF55" s="62"/>
      <c r="AG55" s="46"/>
    </row>
    <row r="56" spans="1:33" x14ac:dyDescent="0.15">
      <c r="A56" s="30">
        <v>41</v>
      </c>
      <c r="B56" s="45"/>
      <c r="C56" s="45"/>
      <c r="D56" s="45"/>
      <c r="E56" s="43"/>
      <c r="F56" s="45"/>
      <c r="G56" s="45"/>
      <c r="H56" s="45"/>
      <c r="I56" s="45"/>
      <c r="J56" s="71"/>
      <c r="K56" s="45"/>
      <c r="L56" s="95"/>
      <c r="M56" s="45"/>
      <c r="N56" s="63"/>
      <c r="O56" s="64"/>
      <c r="P56" s="65"/>
      <c r="Q56" s="80"/>
      <c r="R56" s="66"/>
      <c r="S56" s="64"/>
      <c r="T56" s="65"/>
      <c r="U56" s="80"/>
      <c r="V56" s="63"/>
      <c r="W56" s="64"/>
      <c r="X56" s="68"/>
      <c r="Y56" s="80"/>
      <c r="Z56" s="67"/>
      <c r="AA56" s="45"/>
      <c r="AB56" s="68"/>
      <c r="AC56" s="45"/>
      <c r="AD56" s="63"/>
      <c r="AE56" s="64"/>
      <c r="AF56" s="68"/>
      <c r="AG56" s="47"/>
    </row>
    <row r="57" spans="1:33" x14ac:dyDescent="0.15">
      <c r="A57" s="29">
        <v>42</v>
      </c>
      <c r="B57" s="44"/>
      <c r="C57" s="44"/>
      <c r="D57" s="44"/>
      <c r="E57" s="44"/>
      <c r="F57" s="44"/>
      <c r="G57" s="44"/>
      <c r="H57" s="44"/>
      <c r="I57" s="44"/>
      <c r="J57" s="70"/>
      <c r="K57" s="44"/>
      <c r="L57" s="94"/>
      <c r="M57" s="44"/>
      <c r="N57" s="57"/>
      <c r="O57" s="58"/>
      <c r="P57" s="59"/>
      <c r="Q57" s="81"/>
      <c r="R57" s="60"/>
      <c r="S57" s="58"/>
      <c r="T57" s="59"/>
      <c r="U57" s="81"/>
      <c r="V57" s="57"/>
      <c r="W57" s="58"/>
      <c r="X57" s="62"/>
      <c r="Y57" s="81"/>
      <c r="Z57" s="61"/>
      <c r="AA57" s="44"/>
      <c r="AB57" s="62"/>
      <c r="AC57" s="44"/>
      <c r="AD57" s="57"/>
      <c r="AE57" s="58"/>
      <c r="AF57" s="62"/>
      <c r="AG57" s="46"/>
    </row>
    <row r="58" spans="1:33" x14ac:dyDescent="0.15">
      <c r="A58" s="30">
        <v>43</v>
      </c>
      <c r="B58" s="45"/>
      <c r="C58" s="45"/>
      <c r="D58" s="45"/>
      <c r="E58" s="43"/>
      <c r="F58" s="45"/>
      <c r="G58" s="45"/>
      <c r="H58" s="45"/>
      <c r="I58" s="45"/>
      <c r="J58" s="71"/>
      <c r="K58" s="45"/>
      <c r="L58" s="95"/>
      <c r="M58" s="45"/>
      <c r="N58" s="63"/>
      <c r="O58" s="64"/>
      <c r="P58" s="65"/>
      <c r="Q58" s="80"/>
      <c r="R58" s="66"/>
      <c r="S58" s="64"/>
      <c r="T58" s="65"/>
      <c r="U58" s="80"/>
      <c r="V58" s="63"/>
      <c r="W58" s="64"/>
      <c r="X58" s="68"/>
      <c r="Y58" s="80"/>
      <c r="Z58" s="67"/>
      <c r="AA58" s="45"/>
      <c r="AB58" s="68"/>
      <c r="AC58" s="45"/>
      <c r="AD58" s="63"/>
      <c r="AE58" s="64"/>
      <c r="AF58" s="68"/>
      <c r="AG58" s="47"/>
    </row>
    <row r="59" spans="1:33" x14ac:dyDescent="0.15">
      <c r="A59" s="29">
        <v>44</v>
      </c>
      <c r="B59" s="44"/>
      <c r="C59" s="44"/>
      <c r="D59" s="44"/>
      <c r="E59" s="44"/>
      <c r="F59" s="44"/>
      <c r="G59" s="44"/>
      <c r="H59" s="44"/>
      <c r="I59" s="44"/>
      <c r="J59" s="70"/>
      <c r="K59" s="44"/>
      <c r="L59" s="94"/>
      <c r="M59" s="44"/>
      <c r="N59" s="57"/>
      <c r="O59" s="58"/>
      <c r="P59" s="59"/>
      <c r="Q59" s="81"/>
      <c r="R59" s="60"/>
      <c r="S59" s="58"/>
      <c r="T59" s="59"/>
      <c r="U59" s="81"/>
      <c r="V59" s="57"/>
      <c r="W59" s="58"/>
      <c r="X59" s="62"/>
      <c r="Y59" s="81"/>
      <c r="Z59" s="61"/>
      <c r="AA59" s="44"/>
      <c r="AB59" s="62"/>
      <c r="AC59" s="44"/>
      <c r="AD59" s="57"/>
      <c r="AE59" s="58"/>
      <c r="AF59" s="62"/>
      <c r="AG59" s="46"/>
    </row>
    <row r="60" spans="1:33" x14ac:dyDescent="0.15">
      <c r="A60" s="30">
        <v>45</v>
      </c>
      <c r="B60" s="45"/>
      <c r="C60" s="45"/>
      <c r="D60" s="45"/>
      <c r="E60" s="43"/>
      <c r="F60" s="45"/>
      <c r="G60" s="45"/>
      <c r="H60" s="45"/>
      <c r="I60" s="45"/>
      <c r="J60" s="71"/>
      <c r="K60" s="45"/>
      <c r="L60" s="95"/>
      <c r="M60" s="45"/>
      <c r="N60" s="63"/>
      <c r="O60" s="64"/>
      <c r="P60" s="65"/>
      <c r="Q60" s="80"/>
      <c r="R60" s="66"/>
      <c r="S60" s="64"/>
      <c r="T60" s="65"/>
      <c r="U60" s="80"/>
      <c r="V60" s="63"/>
      <c r="W60" s="64"/>
      <c r="X60" s="68"/>
      <c r="Y60" s="80"/>
      <c r="Z60" s="67"/>
      <c r="AA60" s="45"/>
      <c r="AB60" s="68"/>
      <c r="AC60" s="45"/>
      <c r="AD60" s="63"/>
      <c r="AE60" s="64"/>
      <c r="AF60" s="68"/>
      <c r="AG60" s="47"/>
    </row>
    <row r="61" spans="1:33" x14ac:dyDescent="0.15">
      <c r="A61" s="29">
        <v>46</v>
      </c>
      <c r="B61" s="44"/>
      <c r="C61" s="44"/>
      <c r="D61" s="44"/>
      <c r="E61" s="44"/>
      <c r="F61" s="44"/>
      <c r="G61" s="44"/>
      <c r="H61" s="44"/>
      <c r="I61" s="44"/>
      <c r="J61" s="70"/>
      <c r="K61" s="44"/>
      <c r="L61" s="94"/>
      <c r="M61" s="44"/>
      <c r="N61" s="57"/>
      <c r="O61" s="58"/>
      <c r="P61" s="59"/>
      <c r="Q61" s="81"/>
      <c r="R61" s="60"/>
      <c r="S61" s="58"/>
      <c r="T61" s="59"/>
      <c r="U61" s="81"/>
      <c r="V61" s="57"/>
      <c r="W61" s="58"/>
      <c r="X61" s="62"/>
      <c r="Y61" s="81"/>
      <c r="Z61" s="61"/>
      <c r="AA61" s="44"/>
      <c r="AB61" s="62"/>
      <c r="AC61" s="44"/>
      <c r="AD61" s="57"/>
      <c r="AE61" s="58"/>
      <c r="AF61" s="62"/>
      <c r="AG61" s="46"/>
    </row>
    <row r="62" spans="1:33" x14ac:dyDescent="0.15">
      <c r="A62" s="30">
        <v>47</v>
      </c>
      <c r="B62" s="45"/>
      <c r="C62" s="45"/>
      <c r="D62" s="45"/>
      <c r="E62" s="43"/>
      <c r="F62" s="45"/>
      <c r="G62" s="45"/>
      <c r="H62" s="45"/>
      <c r="I62" s="45"/>
      <c r="J62" s="71"/>
      <c r="K62" s="45"/>
      <c r="L62" s="95"/>
      <c r="M62" s="45"/>
      <c r="N62" s="63"/>
      <c r="O62" s="64"/>
      <c r="P62" s="65"/>
      <c r="Q62" s="80"/>
      <c r="R62" s="66"/>
      <c r="S62" s="64"/>
      <c r="T62" s="65"/>
      <c r="U62" s="80"/>
      <c r="V62" s="63"/>
      <c r="W62" s="64"/>
      <c r="X62" s="68"/>
      <c r="Y62" s="80"/>
      <c r="Z62" s="67"/>
      <c r="AA62" s="45"/>
      <c r="AB62" s="68"/>
      <c r="AC62" s="45"/>
      <c r="AD62" s="63"/>
      <c r="AE62" s="64"/>
      <c r="AF62" s="68"/>
      <c r="AG62" s="47"/>
    </row>
    <row r="63" spans="1:33" x14ac:dyDescent="0.15">
      <c r="A63" s="29">
        <v>48</v>
      </c>
      <c r="B63" s="44"/>
      <c r="C63" s="44"/>
      <c r="D63" s="44"/>
      <c r="E63" s="44"/>
      <c r="F63" s="44"/>
      <c r="G63" s="44"/>
      <c r="H63" s="44"/>
      <c r="I63" s="44"/>
      <c r="J63" s="70"/>
      <c r="K63" s="44"/>
      <c r="L63" s="94"/>
      <c r="M63" s="44"/>
      <c r="N63" s="57"/>
      <c r="O63" s="58"/>
      <c r="P63" s="59"/>
      <c r="Q63" s="81"/>
      <c r="R63" s="60"/>
      <c r="S63" s="58"/>
      <c r="T63" s="59"/>
      <c r="U63" s="81"/>
      <c r="V63" s="57"/>
      <c r="W63" s="58"/>
      <c r="X63" s="62"/>
      <c r="Y63" s="81"/>
      <c r="Z63" s="61"/>
      <c r="AA63" s="44"/>
      <c r="AB63" s="62"/>
      <c r="AC63" s="44"/>
      <c r="AD63" s="57"/>
      <c r="AE63" s="58"/>
      <c r="AF63" s="62"/>
      <c r="AG63" s="46"/>
    </row>
    <row r="64" spans="1:33" x14ac:dyDescent="0.15">
      <c r="A64" s="30">
        <v>49</v>
      </c>
      <c r="B64" s="45"/>
      <c r="C64" s="45"/>
      <c r="D64" s="45"/>
      <c r="E64" s="43"/>
      <c r="F64" s="45"/>
      <c r="G64" s="45"/>
      <c r="H64" s="45"/>
      <c r="I64" s="45"/>
      <c r="J64" s="71"/>
      <c r="K64" s="45"/>
      <c r="L64" s="95"/>
      <c r="M64" s="45"/>
      <c r="N64" s="63"/>
      <c r="O64" s="64"/>
      <c r="P64" s="65"/>
      <c r="Q64" s="80"/>
      <c r="R64" s="66"/>
      <c r="S64" s="64"/>
      <c r="T64" s="65"/>
      <c r="U64" s="80"/>
      <c r="V64" s="63"/>
      <c r="W64" s="64"/>
      <c r="X64" s="68"/>
      <c r="Y64" s="80"/>
      <c r="Z64" s="67"/>
      <c r="AA64" s="45"/>
      <c r="AB64" s="68"/>
      <c r="AC64" s="45"/>
      <c r="AD64" s="63"/>
      <c r="AE64" s="64"/>
      <c r="AF64" s="68"/>
      <c r="AG64" s="47"/>
    </row>
    <row r="65" spans="1:33" x14ac:dyDescent="0.15">
      <c r="A65" s="29">
        <v>50</v>
      </c>
      <c r="B65" s="44"/>
      <c r="C65" s="44"/>
      <c r="D65" s="44"/>
      <c r="E65" s="44"/>
      <c r="F65" s="44"/>
      <c r="G65" s="44"/>
      <c r="H65" s="44"/>
      <c r="I65" s="44"/>
      <c r="J65" s="70"/>
      <c r="K65" s="44"/>
      <c r="L65" s="94"/>
      <c r="M65" s="44"/>
      <c r="N65" s="57"/>
      <c r="O65" s="58"/>
      <c r="P65" s="59"/>
      <c r="Q65" s="81"/>
      <c r="R65" s="60"/>
      <c r="S65" s="58"/>
      <c r="T65" s="59"/>
      <c r="U65" s="81"/>
      <c r="V65" s="57"/>
      <c r="W65" s="58"/>
      <c r="X65" s="62"/>
      <c r="Y65" s="81"/>
      <c r="Z65" s="61"/>
      <c r="AA65" s="44"/>
      <c r="AB65" s="62"/>
      <c r="AC65" s="44"/>
      <c r="AD65" s="57"/>
      <c r="AE65" s="58"/>
      <c r="AF65" s="62"/>
      <c r="AG65" s="46"/>
    </row>
    <row r="66" spans="1:33" x14ac:dyDescent="0.15">
      <c r="A66" s="30">
        <v>51</v>
      </c>
      <c r="B66" s="45"/>
      <c r="C66" s="45"/>
      <c r="D66" s="45"/>
      <c r="E66" s="43"/>
      <c r="F66" s="45"/>
      <c r="G66" s="45"/>
      <c r="H66" s="45"/>
      <c r="I66" s="45"/>
      <c r="J66" s="71"/>
      <c r="K66" s="45"/>
      <c r="L66" s="95"/>
      <c r="M66" s="45"/>
      <c r="N66" s="63"/>
      <c r="O66" s="64"/>
      <c r="P66" s="65"/>
      <c r="Q66" s="80"/>
      <c r="R66" s="66"/>
      <c r="S66" s="64"/>
      <c r="T66" s="65"/>
      <c r="U66" s="80"/>
      <c r="V66" s="63"/>
      <c r="W66" s="64"/>
      <c r="X66" s="68"/>
      <c r="Y66" s="80"/>
      <c r="Z66" s="67"/>
      <c r="AA66" s="45"/>
      <c r="AB66" s="68"/>
      <c r="AC66" s="45"/>
      <c r="AD66" s="63"/>
      <c r="AE66" s="64"/>
      <c r="AF66" s="68"/>
      <c r="AG66" s="47"/>
    </row>
    <row r="67" spans="1:33" x14ac:dyDescent="0.15">
      <c r="A67" s="29">
        <v>52</v>
      </c>
      <c r="B67" s="44"/>
      <c r="C67" s="44"/>
      <c r="D67" s="44"/>
      <c r="E67" s="44"/>
      <c r="F67" s="44"/>
      <c r="G67" s="44"/>
      <c r="H67" s="44"/>
      <c r="I67" s="44"/>
      <c r="J67" s="70"/>
      <c r="K67" s="44"/>
      <c r="L67" s="94"/>
      <c r="M67" s="44"/>
      <c r="N67" s="57"/>
      <c r="O67" s="58"/>
      <c r="P67" s="59"/>
      <c r="Q67" s="81"/>
      <c r="R67" s="60"/>
      <c r="S67" s="58"/>
      <c r="T67" s="59"/>
      <c r="U67" s="81"/>
      <c r="V67" s="57"/>
      <c r="W67" s="58"/>
      <c r="X67" s="62"/>
      <c r="Y67" s="81"/>
      <c r="Z67" s="61"/>
      <c r="AA67" s="44"/>
      <c r="AB67" s="62"/>
      <c r="AC67" s="44"/>
      <c r="AD67" s="57"/>
      <c r="AE67" s="58"/>
      <c r="AF67" s="62"/>
      <c r="AG67" s="46"/>
    </row>
    <row r="68" spans="1:33" x14ac:dyDescent="0.15">
      <c r="A68" s="30">
        <v>53</v>
      </c>
      <c r="B68" s="45"/>
      <c r="C68" s="45"/>
      <c r="D68" s="45"/>
      <c r="E68" s="43"/>
      <c r="F68" s="45"/>
      <c r="G68" s="45"/>
      <c r="H68" s="45"/>
      <c r="I68" s="45"/>
      <c r="J68" s="71"/>
      <c r="K68" s="45"/>
      <c r="L68" s="95"/>
      <c r="M68" s="45"/>
      <c r="N68" s="63"/>
      <c r="O68" s="64"/>
      <c r="P68" s="65"/>
      <c r="Q68" s="80"/>
      <c r="R68" s="66"/>
      <c r="S68" s="64"/>
      <c r="T68" s="65"/>
      <c r="U68" s="80"/>
      <c r="V68" s="63"/>
      <c r="W68" s="64"/>
      <c r="X68" s="68"/>
      <c r="Y68" s="80"/>
      <c r="Z68" s="67"/>
      <c r="AA68" s="45"/>
      <c r="AB68" s="68"/>
      <c r="AC68" s="45"/>
      <c r="AD68" s="63"/>
      <c r="AE68" s="64"/>
      <c r="AF68" s="68"/>
      <c r="AG68" s="47"/>
    </row>
    <row r="69" spans="1:33" x14ac:dyDescent="0.15">
      <c r="A69" s="29">
        <v>54</v>
      </c>
      <c r="B69" s="44"/>
      <c r="C69" s="44"/>
      <c r="D69" s="44"/>
      <c r="E69" s="44"/>
      <c r="F69" s="44"/>
      <c r="G69" s="44"/>
      <c r="H69" s="44"/>
      <c r="I69" s="44"/>
      <c r="J69" s="70"/>
      <c r="K69" s="44"/>
      <c r="L69" s="94"/>
      <c r="M69" s="44"/>
      <c r="N69" s="57"/>
      <c r="O69" s="58"/>
      <c r="P69" s="59"/>
      <c r="Q69" s="81"/>
      <c r="R69" s="60"/>
      <c r="S69" s="58"/>
      <c r="T69" s="59"/>
      <c r="U69" s="81"/>
      <c r="V69" s="57"/>
      <c r="W69" s="58"/>
      <c r="X69" s="62"/>
      <c r="Y69" s="81"/>
      <c r="Z69" s="61"/>
      <c r="AA69" s="44"/>
      <c r="AB69" s="62"/>
      <c r="AC69" s="44"/>
      <c r="AD69" s="57"/>
      <c r="AE69" s="58"/>
      <c r="AF69" s="62"/>
      <c r="AG69" s="46"/>
    </row>
    <row r="70" spans="1:33" x14ac:dyDescent="0.15">
      <c r="A70" s="30">
        <v>55</v>
      </c>
      <c r="B70" s="45"/>
      <c r="C70" s="45"/>
      <c r="D70" s="45"/>
      <c r="E70" s="43"/>
      <c r="F70" s="45"/>
      <c r="G70" s="45"/>
      <c r="H70" s="45"/>
      <c r="I70" s="45"/>
      <c r="J70" s="71"/>
      <c r="K70" s="45"/>
      <c r="L70" s="95"/>
      <c r="M70" s="45"/>
      <c r="N70" s="63"/>
      <c r="O70" s="64"/>
      <c r="P70" s="65"/>
      <c r="Q70" s="80"/>
      <c r="R70" s="66"/>
      <c r="S70" s="64"/>
      <c r="T70" s="65"/>
      <c r="U70" s="80"/>
      <c r="V70" s="63"/>
      <c r="W70" s="64"/>
      <c r="X70" s="68"/>
      <c r="Y70" s="80"/>
      <c r="Z70" s="67"/>
      <c r="AA70" s="45"/>
      <c r="AB70" s="68"/>
      <c r="AC70" s="45"/>
      <c r="AD70" s="63"/>
      <c r="AE70" s="64"/>
      <c r="AF70" s="68"/>
      <c r="AG70" s="47"/>
    </row>
    <row r="71" spans="1:33" x14ac:dyDescent="0.15">
      <c r="A71" s="29">
        <v>56</v>
      </c>
      <c r="B71" s="44"/>
      <c r="C71" s="44"/>
      <c r="D71" s="44"/>
      <c r="E71" s="44"/>
      <c r="F71" s="44"/>
      <c r="G71" s="44"/>
      <c r="H71" s="44"/>
      <c r="I71" s="44"/>
      <c r="J71" s="70"/>
      <c r="K71" s="44"/>
      <c r="L71" s="94"/>
      <c r="M71" s="44"/>
      <c r="N71" s="57"/>
      <c r="O71" s="58"/>
      <c r="P71" s="59"/>
      <c r="Q71" s="81"/>
      <c r="R71" s="60"/>
      <c r="S71" s="58"/>
      <c r="T71" s="59"/>
      <c r="U71" s="81"/>
      <c r="V71" s="57"/>
      <c r="W71" s="58"/>
      <c r="X71" s="62"/>
      <c r="Y71" s="81"/>
      <c r="Z71" s="61"/>
      <c r="AA71" s="44"/>
      <c r="AB71" s="62"/>
      <c r="AC71" s="44"/>
      <c r="AD71" s="57"/>
      <c r="AE71" s="58"/>
      <c r="AF71" s="62"/>
      <c r="AG71" s="46"/>
    </row>
    <row r="72" spans="1:33" x14ac:dyDescent="0.15">
      <c r="A72" s="30">
        <v>57</v>
      </c>
      <c r="B72" s="45"/>
      <c r="C72" s="45"/>
      <c r="D72" s="45"/>
      <c r="E72" s="43"/>
      <c r="F72" s="45"/>
      <c r="G72" s="45"/>
      <c r="H72" s="45"/>
      <c r="I72" s="45"/>
      <c r="J72" s="71"/>
      <c r="K72" s="45"/>
      <c r="L72" s="95"/>
      <c r="M72" s="45"/>
      <c r="N72" s="63"/>
      <c r="O72" s="64"/>
      <c r="P72" s="65"/>
      <c r="Q72" s="80"/>
      <c r="R72" s="66"/>
      <c r="S72" s="64"/>
      <c r="T72" s="65"/>
      <c r="U72" s="80"/>
      <c r="V72" s="63"/>
      <c r="W72" s="64"/>
      <c r="X72" s="68"/>
      <c r="Y72" s="80"/>
      <c r="Z72" s="67"/>
      <c r="AA72" s="45"/>
      <c r="AB72" s="68"/>
      <c r="AC72" s="45"/>
      <c r="AD72" s="63"/>
      <c r="AE72" s="64"/>
      <c r="AF72" s="68"/>
      <c r="AG72" s="47"/>
    </row>
    <row r="73" spans="1:33" x14ac:dyDescent="0.15">
      <c r="A73" s="29">
        <v>58</v>
      </c>
      <c r="B73" s="44"/>
      <c r="C73" s="44"/>
      <c r="D73" s="44"/>
      <c r="E73" s="44"/>
      <c r="F73" s="44"/>
      <c r="G73" s="44"/>
      <c r="H73" s="44"/>
      <c r="I73" s="44"/>
      <c r="J73" s="70"/>
      <c r="K73" s="44"/>
      <c r="L73" s="94"/>
      <c r="M73" s="44"/>
      <c r="N73" s="57"/>
      <c r="O73" s="58"/>
      <c r="P73" s="59"/>
      <c r="Q73" s="81"/>
      <c r="R73" s="60"/>
      <c r="S73" s="58"/>
      <c r="T73" s="59"/>
      <c r="U73" s="81"/>
      <c r="V73" s="57"/>
      <c r="W73" s="58"/>
      <c r="X73" s="62"/>
      <c r="Y73" s="81"/>
      <c r="Z73" s="61"/>
      <c r="AA73" s="44"/>
      <c r="AB73" s="62"/>
      <c r="AC73" s="44"/>
      <c r="AD73" s="57"/>
      <c r="AE73" s="58"/>
      <c r="AF73" s="62"/>
      <c r="AG73" s="46"/>
    </row>
    <row r="74" spans="1:33" x14ac:dyDescent="0.15">
      <c r="A74" s="30">
        <v>59</v>
      </c>
      <c r="B74" s="45"/>
      <c r="C74" s="45"/>
      <c r="D74" s="45"/>
      <c r="E74" s="43"/>
      <c r="F74" s="45"/>
      <c r="G74" s="45"/>
      <c r="H74" s="45"/>
      <c r="I74" s="45"/>
      <c r="J74" s="71"/>
      <c r="K74" s="45"/>
      <c r="L74" s="95"/>
      <c r="M74" s="45"/>
      <c r="N74" s="63"/>
      <c r="O74" s="64"/>
      <c r="P74" s="65"/>
      <c r="Q74" s="80"/>
      <c r="R74" s="66"/>
      <c r="S74" s="64"/>
      <c r="T74" s="65"/>
      <c r="U74" s="80"/>
      <c r="V74" s="63"/>
      <c r="W74" s="64"/>
      <c r="X74" s="68"/>
      <c r="Y74" s="80"/>
      <c r="Z74" s="67"/>
      <c r="AA74" s="45"/>
      <c r="AB74" s="68"/>
      <c r="AC74" s="45"/>
      <c r="AD74" s="63"/>
      <c r="AE74" s="64"/>
      <c r="AF74" s="68"/>
      <c r="AG74" s="47"/>
    </row>
    <row r="75" spans="1:33" x14ac:dyDescent="0.15">
      <c r="A75" s="29">
        <v>60</v>
      </c>
      <c r="B75" s="44"/>
      <c r="C75" s="44"/>
      <c r="D75" s="44"/>
      <c r="E75" s="44"/>
      <c r="F75" s="44"/>
      <c r="G75" s="44"/>
      <c r="H75" s="44"/>
      <c r="I75" s="44"/>
      <c r="J75" s="70"/>
      <c r="K75" s="44"/>
      <c r="L75" s="94"/>
      <c r="M75" s="44"/>
      <c r="N75" s="57"/>
      <c r="O75" s="58"/>
      <c r="P75" s="59"/>
      <c r="Q75" s="81"/>
      <c r="R75" s="60"/>
      <c r="S75" s="58"/>
      <c r="T75" s="59"/>
      <c r="U75" s="81"/>
      <c r="V75" s="57"/>
      <c r="W75" s="58"/>
      <c r="X75" s="62"/>
      <c r="Y75" s="81"/>
      <c r="Z75" s="61"/>
      <c r="AA75" s="44"/>
      <c r="AB75" s="62"/>
      <c r="AC75" s="44"/>
      <c r="AD75" s="57"/>
      <c r="AE75" s="58"/>
      <c r="AF75" s="62"/>
      <c r="AG75" s="46"/>
    </row>
    <row r="76" spans="1:33" x14ac:dyDescent="0.15">
      <c r="A76" s="30">
        <v>61</v>
      </c>
      <c r="B76" s="45"/>
      <c r="C76" s="45"/>
      <c r="D76" s="45"/>
      <c r="E76" s="43"/>
      <c r="F76" s="45"/>
      <c r="G76" s="45"/>
      <c r="H76" s="45"/>
      <c r="I76" s="45"/>
      <c r="J76" s="71"/>
      <c r="K76" s="45"/>
      <c r="L76" s="95"/>
      <c r="M76" s="45"/>
      <c r="N76" s="63"/>
      <c r="O76" s="64"/>
      <c r="P76" s="65"/>
      <c r="Q76" s="80"/>
      <c r="R76" s="66"/>
      <c r="S76" s="64"/>
      <c r="T76" s="65"/>
      <c r="U76" s="80"/>
      <c r="V76" s="63"/>
      <c r="W76" s="64"/>
      <c r="X76" s="68"/>
      <c r="Y76" s="80"/>
      <c r="Z76" s="67"/>
      <c r="AA76" s="45"/>
      <c r="AB76" s="68"/>
      <c r="AC76" s="45"/>
      <c r="AD76" s="63"/>
      <c r="AE76" s="64"/>
      <c r="AF76" s="68"/>
      <c r="AG76" s="47"/>
    </row>
    <row r="77" spans="1:33" x14ac:dyDescent="0.15">
      <c r="A77" s="29">
        <v>62</v>
      </c>
      <c r="B77" s="44"/>
      <c r="C77" s="44"/>
      <c r="D77" s="44"/>
      <c r="E77" s="44"/>
      <c r="F77" s="44"/>
      <c r="G77" s="44"/>
      <c r="H77" s="44"/>
      <c r="I77" s="44"/>
      <c r="J77" s="70"/>
      <c r="K77" s="44"/>
      <c r="L77" s="94"/>
      <c r="M77" s="44"/>
      <c r="N77" s="57"/>
      <c r="O77" s="58"/>
      <c r="P77" s="59"/>
      <c r="Q77" s="81"/>
      <c r="R77" s="60"/>
      <c r="S77" s="58"/>
      <c r="T77" s="59"/>
      <c r="U77" s="81"/>
      <c r="V77" s="57"/>
      <c r="W77" s="58"/>
      <c r="X77" s="62"/>
      <c r="Y77" s="81"/>
      <c r="Z77" s="61"/>
      <c r="AA77" s="44"/>
      <c r="AB77" s="62"/>
      <c r="AC77" s="44"/>
      <c r="AD77" s="57"/>
      <c r="AE77" s="58"/>
      <c r="AF77" s="62"/>
      <c r="AG77" s="46"/>
    </row>
    <row r="78" spans="1:33" x14ac:dyDescent="0.15">
      <c r="A78" s="30">
        <v>63</v>
      </c>
      <c r="B78" s="45"/>
      <c r="C78" s="45"/>
      <c r="D78" s="45"/>
      <c r="E78" s="43"/>
      <c r="F78" s="45"/>
      <c r="G78" s="45"/>
      <c r="H78" s="45"/>
      <c r="I78" s="45"/>
      <c r="J78" s="71"/>
      <c r="K78" s="45"/>
      <c r="L78" s="95"/>
      <c r="M78" s="45"/>
      <c r="N78" s="63"/>
      <c r="O78" s="64"/>
      <c r="P78" s="65"/>
      <c r="Q78" s="80"/>
      <c r="R78" s="66"/>
      <c r="S78" s="64"/>
      <c r="T78" s="65"/>
      <c r="U78" s="80"/>
      <c r="V78" s="63"/>
      <c r="W78" s="64"/>
      <c r="X78" s="68"/>
      <c r="Y78" s="80"/>
      <c r="Z78" s="67"/>
      <c r="AA78" s="45"/>
      <c r="AB78" s="68"/>
      <c r="AC78" s="45"/>
      <c r="AD78" s="63"/>
      <c r="AE78" s="64"/>
      <c r="AF78" s="68"/>
      <c r="AG78" s="47"/>
    </row>
    <row r="79" spans="1:33" x14ac:dyDescent="0.15">
      <c r="A79" s="29">
        <v>64</v>
      </c>
      <c r="B79" s="44"/>
      <c r="C79" s="44"/>
      <c r="D79" s="44"/>
      <c r="E79" s="44"/>
      <c r="F79" s="44"/>
      <c r="G79" s="44"/>
      <c r="H79" s="44"/>
      <c r="I79" s="44"/>
      <c r="J79" s="70"/>
      <c r="K79" s="44"/>
      <c r="L79" s="94"/>
      <c r="M79" s="44"/>
      <c r="N79" s="57"/>
      <c r="O79" s="58"/>
      <c r="P79" s="59"/>
      <c r="Q79" s="81"/>
      <c r="R79" s="60"/>
      <c r="S79" s="58"/>
      <c r="T79" s="59"/>
      <c r="U79" s="81"/>
      <c r="V79" s="57"/>
      <c r="W79" s="58"/>
      <c r="X79" s="62"/>
      <c r="Y79" s="81"/>
      <c r="Z79" s="61"/>
      <c r="AA79" s="44"/>
      <c r="AB79" s="62"/>
      <c r="AC79" s="44"/>
      <c r="AD79" s="57"/>
      <c r="AE79" s="58"/>
      <c r="AF79" s="62"/>
      <c r="AG79" s="46"/>
    </row>
    <row r="80" spans="1:33" x14ac:dyDescent="0.15">
      <c r="A80" s="30">
        <v>65</v>
      </c>
      <c r="B80" s="45"/>
      <c r="C80" s="45"/>
      <c r="D80" s="45"/>
      <c r="E80" s="43"/>
      <c r="F80" s="45"/>
      <c r="G80" s="45"/>
      <c r="H80" s="45"/>
      <c r="I80" s="45"/>
      <c r="J80" s="71"/>
      <c r="K80" s="45"/>
      <c r="L80" s="95"/>
      <c r="M80" s="45"/>
      <c r="N80" s="63"/>
      <c r="O80" s="64"/>
      <c r="P80" s="65"/>
      <c r="Q80" s="80"/>
      <c r="R80" s="66"/>
      <c r="S80" s="64"/>
      <c r="T80" s="65"/>
      <c r="U80" s="80"/>
      <c r="V80" s="63"/>
      <c r="W80" s="64"/>
      <c r="X80" s="68"/>
      <c r="Y80" s="80"/>
      <c r="Z80" s="67"/>
      <c r="AA80" s="45"/>
      <c r="AB80" s="68"/>
      <c r="AC80" s="45"/>
      <c r="AD80" s="63"/>
      <c r="AE80" s="64"/>
      <c r="AF80" s="68"/>
      <c r="AG80" s="47"/>
    </row>
    <row r="81" spans="1:36" x14ac:dyDescent="0.15">
      <c r="A81" s="29">
        <v>66</v>
      </c>
      <c r="B81" s="44"/>
      <c r="C81" s="44"/>
      <c r="D81" s="44"/>
      <c r="E81" s="44"/>
      <c r="F81" s="44"/>
      <c r="G81" s="44"/>
      <c r="H81" s="44"/>
      <c r="I81" s="44"/>
      <c r="J81" s="70"/>
      <c r="K81" s="44"/>
      <c r="L81" s="94"/>
      <c r="M81" s="44"/>
      <c r="N81" s="57"/>
      <c r="O81" s="58"/>
      <c r="P81" s="59"/>
      <c r="Q81" s="81"/>
      <c r="R81" s="60"/>
      <c r="S81" s="58"/>
      <c r="T81" s="59"/>
      <c r="U81" s="81"/>
      <c r="V81" s="57"/>
      <c r="W81" s="58"/>
      <c r="X81" s="62"/>
      <c r="Y81" s="81"/>
      <c r="Z81" s="61"/>
      <c r="AA81" s="44"/>
      <c r="AB81" s="62"/>
      <c r="AC81" s="44"/>
      <c r="AD81" s="57"/>
      <c r="AE81" s="58"/>
      <c r="AF81" s="62"/>
      <c r="AG81" s="46"/>
    </row>
    <row r="82" spans="1:36" x14ac:dyDescent="0.15">
      <c r="A82" s="30">
        <v>67</v>
      </c>
      <c r="B82" s="45"/>
      <c r="C82" s="45"/>
      <c r="D82" s="45"/>
      <c r="E82" s="43"/>
      <c r="F82" s="45"/>
      <c r="G82" s="45"/>
      <c r="H82" s="45"/>
      <c r="I82" s="45"/>
      <c r="J82" s="71"/>
      <c r="K82" s="45"/>
      <c r="L82" s="95"/>
      <c r="M82" s="45"/>
      <c r="N82" s="63"/>
      <c r="O82" s="64"/>
      <c r="P82" s="65"/>
      <c r="Q82" s="80"/>
      <c r="R82" s="66"/>
      <c r="S82" s="64"/>
      <c r="T82" s="65"/>
      <c r="U82" s="80"/>
      <c r="V82" s="63"/>
      <c r="W82" s="64"/>
      <c r="X82" s="68"/>
      <c r="Y82" s="80"/>
      <c r="Z82" s="67"/>
      <c r="AA82" s="45"/>
      <c r="AB82" s="68"/>
      <c r="AC82" s="45"/>
      <c r="AD82" s="63"/>
      <c r="AE82" s="64"/>
      <c r="AF82" s="68"/>
      <c r="AG82" s="47"/>
    </row>
    <row r="83" spans="1:36" x14ac:dyDescent="0.15">
      <c r="A83" s="29">
        <v>68</v>
      </c>
      <c r="B83" s="44"/>
      <c r="C83" s="44"/>
      <c r="D83" s="44"/>
      <c r="E83" s="44"/>
      <c r="F83" s="44"/>
      <c r="G83" s="44"/>
      <c r="H83" s="44"/>
      <c r="I83" s="44"/>
      <c r="J83" s="70"/>
      <c r="K83" s="44"/>
      <c r="L83" s="94"/>
      <c r="M83" s="44"/>
      <c r="N83" s="57"/>
      <c r="O83" s="58"/>
      <c r="P83" s="59"/>
      <c r="Q83" s="81"/>
      <c r="R83" s="60"/>
      <c r="S83" s="58"/>
      <c r="T83" s="59"/>
      <c r="U83" s="81"/>
      <c r="V83" s="57"/>
      <c r="W83" s="58"/>
      <c r="X83" s="62"/>
      <c r="Y83" s="81"/>
      <c r="Z83" s="61"/>
      <c r="AA83" s="44"/>
      <c r="AB83" s="62"/>
      <c r="AC83" s="44"/>
      <c r="AD83" s="57"/>
      <c r="AE83" s="58"/>
      <c r="AF83" s="62"/>
      <c r="AG83" s="46"/>
    </row>
    <row r="84" spans="1:36" x14ac:dyDescent="0.15">
      <c r="A84" s="30">
        <v>69</v>
      </c>
      <c r="B84" s="45"/>
      <c r="C84" s="45"/>
      <c r="D84" s="45"/>
      <c r="E84" s="43"/>
      <c r="F84" s="45"/>
      <c r="G84" s="45"/>
      <c r="H84" s="45"/>
      <c r="I84" s="45"/>
      <c r="J84" s="71"/>
      <c r="K84" s="45"/>
      <c r="L84" s="95"/>
      <c r="M84" s="45"/>
      <c r="N84" s="63"/>
      <c r="O84" s="64"/>
      <c r="P84" s="65"/>
      <c r="Q84" s="80"/>
      <c r="R84" s="66"/>
      <c r="S84" s="64"/>
      <c r="T84" s="65"/>
      <c r="U84" s="80"/>
      <c r="V84" s="63"/>
      <c r="W84" s="64"/>
      <c r="X84" s="68"/>
      <c r="Y84" s="80"/>
      <c r="Z84" s="67"/>
      <c r="AA84" s="45"/>
      <c r="AB84" s="68"/>
      <c r="AC84" s="45"/>
      <c r="AD84" s="63"/>
      <c r="AE84" s="64"/>
      <c r="AF84" s="68"/>
      <c r="AG84" s="47"/>
    </row>
    <row r="85" spans="1:36" x14ac:dyDescent="0.15">
      <c r="A85" s="29">
        <v>70</v>
      </c>
      <c r="B85" s="44"/>
      <c r="C85" s="44"/>
      <c r="D85" s="44"/>
      <c r="E85" s="44"/>
      <c r="F85" s="44"/>
      <c r="G85" s="44"/>
      <c r="H85" s="44"/>
      <c r="I85" s="44"/>
      <c r="J85" s="70"/>
      <c r="K85" s="44"/>
      <c r="L85" s="94"/>
      <c r="M85" s="44"/>
      <c r="N85" s="57"/>
      <c r="O85" s="58"/>
      <c r="P85" s="59"/>
      <c r="Q85" s="81"/>
      <c r="R85" s="60"/>
      <c r="S85" s="58"/>
      <c r="T85" s="59"/>
      <c r="U85" s="81"/>
      <c r="V85" s="57"/>
      <c r="W85" s="58"/>
      <c r="X85" s="62"/>
      <c r="Y85" s="81"/>
      <c r="Z85" s="61"/>
      <c r="AA85" s="44"/>
      <c r="AB85" s="62"/>
      <c r="AC85" s="44"/>
      <c r="AD85" s="57"/>
      <c r="AE85" s="58"/>
      <c r="AF85" s="62"/>
      <c r="AG85" s="46"/>
    </row>
    <row r="86" spans="1:36" x14ac:dyDescent="0.15">
      <c r="A86" s="30">
        <v>71</v>
      </c>
      <c r="B86" s="45"/>
      <c r="C86" s="45"/>
      <c r="D86" s="45"/>
      <c r="E86" s="43"/>
      <c r="F86" s="45"/>
      <c r="G86" s="45"/>
      <c r="H86" s="45"/>
      <c r="I86" s="45"/>
      <c r="J86" s="71"/>
      <c r="K86" s="45"/>
      <c r="L86" s="95"/>
      <c r="M86" s="45"/>
      <c r="N86" s="63"/>
      <c r="O86" s="64"/>
      <c r="P86" s="65"/>
      <c r="Q86" s="80"/>
      <c r="R86" s="66"/>
      <c r="S86" s="64"/>
      <c r="T86" s="65"/>
      <c r="U86" s="80"/>
      <c r="V86" s="63"/>
      <c r="W86" s="64"/>
      <c r="X86" s="68"/>
      <c r="Y86" s="80"/>
      <c r="Z86" s="67"/>
      <c r="AA86" s="45"/>
      <c r="AB86" s="68"/>
      <c r="AC86" s="45"/>
      <c r="AD86" s="63"/>
      <c r="AE86" s="64"/>
      <c r="AF86" s="68"/>
      <c r="AG86" s="47"/>
      <c r="AJ86" t="s">
        <v>78</v>
      </c>
    </row>
    <row r="87" spans="1:36" x14ac:dyDescent="0.15">
      <c r="A87" s="29">
        <v>72</v>
      </c>
      <c r="B87" s="44"/>
      <c r="C87" s="44"/>
      <c r="D87" s="44"/>
      <c r="E87" s="44"/>
      <c r="F87" s="44"/>
      <c r="G87" s="44"/>
      <c r="H87" s="44"/>
      <c r="I87" s="44"/>
      <c r="J87" s="70"/>
      <c r="K87" s="44"/>
      <c r="L87" s="94"/>
      <c r="M87" s="44"/>
      <c r="N87" s="57"/>
      <c r="O87" s="58"/>
      <c r="P87" s="59"/>
      <c r="Q87" s="81"/>
      <c r="R87" s="60"/>
      <c r="S87" s="58"/>
      <c r="T87" s="59"/>
      <c r="U87" s="81"/>
      <c r="V87" s="57"/>
      <c r="W87" s="58"/>
      <c r="X87" s="62"/>
      <c r="Y87" s="81"/>
      <c r="Z87" s="61"/>
      <c r="AA87" s="44"/>
      <c r="AB87" s="62"/>
      <c r="AC87" s="44"/>
      <c r="AD87" s="57"/>
      <c r="AE87" s="58"/>
      <c r="AF87" s="62"/>
      <c r="AG87" s="46"/>
      <c r="AJ87" t="s">
        <v>79</v>
      </c>
    </row>
    <row r="88" spans="1:36" x14ac:dyDescent="0.15">
      <c r="A88" s="30">
        <v>73</v>
      </c>
      <c r="B88" s="45"/>
      <c r="C88" s="45"/>
      <c r="D88" s="45"/>
      <c r="E88" s="43"/>
      <c r="F88" s="45"/>
      <c r="G88" s="45"/>
      <c r="H88" s="45"/>
      <c r="I88" s="45"/>
      <c r="J88" s="71"/>
      <c r="K88" s="45"/>
      <c r="L88" s="95"/>
      <c r="M88" s="45"/>
      <c r="N88" s="63"/>
      <c r="O88" s="64"/>
      <c r="P88" s="65"/>
      <c r="Q88" s="80"/>
      <c r="R88" s="66"/>
      <c r="S88" s="64"/>
      <c r="T88" s="65"/>
      <c r="U88" s="80"/>
      <c r="V88" s="63"/>
      <c r="W88" s="64"/>
      <c r="X88" s="68"/>
      <c r="Y88" s="80"/>
      <c r="Z88" s="67"/>
      <c r="AA88" s="45"/>
      <c r="AB88" s="68"/>
      <c r="AC88" s="45"/>
      <c r="AD88" s="63"/>
      <c r="AE88" s="64"/>
      <c r="AF88" s="68"/>
      <c r="AG88" s="47"/>
      <c r="AJ88" t="s">
        <v>78</v>
      </c>
    </row>
    <row r="89" spans="1:36" x14ac:dyDescent="0.15">
      <c r="A89" s="29">
        <v>74</v>
      </c>
      <c r="B89" s="44"/>
      <c r="C89" s="44"/>
      <c r="D89" s="44"/>
      <c r="E89" s="44"/>
      <c r="F89" s="44"/>
      <c r="G89" s="44"/>
      <c r="H89" s="44"/>
      <c r="I89" s="44"/>
      <c r="J89" s="70"/>
      <c r="K89" s="44"/>
      <c r="L89" s="94"/>
      <c r="M89" s="44"/>
      <c r="N89" s="57"/>
      <c r="O89" s="58"/>
      <c r="P89" s="59"/>
      <c r="Q89" s="81"/>
      <c r="R89" s="60"/>
      <c r="S89" s="58"/>
      <c r="T89" s="59"/>
      <c r="U89" s="81"/>
      <c r="V89" s="57"/>
      <c r="W89" s="58"/>
      <c r="X89" s="62"/>
      <c r="Y89" s="81"/>
      <c r="Z89" s="61"/>
      <c r="AA89" s="44"/>
      <c r="AB89" s="62"/>
      <c r="AC89" s="44"/>
      <c r="AD89" s="57"/>
      <c r="AE89" s="58"/>
      <c r="AF89" s="62"/>
      <c r="AG89" s="46"/>
      <c r="AJ89" t="s">
        <v>79</v>
      </c>
    </row>
    <row r="90" spans="1:36" x14ac:dyDescent="0.15">
      <c r="A90" s="30">
        <v>75</v>
      </c>
      <c r="B90" s="45"/>
      <c r="C90" s="45"/>
      <c r="D90" s="45"/>
      <c r="E90" s="43"/>
      <c r="F90" s="45"/>
      <c r="G90" s="45"/>
      <c r="H90" s="45"/>
      <c r="I90" s="45"/>
      <c r="J90" s="71"/>
      <c r="K90" s="45"/>
      <c r="L90" s="95"/>
      <c r="M90" s="45"/>
      <c r="N90" s="63"/>
      <c r="O90" s="64"/>
      <c r="P90" s="65"/>
      <c r="Q90" s="80"/>
      <c r="R90" s="66"/>
      <c r="S90" s="64"/>
      <c r="T90" s="65"/>
      <c r="U90" s="80"/>
      <c r="V90" s="63"/>
      <c r="W90" s="64"/>
      <c r="X90" s="68"/>
      <c r="Y90" s="80"/>
      <c r="Z90" s="67"/>
      <c r="AA90" s="45"/>
      <c r="AB90" s="68"/>
      <c r="AC90" s="45"/>
      <c r="AD90" s="63"/>
      <c r="AE90" s="64"/>
      <c r="AF90" s="68"/>
      <c r="AG90" s="47"/>
      <c r="AJ90" t="s">
        <v>78</v>
      </c>
    </row>
    <row r="91" spans="1:36" x14ac:dyDescent="0.15">
      <c r="A91" s="29">
        <v>76</v>
      </c>
      <c r="B91" s="44"/>
      <c r="C91" s="44"/>
      <c r="D91" s="44"/>
      <c r="E91" s="44"/>
      <c r="F91" s="44"/>
      <c r="G91" s="44"/>
      <c r="H91" s="44"/>
      <c r="I91" s="44"/>
      <c r="J91" s="70"/>
      <c r="K91" s="44"/>
      <c r="L91" s="94"/>
      <c r="M91" s="44"/>
      <c r="N91" s="57"/>
      <c r="O91" s="58"/>
      <c r="P91" s="59"/>
      <c r="Q91" s="81"/>
      <c r="R91" s="60"/>
      <c r="S91" s="58"/>
      <c r="T91" s="59"/>
      <c r="U91" s="81"/>
      <c r="V91" s="57"/>
      <c r="W91" s="58"/>
      <c r="X91" s="62"/>
      <c r="Y91" s="81"/>
      <c r="Z91" s="61"/>
      <c r="AA91" s="44"/>
      <c r="AB91" s="62"/>
      <c r="AC91" s="44"/>
      <c r="AD91" s="57"/>
      <c r="AE91" s="58"/>
      <c r="AF91" s="62"/>
      <c r="AG91" s="46"/>
      <c r="AJ91" t="s">
        <v>79</v>
      </c>
    </row>
    <row r="92" spans="1:36" x14ac:dyDescent="0.15">
      <c r="A92" s="30">
        <v>77</v>
      </c>
      <c r="B92" s="45"/>
      <c r="C92" s="45"/>
      <c r="D92" s="45"/>
      <c r="E92" s="43"/>
      <c r="F92" s="45"/>
      <c r="G92" s="45"/>
      <c r="H92" s="45"/>
      <c r="I92" s="45"/>
      <c r="J92" s="71"/>
      <c r="K92" s="45"/>
      <c r="L92" s="95"/>
      <c r="M92" s="45"/>
      <c r="N92" s="63"/>
      <c r="O92" s="64"/>
      <c r="P92" s="65"/>
      <c r="Q92" s="80"/>
      <c r="R92" s="66"/>
      <c r="S92" s="64"/>
      <c r="T92" s="65"/>
      <c r="U92" s="80"/>
      <c r="V92" s="63"/>
      <c r="W92" s="64"/>
      <c r="X92" s="68"/>
      <c r="Y92" s="80"/>
      <c r="Z92" s="67"/>
      <c r="AA92" s="45"/>
      <c r="AB92" s="68"/>
      <c r="AC92" s="45"/>
      <c r="AD92" s="63"/>
      <c r="AE92" s="64"/>
      <c r="AF92" s="68"/>
      <c r="AG92" s="47"/>
      <c r="AJ92" t="s">
        <v>78</v>
      </c>
    </row>
    <row r="93" spans="1:36" x14ac:dyDescent="0.15">
      <c r="A93" s="29">
        <v>78</v>
      </c>
      <c r="B93" s="44"/>
      <c r="C93" s="44"/>
      <c r="D93" s="44"/>
      <c r="E93" s="44"/>
      <c r="F93" s="44"/>
      <c r="G93" s="44"/>
      <c r="H93" s="44"/>
      <c r="I93" s="44"/>
      <c r="J93" s="70"/>
      <c r="K93" s="44"/>
      <c r="L93" s="94"/>
      <c r="M93" s="44"/>
      <c r="N93" s="57"/>
      <c r="O93" s="58"/>
      <c r="P93" s="59"/>
      <c r="Q93" s="81"/>
      <c r="R93" s="60"/>
      <c r="S93" s="58"/>
      <c r="T93" s="59"/>
      <c r="U93" s="81"/>
      <c r="V93" s="57"/>
      <c r="W93" s="58"/>
      <c r="X93" s="62"/>
      <c r="Y93" s="81"/>
      <c r="Z93" s="61"/>
      <c r="AA93" s="44"/>
      <c r="AB93" s="62"/>
      <c r="AC93" s="44"/>
      <c r="AD93" s="57"/>
      <c r="AE93" s="58"/>
      <c r="AF93" s="62"/>
      <c r="AG93" s="46"/>
      <c r="AJ93" t="s">
        <v>79</v>
      </c>
    </row>
    <row r="94" spans="1:36" x14ac:dyDescent="0.15">
      <c r="A94" s="30">
        <v>79</v>
      </c>
      <c r="B94" s="45"/>
      <c r="C94" s="45"/>
      <c r="D94" s="45"/>
      <c r="E94" s="43"/>
      <c r="F94" s="45"/>
      <c r="G94" s="45"/>
      <c r="H94" s="45"/>
      <c r="I94" s="45"/>
      <c r="J94" s="71"/>
      <c r="K94" s="45"/>
      <c r="L94" s="95"/>
      <c r="M94" s="45"/>
      <c r="N94" s="63"/>
      <c r="O94" s="64"/>
      <c r="P94" s="65"/>
      <c r="Q94" s="80"/>
      <c r="R94" s="66"/>
      <c r="S94" s="64"/>
      <c r="T94" s="65"/>
      <c r="U94" s="80"/>
      <c r="V94" s="63"/>
      <c r="W94" s="64"/>
      <c r="X94" s="68"/>
      <c r="Y94" s="80"/>
      <c r="Z94" s="67"/>
      <c r="AA94" s="45"/>
      <c r="AB94" s="68"/>
      <c r="AC94" s="45"/>
      <c r="AD94" s="63"/>
      <c r="AE94" s="64"/>
      <c r="AF94" s="68"/>
      <c r="AG94" s="47"/>
      <c r="AJ94" t="s">
        <v>78</v>
      </c>
    </row>
    <row r="95" spans="1:36" x14ac:dyDescent="0.15">
      <c r="A95" s="29">
        <v>80</v>
      </c>
      <c r="B95" s="44"/>
      <c r="C95" s="44"/>
      <c r="D95" s="44"/>
      <c r="E95" s="44"/>
      <c r="F95" s="44"/>
      <c r="G95" s="44"/>
      <c r="H95" s="44"/>
      <c r="I95" s="44"/>
      <c r="J95" s="70"/>
      <c r="K95" s="44"/>
      <c r="L95" s="94"/>
      <c r="M95" s="44"/>
      <c r="N95" s="57"/>
      <c r="O95" s="58"/>
      <c r="P95" s="59"/>
      <c r="Q95" s="81"/>
      <c r="R95" s="60"/>
      <c r="S95" s="58"/>
      <c r="T95" s="59"/>
      <c r="U95" s="81"/>
      <c r="V95" s="57"/>
      <c r="W95" s="58"/>
      <c r="X95" s="62"/>
      <c r="Y95" s="81"/>
      <c r="Z95" s="61"/>
      <c r="AA95" s="44"/>
      <c r="AB95" s="62"/>
      <c r="AC95" s="44"/>
      <c r="AD95" s="57"/>
      <c r="AE95" s="58"/>
      <c r="AF95" s="62"/>
      <c r="AG95" s="46"/>
      <c r="AJ95" t="s">
        <v>79</v>
      </c>
    </row>
    <row r="96" spans="1:36" x14ac:dyDescent="0.15">
      <c r="A96" s="30">
        <v>81</v>
      </c>
      <c r="B96" s="45"/>
      <c r="C96" s="45"/>
      <c r="D96" s="45"/>
      <c r="E96" s="43"/>
      <c r="F96" s="45"/>
      <c r="G96" s="45"/>
      <c r="H96" s="45"/>
      <c r="I96" s="45"/>
      <c r="J96" s="71"/>
      <c r="K96" s="45"/>
      <c r="L96" s="95"/>
      <c r="M96" s="45"/>
      <c r="N96" s="63"/>
      <c r="O96" s="64"/>
      <c r="P96" s="65"/>
      <c r="Q96" s="80"/>
      <c r="R96" s="66"/>
      <c r="S96" s="64"/>
      <c r="T96" s="65"/>
      <c r="U96" s="80"/>
      <c r="V96" s="63"/>
      <c r="W96" s="64"/>
      <c r="X96" s="68"/>
      <c r="Y96" s="80"/>
      <c r="Z96" s="67"/>
      <c r="AA96" s="45"/>
      <c r="AB96" s="68"/>
      <c r="AC96" s="45"/>
      <c r="AD96" s="63"/>
      <c r="AE96" s="64"/>
      <c r="AF96" s="68"/>
      <c r="AG96" s="47"/>
      <c r="AJ96" t="s">
        <v>78</v>
      </c>
    </row>
    <row r="97" spans="1:36" x14ac:dyDescent="0.15">
      <c r="A97" s="29">
        <v>82</v>
      </c>
      <c r="B97" s="44"/>
      <c r="C97" s="44"/>
      <c r="D97" s="44"/>
      <c r="E97" s="44"/>
      <c r="F97" s="44"/>
      <c r="G97" s="44"/>
      <c r="H97" s="44"/>
      <c r="I97" s="44"/>
      <c r="J97" s="70"/>
      <c r="K97" s="44"/>
      <c r="L97" s="94"/>
      <c r="M97" s="44"/>
      <c r="N97" s="57"/>
      <c r="O97" s="58"/>
      <c r="P97" s="59"/>
      <c r="Q97" s="81"/>
      <c r="R97" s="60"/>
      <c r="S97" s="58"/>
      <c r="T97" s="59"/>
      <c r="U97" s="81"/>
      <c r="V97" s="57"/>
      <c r="W97" s="58"/>
      <c r="X97" s="62"/>
      <c r="Y97" s="81"/>
      <c r="Z97" s="61"/>
      <c r="AA97" s="44"/>
      <c r="AB97" s="62"/>
      <c r="AC97" s="44"/>
      <c r="AD97" s="57"/>
      <c r="AE97" s="58"/>
      <c r="AF97" s="62"/>
      <c r="AG97" s="46"/>
      <c r="AJ97" t="s">
        <v>79</v>
      </c>
    </row>
    <row r="98" spans="1:36" x14ac:dyDescent="0.15">
      <c r="A98" s="30">
        <v>83</v>
      </c>
      <c r="B98" s="45"/>
      <c r="C98" s="45"/>
      <c r="D98" s="45"/>
      <c r="E98" s="43"/>
      <c r="F98" s="45"/>
      <c r="G98" s="45"/>
      <c r="H98" s="45"/>
      <c r="I98" s="45"/>
      <c r="J98" s="71"/>
      <c r="K98" s="45"/>
      <c r="L98" s="95"/>
      <c r="M98" s="45"/>
      <c r="N98" s="63"/>
      <c r="O98" s="64"/>
      <c r="P98" s="65"/>
      <c r="Q98" s="80"/>
      <c r="R98" s="66"/>
      <c r="S98" s="64"/>
      <c r="T98" s="65"/>
      <c r="U98" s="80"/>
      <c r="V98" s="63"/>
      <c r="W98" s="64"/>
      <c r="X98" s="68"/>
      <c r="Y98" s="80"/>
      <c r="Z98" s="67"/>
      <c r="AA98" s="45"/>
      <c r="AB98" s="68"/>
      <c r="AC98" s="45"/>
      <c r="AD98" s="63"/>
      <c r="AE98" s="64"/>
      <c r="AF98" s="68"/>
      <c r="AG98" s="47"/>
      <c r="AJ98" t="s">
        <v>78</v>
      </c>
    </row>
    <row r="99" spans="1:36" x14ac:dyDescent="0.15">
      <c r="A99" s="29">
        <v>84</v>
      </c>
      <c r="B99" s="44"/>
      <c r="C99" s="44"/>
      <c r="D99" s="44"/>
      <c r="E99" s="44"/>
      <c r="F99" s="44"/>
      <c r="G99" s="44"/>
      <c r="H99" s="44"/>
      <c r="I99" s="44"/>
      <c r="J99" s="70"/>
      <c r="K99" s="44"/>
      <c r="L99" s="94"/>
      <c r="M99" s="44"/>
      <c r="N99" s="57"/>
      <c r="O99" s="58"/>
      <c r="P99" s="59"/>
      <c r="Q99" s="81"/>
      <c r="R99" s="60"/>
      <c r="S99" s="58"/>
      <c r="T99" s="59"/>
      <c r="U99" s="81"/>
      <c r="V99" s="57"/>
      <c r="W99" s="58"/>
      <c r="X99" s="62"/>
      <c r="Y99" s="81"/>
      <c r="Z99" s="61"/>
      <c r="AA99" s="44"/>
      <c r="AB99" s="62"/>
      <c r="AC99" s="44"/>
      <c r="AD99" s="57"/>
      <c r="AE99" s="58"/>
      <c r="AF99" s="62"/>
      <c r="AG99" s="46"/>
      <c r="AJ99" t="s">
        <v>79</v>
      </c>
    </row>
    <row r="100" spans="1:36" x14ac:dyDescent="0.15">
      <c r="A100" s="30">
        <v>85</v>
      </c>
      <c r="B100" s="45"/>
      <c r="C100" s="45"/>
      <c r="D100" s="45"/>
      <c r="E100" s="43"/>
      <c r="F100" s="45"/>
      <c r="G100" s="45"/>
      <c r="H100" s="45"/>
      <c r="I100" s="45"/>
      <c r="J100" s="71"/>
      <c r="K100" s="45"/>
      <c r="L100" s="95"/>
      <c r="M100" s="45"/>
      <c r="N100" s="63"/>
      <c r="O100" s="64"/>
      <c r="P100" s="65"/>
      <c r="Q100" s="80"/>
      <c r="R100" s="66"/>
      <c r="S100" s="64"/>
      <c r="T100" s="65"/>
      <c r="U100" s="80"/>
      <c r="V100" s="63"/>
      <c r="W100" s="64"/>
      <c r="X100" s="68"/>
      <c r="Y100" s="80"/>
      <c r="Z100" s="67"/>
      <c r="AA100" s="45"/>
      <c r="AB100" s="68"/>
      <c r="AC100" s="45"/>
      <c r="AD100" s="63"/>
      <c r="AE100" s="64"/>
      <c r="AF100" s="68"/>
      <c r="AG100" s="47"/>
      <c r="AJ100" t="s">
        <v>78</v>
      </c>
    </row>
    <row r="101" spans="1:36" x14ac:dyDescent="0.15">
      <c r="A101" s="29">
        <v>86</v>
      </c>
      <c r="B101" s="44"/>
      <c r="C101" s="44"/>
      <c r="D101" s="44"/>
      <c r="E101" s="44"/>
      <c r="F101" s="44"/>
      <c r="G101" s="44"/>
      <c r="H101" s="44"/>
      <c r="I101" s="44"/>
      <c r="J101" s="70"/>
      <c r="K101" s="44"/>
      <c r="L101" s="94"/>
      <c r="M101" s="44"/>
      <c r="N101" s="57"/>
      <c r="O101" s="58"/>
      <c r="P101" s="59"/>
      <c r="Q101" s="81"/>
      <c r="R101" s="60"/>
      <c r="S101" s="58"/>
      <c r="T101" s="59"/>
      <c r="U101" s="81"/>
      <c r="V101" s="57"/>
      <c r="W101" s="58"/>
      <c r="X101" s="62"/>
      <c r="Y101" s="81"/>
      <c r="Z101" s="61"/>
      <c r="AA101" s="44"/>
      <c r="AB101" s="62"/>
      <c r="AC101" s="44"/>
      <c r="AD101" s="57"/>
      <c r="AE101" s="58"/>
      <c r="AF101" s="62"/>
      <c r="AG101" s="46"/>
      <c r="AJ101" t="s">
        <v>79</v>
      </c>
    </row>
    <row r="102" spans="1:36" x14ac:dyDescent="0.15">
      <c r="A102" s="30">
        <v>87</v>
      </c>
      <c r="B102" s="45"/>
      <c r="C102" s="45"/>
      <c r="D102" s="45"/>
      <c r="E102" s="43"/>
      <c r="F102" s="45"/>
      <c r="G102" s="45"/>
      <c r="H102" s="45"/>
      <c r="I102" s="45"/>
      <c r="J102" s="71"/>
      <c r="K102" s="45"/>
      <c r="L102" s="95"/>
      <c r="M102" s="45"/>
      <c r="N102" s="63"/>
      <c r="O102" s="64"/>
      <c r="P102" s="65"/>
      <c r="Q102" s="80"/>
      <c r="R102" s="66"/>
      <c r="S102" s="64"/>
      <c r="T102" s="65"/>
      <c r="U102" s="80"/>
      <c r="V102" s="63"/>
      <c r="W102" s="64"/>
      <c r="X102" s="68"/>
      <c r="Y102" s="80"/>
      <c r="Z102" s="67"/>
      <c r="AA102" s="45"/>
      <c r="AB102" s="68"/>
      <c r="AC102" s="45"/>
      <c r="AD102" s="63"/>
      <c r="AE102" s="64"/>
      <c r="AF102" s="68"/>
      <c r="AG102" s="47"/>
      <c r="AJ102" t="s">
        <v>78</v>
      </c>
    </row>
    <row r="103" spans="1:36" x14ac:dyDescent="0.15">
      <c r="A103" s="29">
        <v>88</v>
      </c>
      <c r="B103" s="44"/>
      <c r="C103" s="44"/>
      <c r="D103" s="44"/>
      <c r="E103" s="44"/>
      <c r="F103" s="44"/>
      <c r="G103" s="44"/>
      <c r="H103" s="44"/>
      <c r="I103" s="44"/>
      <c r="J103" s="70"/>
      <c r="K103" s="44"/>
      <c r="L103" s="94"/>
      <c r="M103" s="44"/>
      <c r="N103" s="57"/>
      <c r="O103" s="58"/>
      <c r="P103" s="59"/>
      <c r="Q103" s="81"/>
      <c r="R103" s="60"/>
      <c r="S103" s="58"/>
      <c r="T103" s="59"/>
      <c r="U103" s="81"/>
      <c r="V103" s="57"/>
      <c r="W103" s="58"/>
      <c r="X103" s="62"/>
      <c r="Y103" s="81"/>
      <c r="Z103" s="61"/>
      <c r="AA103" s="44"/>
      <c r="AB103" s="62"/>
      <c r="AC103" s="44"/>
      <c r="AD103" s="57"/>
      <c r="AE103" s="58"/>
      <c r="AF103" s="62"/>
      <c r="AG103" s="46"/>
      <c r="AJ103" t="s">
        <v>79</v>
      </c>
    </row>
    <row r="104" spans="1:36" x14ac:dyDescent="0.15">
      <c r="A104" s="30">
        <v>89</v>
      </c>
      <c r="B104" s="45"/>
      <c r="C104" s="45"/>
      <c r="D104" s="45"/>
      <c r="E104" s="43"/>
      <c r="F104" s="45"/>
      <c r="G104" s="45"/>
      <c r="H104" s="45"/>
      <c r="I104" s="45"/>
      <c r="J104" s="71"/>
      <c r="K104" s="45"/>
      <c r="L104" s="95"/>
      <c r="M104" s="45"/>
      <c r="N104" s="63"/>
      <c r="O104" s="64"/>
      <c r="P104" s="65"/>
      <c r="Q104" s="80"/>
      <c r="R104" s="66"/>
      <c r="S104" s="64"/>
      <c r="T104" s="65"/>
      <c r="U104" s="80"/>
      <c r="V104" s="63"/>
      <c r="W104" s="64"/>
      <c r="X104" s="68"/>
      <c r="Y104" s="80"/>
      <c r="Z104" s="67"/>
      <c r="AA104" s="45"/>
      <c r="AB104" s="68"/>
      <c r="AC104" s="45"/>
      <c r="AD104" s="63"/>
      <c r="AE104" s="64"/>
      <c r="AF104" s="68"/>
      <c r="AG104" s="47"/>
      <c r="AJ104" t="s">
        <v>78</v>
      </c>
    </row>
    <row r="105" spans="1:36" x14ac:dyDescent="0.15">
      <c r="A105" s="29">
        <v>90</v>
      </c>
      <c r="B105" s="44"/>
      <c r="C105" s="44"/>
      <c r="D105" s="44"/>
      <c r="E105" s="44"/>
      <c r="F105" s="44"/>
      <c r="G105" s="44"/>
      <c r="H105" s="44"/>
      <c r="I105" s="44"/>
      <c r="J105" s="70"/>
      <c r="K105" s="44"/>
      <c r="L105" s="94"/>
      <c r="M105" s="44"/>
      <c r="N105" s="57"/>
      <c r="O105" s="58"/>
      <c r="P105" s="59"/>
      <c r="Q105" s="81"/>
      <c r="R105" s="60"/>
      <c r="S105" s="58"/>
      <c r="T105" s="59"/>
      <c r="U105" s="81"/>
      <c r="V105" s="57"/>
      <c r="W105" s="58"/>
      <c r="X105" s="62"/>
      <c r="Y105" s="81"/>
      <c r="Z105" s="61"/>
      <c r="AA105" s="44"/>
      <c r="AB105" s="62"/>
      <c r="AC105" s="44"/>
      <c r="AD105" s="57"/>
      <c r="AE105" s="58"/>
      <c r="AF105" s="62"/>
      <c r="AG105" s="46"/>
      <c r="AJ105" t="s">
        <v>79</v>
      </c>
    </row>
    <row r="106" spans="1:36" x14ac:dyDescent="0.15">
      <c r="A106" s="30">
        <v>91</v>
      </c>
      <c r="B106" s="45"/>
      <c r="C106" s="45"/>
      <c r="D106" s="45"/>
      <c r="E106" s="43"/>
      <c r="F106" s="45"/>
      <c r="G106" s="45"/>
      <c r="H106" s="45"/>
      <c r="I106" s="45"/>
      <c r="J106" s="71"/>
      <c r="K106" s="45"/>
      <c r="L106" s="95"/>
      <c r="M106" s="45"/>
      <c r="N106" s="63"/>
      <c r="O106" s="64"/>
      <c r="P106" s="65"/>
      <c r="Q106" s="80"/>
      <c r="R106" s="66"/>
      <c r="S106" s="64"/>
      <c r="T106" s="65"/>
      <c r="U106" s="80"/>
      <c r="V106" s="63"/>
      <c r="W106" s="64"/>
      <c r="X106" s="68"/>
      <c r="Y106" s="80"/>
      <c r="Z106" s="67"/>
      <c r="AA106" s="45"/>
      <c r="AB106" s="68"/>
      <c r="AC106" s="45"/>
      <c r="AD106" s="63"/>
      <c r="AE106" s="64"/>
      <c r="AF106" s="68"/>
      <c r="AG106" s="47"/>
      <c r="AJ106" t="s">
        <v>78</v>
      </c>
    </row>
    <row r="107" spans="1:36" x14ac:dyDescent="0.15">
      <c r="A107" s="29">
        <v>92</v>
      </c>
      <c r="B107" s="44"/>
      <c r="C107" s="44"/>
      <c r="D107" s="44"/>
      <c r="E107" s="44"/>
      <c r="F107" s="44"/>
      <c r="G107" s="44"/>
      <c r="H107" s="44"/>
      <c r="I107" s="44"/>
      <c r="J107" s="70"/>
      <c r="K107" s="44"/>
      <c r="L107" s="94"/>
      <c r="M107" s="44"/>
      <c r="N107" s="57"/>
      <c r="O107" s="58"/>
      <c r="P107" s="59"/>
      <c r="Q107" s="81"/>
      <c r="R107" s="60"/>
      <c r="S107" s="58"/>
      <c r="T107" s="59"/>
      <c r="U107" s="81"/>
      <c r="V107" s="57"/>
      <c r="W107" s="58"/>
      <c r="X107" s="62"/>
      <c r="Y107" s="81"/>
      <c r="Z107" s="61"/>
      <c r="AA107" s="44"/>
      <c r="AB107" s="62"/>
      <c r="AC107" s="44"/>
      <c r="AD107" s="57"/>
      <c r="AE107" s="58"/>
      <c r="AF107" s="62"/>
      <c r="AG107" s="46"/>
      <c r="AJ107" t="s">
        <v>79</v>
      </c>
    </row>
    <row r="108" spans="1:36" x14ac:dyDescent="0.15">
      <c r="A108" s="30">
        <v>93</v>
      </c>
      <c r="B108" s="45"/>
      <c r="C108" s="45"/>
      <c r="D108" s="45"/>
      <c r="E108" s="43"/>
      <c r="F108" s="45"/>
      <c r="G108" s="45"/>
      <c r="H108" s="45"/>
      <c r="I108" s="45"/>
      <c r="J108" s="71"/>
      <c r="K108" s="45"/>
      <c r="L108" s="95"/>
      <c r="M108" s="45"/>
      <c r="N108" s="63"/>
      <c r="O108" s="64"/>
      <c r="P108" s="65"/>
      <c r="Q108" s="80"/>
      <c r="R108" s="66"/>
      <c r="S108" s="64"/>
      <c r="T108" s="65"/>
      <c r="U108" s="80"/>
      <c r="V108" s="63"/>
      <c r="W108" s="64"/>
      <c r="X108" s="68"/>
      <c r="Y108" s="80"/>
      <c r="Z108" s="67"/>
      <c r="AA108" s="45"/>
      <c r="AB108" s="68"/>
      <c r="AC108" s="45"/>
      <c r="AD108" s="63"/>
      <c r="AE108" s="64"/>
      <c r="AF108" s="68"/>
      <c r="AG108" s="47"/>
      <c r="AJ108" t="s">
        <v>78</v>
      </c>
    </row>
    <row r="109" spans="1:36" x14ac:dyDescent="0.15">
      <c r="A109" s="29">
        <v>94</v>
      </c>
      <c r="B109" s="44"/>
      <c r="C109" s="44"/>
      <c r="D109" s="44"/>
      <c r="E109" s="44"/>
      <c r="F109" s="44"/>
      <c r="G109" s="44"/>
      <c r="H109" s="44"/>
      <c r="I109" s="44"/>
      <c r="J109" s="70"/>
      <c r="K109" s="44"/>
      <c r="L109" s="94"/>
      <c r="M109" s="44"/>
      <c r="N109" s="57"/>
      <c r="O109" s="58"/>
      <c r="P109" s="59"/>
      <c r="Q109" s="81"/>
      <c r="R109" s="60"/>
      <c r="S109" s="58"/>
      <c r="T109" s="59"/>
      <c r="U109" s="81"/>
      <c r="V109" s="57"/>
      <c r="W109" s="58"/>
      <c r="X109" s="62"/>
      <c r="Y109" s="81"/>
      <c r="Z109" s="61"/>
      <c r="AA109" s="44"/>
      <c r="AB109" s="62"/>
      <c r="AC109" s="44"/>
      <c r="AD109" s="57"/>
      <c r="AE109" s="58"/>
      <c r="AF109" s="62"/>
      <c r="AG109" s="46"/>
      <c r="AJ109" t="s">
        <v>79</v>
      </c>
    </row>
    <row r="110" spans="1:36" x14ac:dyDescent="0.15">
      <c r="A110" s="30">
        <v>95</v>
      </c>
      <c r="B110" s="45"/>
      <c r="C110" s="45"/>
      <c r="D110" s="45"/>
      <c r="E110" s="43"/>
      <c r="F110" s="45"/>
      <c r="G110" s="45"/>
      <c r="H110" s="45"/>
      <c r="I110" s="45"/>
      <c r="J110" s="71"/>
      <c r="K110" s="45"/>
      <c r="L110" s="95"/>
      <c r="M110" s="45"/>
      <c r="N110" s="63"/>
      <c r="O110" s="64"/>
      <c r="P110" s="65"/>
      <c r="Q110" s="80"/>
      <c r="R110" s="66"/>
      <c r="S110" s="64"/>
      <c r="T110" s="65"/>
      <c r="U110" s="80"/>
      <c r="V110" s="63"/>
      <c r="W110" s="64"/>
      <c r="X110" s="68"/>
      <c r="Y110" s="80"/>
      <c r="Z110" s="67"/>
      <c r="AA110" s="45"/>
      <c r="AB110" s="68"/>
      <c r="AC110" s="45"/>
      <c r="AD110" s="63"/>
      <c r="AE110" s="64"/>
      <c r="AF110" s="68"/>
      <c r="AG110" s="47"/>
      <c r="AJ110" t="s">
        <v>78</v>
      </c>
    </row>
    <row r="111" spans="1:36" x14ac:dyDescent="0.15">
      <c r="A111" s="29">
        <v>96</v>
      </c>
      <c r="B111" s="44"/>
      <c r="C111" s="44"/>
      <c r="D111" s="44"/>
      <c r="E111" s="44"/>
      <c r="F111" s="44"/>
      <c r="G111" s="44"/>
      <c r="H111" s="44"/>
      <c r="I111" s="44"/>
      <c r="J111" s="70"/>
      <c r="K111" s="44"/>
      <c r="L111" s="94"/>
      <c r="M111" s="44"/>
      <c r="N111" s="57"/>
      <c r="O111" s="58"/>
      <c r="P111" s="59"/>
      <c r="Q111" s="81"/>
      <c r="R111" s="60"/>
      <c r="S111" s="58"/>
      <c r="T111" s="59"/>
      <c r="U111" s="81"/>
      <c r="V111" s="57"/>
      <c r="W111" s="58"/>
      <c r="X111" s="62"/>
      <c r="Y111" s="81"/>
      <c r="Z111" s="61"/>
      <c r="AA111" s="44"/>
      <c r="AB111" s="62"/>
      <c r="AC111" s="44"/>
      <c r="AD111" s="57"/>
      <c r="AE111" s="58"/>
      <c r="AF111" s="62"/>
      <c r="AG111" s="46"/>
      <c r="AJ111" t="s">
        <v>79</v>
      </c>
    </row>
    <row r="112" spans="1:36" x14ac:dyDescent="0.15">
      <c r="A112" s="30">
        <v>97</v>
      </c>
      <c r="B112" s="45"/>
      <c r="C112" s="45"/>
      <c r="D112" s="45"/>
      <c r="E112" s="43"/>
      <c r="F112" s="45"/>
      <c r="G112" s="45"/>
      <c r="H112" s="45"/>
      <c r="I112" s="45"/>
      <c r="J112" s="71"/>
      <c r="K112" s="45"/>
      <c r="L112" s="95"/>
      <c r="M112" s="45"/>
      <c r="N112" s="63"/>
      <c r="O112" s="64"/>
      <c r="P112" s="65"/>
      <c r="Q112" s="80"/>
      <c r="R112" s="66"/>
      <c r="S112" s="64"/>
      <c r="T112" s="65"/>
      <c r="U112" s="80"/>
      <c r="V112" s="63"/>
      <c r="W112" s="64"/>
      <c r="X112" s="68"/>
      <c r="Y112" s="80"/>
      <c r="Z112" s="67"/>
      <c r="AA112" s="45"/>
      <c r="AB112" s="68"/>
      <c r="AC112" s="45"/>
      <c r="AD112" s="63"/>
      <c r="AE112" s="64"/>
      <c r="AF112" s="68"/>
      <c r="AG112" s="47"/>
      <c r="AJ112" t="s">
        <v>78</v>
      </c>
    </row>
    <row r="113" spans="1:36" x14ac:dyDescent="0.15">
      <c r="A113" s="29">
        <v>98</v>
      </c>
      <c r="B113" s="44"/>
      <c r="C113" s="44"/>
      <c r="D113" s="44"/>
      <c r="E113" s="44"/>
      <c r="F113" s="44"/>
      <c r="G113" s="44"/>
      <c r="H113" s="44"/>
      <c r="I113" s="44"/>
      <c r="J113" s="70"/>
      <c r="K113" s="44"/>
      <c r="L113" s="94"/>
      <c r="M113" s="44"/>
      <c r="N113" s="57"/>
      <c r="O113" s="58"/>
      <c r="P113" s="59"/>
      <c r="Q113" s="81"/>
      <c r="R113" s="60"/>
      <c r="S113" s="58"/>
      <c r="T113" s="59"/>
      <c r="U113" s="81"/>
      <c r="V113" s="57"/>
      <c r="W113" s="58"/>
      <c r="X113" s="62"/>
      <c r="Y113" s="81"/>
      <c r="Z113" s="61"/>
      <c r="AA113" s="44"/>
      <c r="AB113" s="62"/>
      <c r="AC113" s="44"/>
      <c r="AD113" s="57"/>
      <c r="AE113" s="58"/>
      <c r="AF113" s="62"/>
      <c r="AG113" s="46"/>
      <c r="AJ113" t="s">
        <v>79</v>
      </c>
    </row>
    <row r="114" spans="1:36" x14ac:dyDescent="0.15">
      <c r="A114" s="30">
        <v>99</v>
      </c>
      <c r="B114" s="45"/>
      <c r="C114" s="45"/>
      <c r="D114" s="45"/>
      <c r="E114" s="43"/>
      <c r="F114" s="45"/>
      <c r="G114" s="45"/>
      <c r="H114" s="45"/>
      <c r="I114" s="45"/>
      <c r="J114" s="71"/>
      <c r="K114" s="45"/>
      <c r="L114" s="95"/>
      <c r="M114" s="45"/>
      <c r="N114" s="63"/>
      <c r="O114" s="64"/>
      <c r="P114" s="65"/>
      <c r="Q114" s="80"/>
      <c r="R114" s="66"/>
      <c r="S114" s="64"/>
      <c r="T114" s="65"/>
      <c r="U114" s="80"/>
      <c r="V114" s="63"/>
      <c r="W114" s="64"/>
      <c r="X114" s="68"/>
      <c r="Y114" s="80"/>
      <c r="Z114" s="67"/>
      <c r="AA114" s="45"/>
      <c r="AB114" s="68"/>
      <c r="AC114" s="45"/>
      <c r="AD114" s="63"/>
      <c r="AE114" s="64"/>
      <c r="AF114" s="68"/>
      <c r="AG114" s="47"/>
      <c r="AJ114" t="s">
        <v>78</v>
      </c>
    </row>
    <row r="115" spans="1:36" x14ac:dyDescent="0.15">
      <c r="A115" s="29">
        <v>100</v>
      </c>
      <c r="B115" s="44"/>
      <c r="C115" s="44"/>
      <c r="D115" s="44"/>
      <c r="E115" s="44"/>
      <c r="F115" s="44"/>
      <c r="G115" s="44"/>
      <c r="H115" s="44"/>
      <c r="I115" s="44"/>
      <c r="J115" s="70"/>
      <c r="K115" s="44"/>
      <c r="L115" s="94"/>
      <c r="M115" s="44"/>
      <c r="N115" s="57"/>
      <c r="O115" s="58"/>
      <c r="P115" s="59"/>
      <c r="Q115" s="81"/>
      <c r="R115" s="60"/>
      <c r="S115" s="58"/>
      <c r="T115" s="59"/>
      <c r="U115" s="81"/>
      <c r="V115" s="57"/>
      <c r="W115" s="58"/>
      <c r="X115" s="62"/>
      <c r="Y115" s="81"/>
      <c r="Z115" s="61"/>
      <c r="AA115" s="44"/>
      <c r="AB115" s="62"/>
      <c r="AC115" s="44"/>
      <c r="AD115" s="57"/>
      <c r="AE115" s="58"/>
      <c r="AF115" s="62"/>
      <c r="AG115" s="46"/>
      <c r="AJ115" t="s">
        <v>79</v>
      </c>
    </row>
    <row r="116" spans="1:36" x14ac:dyDescent="0.15">
      <c r="A116" s="30">
        <v>101</v>
      </c>
      <c r="B116" s="45"/>
      <c r="C116" s="45"/>
      <c r="D116" s="45"/>
      <c r="E116" s="43"/>
      <c r="F116" s="45"/>
      <c r="G116" s="45"/>
      <c r="H116" s="45"/>
      <c r="I116" s="45"/>
      <c r="J116" s="71"/>
      <c r="K116" s="45"/>
      <c r="L116" s="95"/>
      <c r="M116" s="45"/>
      <c r="N116" s="63"/>
      <c r="O116" s="64"/>
      <c r="P116" s="65"/>
      <c r="Q116" s="80"/>
      <c r="R116" s="66"/>
      <c r="S116" s="64"/>
      <c r="T116" s="65"/>
      <c r="U116" s="80"/>
      <c r="V116" s="63"/>
      <c r="W116" s="64"/>
      <c r="X116" s="68"/>
      <c r="Y116" s="80"/>
      <c r="Z116" s="67"/>
      <c r="AA116" s="45"/>
      <c r="AB116" s="68"/>
      <c r="AC116" s="45"/>
      <c r="AD116" s="63"/>
      <c r="AE116" s="64"/>
      <c r="AF116" s="68"/>
      <c r="AG116" s="47"/>
      <c r="AJ116" t="s">
        <v>78</v>
      </c>
    </row>
    <row r="117" spans="1:36" x14ac:dyDescent="0.15">
      <c r="A117" s="29">
        <v>102</v>
      </c>
      <c r="B117" s="44"/>
      <c r="C117" s="44"/>
      <c r="D117" s="44"/>
      <c r="E117" s="44"/>
      <c r="F117" s="44"/>
      <c r="G117" s="44"/>
      <c r="H117" s="44"/>
      <c r="I117" s="44"/>
      <c r="J117" s="70"/>
      <c r="K117" s="44"/>
      <c r="L117" s="94"/>
      <c r="M117" s="44"/>
      <c r="N117" s="57"/>
      <c r="O117" s="58"/>
      <c r="P117" s="59"/>
      <c r="Q117" s="81"/>
      <c r="R117" s="60"/>
      <c r="S117" s="58"/>
      <c r="T117" s="59"/>
      <c r="U117" s="81"/>
      <c r="V117" s="57"/>
      <c r="W117" s="58"/>
      <c r="X117" s="62"/>
      <c r="Y117" s="81"/>
      <c r="Z117" s="61"/>
      <c r="AA117" s="44"/>
      <c r="AB117" s="62"/>
      <c r="AC117" s="44"/>
      <c r="AD117" s="57"/>
      <c r="AE117" s="58"/>
      <c r="AF117" s="62"/>
      <c r="AG117" s="46"/>
      <c r="AJ117" t="s">
        <v>79</v>
      </c>
    </row>
    <row r="118" spans="1:36" x14ac:dyDescent="0.15">
      <c r="A118" s="30">
        <v>103</v>
      </c>
      <c r="B118" s="45"/>
      <c r="C118" s="45"/>
      <c r="D118" s="45"/>
      <c r="E118" s="43"/>
      <c r="F118" s="45"/>
      <c r="G118" s="45"/>
      <c r="H118" s="45"/>
      <c r="I118" s="45"/>
      <c r="J118" s="71"/>
      <c r="K118" s="45"/>
      <c r="L118" s="95"/>
      <c r="M118" s="45"/>
      <c r="N118" s="63"/>
      <c r="O118" s="64"/>
      <c r="P118" s="65"/>
      <c r="Q118" s="80"/>
      <c r="R118" s="66"/>
      <c r="S118" s="64"/>
      <c r="T118" s="65"/>
      <c r="U118" s="80"/>
      <c r="V118" s="63"/>
      <c r="W118" s="64"/>
      <c r="X118" s="68"/>
      <c r="Y118" s="80"/>
      <c r="Z118" s="67"/>
      <c r="AA118" s="45"/>
      <c r="AB118" s="68"/>
      <c r="AC118" s="45"/>
      <c r="AD118" s="63"/>
      <c r="AE118" s="64"/>
      <c r="AF118" s="68"/>
      <c r="AG118" s="47"/>
      <c r="AJ118" t="s">
        <v>78</v>
      </c>
    </row>
    <row r="119" spans="1:36" x14ac:dyDescent="0.15">
      <c r="A119" s="29">
        <v>104</v>
      </c>
      <c r="B119" s="44"/>
      <c r="C119" s="44"/>
      <c r="D119" s="44"/>
      <c r="E119" s="44"/>
      <c r="F119" s="44"/>
      <c r="G119" s="44"/>
      <c r="H119" s="44"/>
      <c r="I119" s="44"/>
      <c r="J119" s="70"/>
      <c r="K119" s="44"/>
      <c r="L119" s="94"/>
      <c r="M119" s="44"/>
      <c r="N119" s="57"/>
      <c r="O119" s="58"/>
      <c r="P119" s="59"/>
      <c r="Q119" s="81"/>
      <c r="R119" s="60"/>
      <c r="S119" s="58"/>
      <c r="T119" s="59"/>
      <c r="U119" s="81"/>
      <c r="V119" s="57"/>
      <c r="W119" s="58"/>
      <c r="X119" s="62"/>
      <c r="Y119" s="81"/>
      <c r="Z119" s="61"/>
      <c r="AA119" s="44"/>
      <c r="AB119" s="62"/>
      <c r="AC119" s="44"/>
      <c r="AD119" s="57"/>
      <c r="AE119" s="58"/>
      <c r="AF119" s="62"/>
      <c r="AG119" s="46"/>
      <c r="AJ119" t="s">
        <v>79</v>
      </c>
    </row>
    <row r="120" spans="1:36" x14ac:dyDescent="0.15">
      <c r="A120" s="30">
        <v>105</v>
      </c>
      <c r="B120" s="45"/>
      <c r="C120" s="45"/>
      <c r="D120" s="45"/>
      <c r="E120" s="43"/>
      <c r="F120" s="45"/>
      <c r="G120" s="45"/>
      <c r="H120" s="45"/>
      <c r="I120" s="45"/>
      <c r="J120" s="71"/>
      <c r="K120" s="45"/>
      <c r="L120" s="95"/>
      <c r="M120" s="45"/>
      <c r="N120" s="63"/>
      <c r="O120" s="64"/>
      <c r="P120" s="65"/>
      <c r="Q120" s="80"/>
      <c r="R120" s="66"/>
      <c r="S120" s="64"/>
      <c r="T120" s="65"/>
      <c r="U120" s="80"/>
      <c r="V120" s="63"/>
      <c r="W120" s="64"/>
      <c r="X120" s="68"/>
      <c r="Y120" s="80"/>
      <c r="Z120" s="67"/>
      <c r="AA120" s="45"/>
      <c r="AB120" s="68"/>
      <c r="AC120" s="45"/>
      <c r="AD120" s="63"/>
      <c r="AE120" s="64"/>
      <c r="AF120" s="68"/>
      <c r="AG120" s="47"/>
      <c r="AJ120" t="s">
        <v>78</v>
      </c>
    </row>
    <row r="121" spans="1:36" x14ac:dyDescent="0.15">
      <c r="A121" s="29">
        <v>106</v>
      </c>
      <c r="B121" s="44"/>
      <c r="C121" s="44"/>
      <c r="D121" s="44"/>
      <c r="E121" s="44"/>
      <c r="F121" s="44"/>
      <c r="G121" s="44"/>
      <c r="H121" s="44"/>
      <c r="I121" s="44"/>
      <c r="J121" s="70"/>
      <c r="K121" s="44"/>
      <c r="L121" s="94"/>
      <c r="M121" s="44"/>
      <c r="N121" s="57"/>
      <c r="O121" s="58"/>
      <c r="P121" s="59"/>
      <c r="Q121" s="81"/>
      <c r="R121" s="60"/>
      <c r="S121" s="58"/>
      <c r="T121" s="59"/>
      <c r="U121" s="81"/>
      <c r="V121" s="57"/>
      <c r="W121" s="58"/>
      <c r="X121" s="62"/>
      <c r="Y121" s="81"/>
      <c r="Z121" s="61"/>
      <c r="AA121" s="44"/>
      <c r="AB121" s="62"/>
      <c r="AC121" s="44"/>
      <c r="AD121" s="57"/>
      <c r="AE121" s="58"/>
      <c r="AF121" s="62"/>
      <c r="AG121" s="46"/>
      <c r="AJ121" t="s">
        <v>79</v>
      </c>
    </row>
    <row r="122" spans="1:36" x14ac:dyDescent="0.15">
      <c r="A122" s="30">
        <v>107</v>
      </c>
      <c r="B122" s="45"/>
      <c r="C122" s="45"/>
      <c r="D122" s="45"/>
      <c r="E122" s="43"/>
      <c r="F122" s="45"/>
      <c r="G122" s="45"/>
      <c r="H122" s="45"/>
      <c r="I122" s="45"/>
      <c r="J122" s="71"/>
      <c r="K122" s="45"/>
      <c r="L122" s="95"/>
      <c r="M122" s="45"/>
      <c r="N122" s="63"/>
      <c r="O122" s="64"/>
      <c r="P122" s="65"/>
      <c r="Q122" s="80"/>
      <c r="R122" s="66"/>
      <c r="S122" s="64"/>
      <c r="T122" s="65"/>
      <c r="U122" s="80"/>
      <c r="V122" s="63"/>
      <c r="W122" s="64"/>
      <c r="X122" s="68"/>
      <c r="Y122" s="80"/>
      <c r="Z122" s="67"/>
      <c r="AA122" s="45"/>
      <c r="AB122" s="68"/>
      <c r="AC122" s="45"/>
      <c r="AD122" s="63"/>
      <c r="AE122" s="64"/>
      <c r="AF122" s="68"/>
      <c r="AG122" s="47"/>
      <c r="AJ122" t="s">
        <v>78</v>
      </c>
    </row>
    <row r="123" spans="1:36" x14ac:dyDescent="0.15">
      <c r="A123" s="29">
        <v>108</v>
      </c>
      <c r="B123" s="44"/>
      <c r="C123" s="44"/>
      <c r="D123" s="44"/>
      <c r="E123" s="44"/>
      <c r="F123" s="44"/>
      <c r="G123" s="44"/>
      <c r="H123" s="44"/>
      <c r="I123" s="44"/>
      <c r="J123" s="70"/>
      <c r="K123" s="44"/>
      <c r="L123" s="94"/>
      <c r="M123" s="44"/>
      <c r="N123" s="57"/>
      <c r="O123" s="58"/>
      <c r="P123" s="59"/>
      <c r="Q123" s="81"/>
      <c r="R123" s="60"/>
      <c r="S123" s="58"/>
      <c r="T123" s="59"/>
      <c r="U123" s="81"/>
      <c r="V123" s="57"/>
      <c r="W123" s="58"/>
      <c r="X123" s="62"/>
      <c r="Y123" s="81"/>
      <c r="Z123" s="61"/>
      <c r="AA123" s="44"/>
      <c r="AB123" s="62"/>
      <c r="AC123" s="44"/>
      <c r="AD123" s="57"/>
      <c r="AE123" s="58"/>
      <c r="AF123" s="62"/>
      <c r="AG123" s="46"/>
      <c r="AJ123" t="s">
        <v>79</v>
      </c>
    </row>
    <row r="124" spans="1:36" x14ac:dyDescent="0.15">
      <c r="A124" s="30">
        <v>109</v>
      </c>
      <c r="B124" s="45"/>
      <c r="C124" s="45"/>
      <c r="D124" s="45"/>
      <c r="E124" s="43"/>
      <c r="F124" s="45"/>
      <c r="G124" s="45"/>
      <c r="H124" s="45"/>
      <c r="I124" s="45"/>
      <c r="J124" s="71"/>
      <c r="K124" s="45"/>
      <c r="L124" s="95"/>
      <c r="M124" s="45"/>
      <c r="N124" s="63"/>
      <c r="O124" s="64"/>
      <c r="P124" s="65"/>
      <c r="Q124" s="80"/>
      <c r="R124" s="66"/>
      <c r="S124" s="64"/>
      <c r="T124" s="65"/>
      <c r="U124" s="80"/>
      <c r="V124" s="63"/>
      <c r="W124" s="64"/>
      <c r="X124" s="68"/>
      <c r="Y124" s="80"/>
      <c r="Z124" s="67"/>
      <c r="AA124" s="45"/>
      <c r="AB124" s="68"/>
      <c r="AC124" s="45"/>
      <c r="AD124" s="63"/>
      <c r="AE124" s="64"/>
      <c r="AF124" s="68"/>
      <c r="AG124" s="47"/>
      <c r="AJ124" t="s">
        <v>78</v>
      </c>
    </row>
    <row r="125" spans="1:36" x14ac:dyDescent="0.15">
      <c r="A125" s="29">
        <v>110</v>
      </c>
      <c r="B125" s="44"/>
      <c r="C125" s="44"/>
      <c r="D125" s="44"/>
      <c r="E125" s="44"/>
      <c r="F125" s="44"/>
      <c r="G125" s="44"/>
      <c r="H125" s="44"/>
      <c r="I125" s="44"/>
      <c r="J125" s="70"/>
      <c r="K125" s="44"/>
      <c r="L125" s="94"/>
      <c r="M125" s="44"/>
      <c r="N125" s="57"/>
      <c r="O125" s="58"/>
      <c r="P125" s="59"/>
      <c r="Q125" s="81"/>
      <c r="R125" s="60"/>
      <c r="S125" s="58"/>
      <c r="T125" s="59"/>
      <c r="U125" s="81"/>
      <c r="V125" s="57"/>
      <c r="W125" s="58"/>
      <c r="X125" s="62"/>
      <c r="Y125" s="81"/>
      <c r="Z125" s="61"/>
      <c r="AA125" s="44"/>
      <c r="AB125" s="62"/>
      <c r="AC125" s="44"/>
      <c r="AD125" s="57"/>
      <c r="AE125" s="58"/>
      <c r="AF125" s="62"/>
      <c r="AG125" s="46"/>
      <c r="AJ125" t="s">
        <v>79</v>
      </c>
    </row>
    <row r="126" spans="1:36" x14ac:dyDescent="0.15">
      <c r="A126" s="30">
        <v>111</v>
      </c>
      <c r="B126" s="45"/>
      <c r="C126" s="45"/>
      <c r="D126" s="45"/>
      <c r="E126" s="43"/>
      <c r="F126" s="45"/>
      <c r="G126" s="45"/>
      <c r="H126" s="45"/>
      <c r="I126" s="45"/>
      <c r="J126" s="71"/>
      <c r="K126" s="45"/>
      <c r="L126" s="95"/>
      <c r="M126" s="45"/>
      <c r="N126" s="63"/>
      <c r="O126" s="64"/>
      <c r="P126" s="65"/>
      <c r="Q126" s="80"/>
      <c r="R126" s="66"/>
      <c r="S126" s="64"/>
      <c r="T126" s="65"/>
      <c r="U126" s="80"/>
      <c r="V126" s="63"/>
      <c r="W126" s="64"/>
      <c r="X126" s="68"/>
      <c r="Y126" s="80"/>
      <c r="Z126" s="67"/>
      <c r="AA126" s="45"/>
      <c r="AB126" s="68"/>
      <c r="AC126" s="45"/>
      <c r="AD126" s="63"/>
      <c r="AE126" s="64"/>
      <c r="AF126" s="68"/>
      <c r="AG126" s="47"/>
      <c r="AJ126" t="s">
        <v>78</v>
      </c>
    </row>
    <row r="127" spans="1:36" x14ac:dyDescent="0.15">
      <c r="A127" s="29">
        <v>112</v>
      </c>
      <c r="B127" s="44"/>
      <c r="C127" s="44"/>
      <c r="D127" s="44"/>
      <c r="E127" s="44"/>
      <c r="F127" s="44"/>
      <c r="G127" s="44"/>
      <c r="H127" s="44"/>
      <c r="I127" s="44"/>
      <c r="J127" s="70"/>
      <c r="K127" s="44"/>
      <c r="L127" s="94"/>
      <c r="M127" s="44"/>
      <c r="N127" s="57"/>
      <c r="O127" s="58"/>
      <c r="P127" s="59"/>
      <c r="Q127" s="81"/>
      <c r="R127" s="60"/>
      <c r="S127" s="58"/>
      <c r="T127" s="59"/>
      <c r="U127" s="81"/>
      <c r="V127" s="57"/>
      <c r="W127" s="58"/>
      <c r="X127" s="62"/>
      <c r="Y127" s="81"/>
      <c r="Z127" s="61"/>
      <c r="AA127" s="44"/>
      <c r="AB127" s="62"/>
      <c r="AC127" s="44"/>
      <c r="AD127" s="57"/>
      <c r="AE127" s="58"/>
      <c r="AF127" s="62"/>
      <c r="AG127" s="46"/>
      <c r="AJ127" t="s">
        <v>79</v>
      </c>
    </row>
    <row r="128" spans="1:36" x14ac:dyDescent="0.15">
      <c r="A128" s="30">
        <v>113</v>
      </c>
      <c r="B128" s="45"/>
      <c r="C128" s="45"/>
      <c r="D128" s="45"/>
      <c r="E128" s="43"/>
      <c r="F128" s="45"/>
      <c r="G128" s="45"/>
      <c r="H128" s="45"/>
      <c r="I128" s="45"/>
      <c r="J128" s="71"/>
      <c r="K128" s="45"/>
      <c r="L128" s="95"/>
      <c r="M128" s="45"/>
      <c r="N128" s="63"/>
      <c r="O128" s="64"/>
      <c r="P128" s="65"/>
      <c r="Q128" s="80"/>
      <c r="R128" s="66"/>
      <c r="S128" s="64"/>
      <c r="T128" s="65"/>
      <c r="U128" s="80"/>
      <c r="V128" s="63"/>
      <c r="W128" s="64"/>
      <c r="X128" s="68"/>
      <c r="Y128" s="80"/>
      <c r="Z128" s="67"/>
      <c r="AA128" s="45"/>
      <c r="AB128" s="68"/>
      <c r="AC128" s="45"/>
      <c r="AD128" s="63"/>
      <c r="AE128" s="64"/>
      <c r="AF128" s="68"/>
      <c r="AG128" s="47"/>
      <c r="AJ128" t="s">
        <v>78</v>
      </c>
    </row>
    <row r="129" spans="1:36" x14ac:dyDescent="0.15">
      <c r="A129" s="29">
        <v>114</v>
      </c>
      <c r="B129" s="44"/>
      <c r="C129" s="44"/>
      <c r="D129" s="44"/>
      <c r="E129" s="44"/>
      <c r="F129" s="44"/>
      <c r="G129" s="44"/>
      <c r="H129" s="44"/>
      <c r="I129" s="44"/>
      <c r="J129" s="70"/>
      <c r="K129" s="44"/>
      <c r="L129" s="94"/>
      <c r="M129" s="44"/>
      <c r="N129" s="57"/>
      <c r="O129" s="58"/>
      <c r="P129" s="59"/>
      <c r="Q129" s="81"/>
      <c r="R129" s="60"/>
      <c r="S129" s="58"/>
      <c r="T129" s="59"/>
      <c r="U129" s="81"/>
      <c r="V129" s="57"/>
      <c r="W129" s="58"/>
      <c r="X129" s="62"/>
      <c r="Y129" s="81"/>
      <c r="Z129" s="61"/>
      <c r="AA129" s="44"/>
      <c r="AB129" s="62"/>
      <c r="AC129" s="44"/>
      <c r="AD129" s="57"/>
      <c r="AE129" s="58"/>
      <c r="AF129" s="62"/>
      <c r="AG129" s="46"/>
      <c r="AJ129" t="s">
        <v>79</v>
      </c>
    </row>
    <row r="130" spans="1:36" x14ac:dyDescent="0.15">
      <c r="A130" s="30">
        <v>115</v>
      </c>
      <c r="B130" s="45"/>
      <c r="C130" s="45"/>
      <c r="D130" s="45"/>
      <c r="E130" s="43"/>
      <c r="F130" s="45"/>
      <c r="G130" s="45"/>
      <c r="H130" s="45"/>
      <c r="I130" s="45"/>
      <c r="J130" s="71"/>
      <c r="K130" s="45"/>
      <c r="L130" s="95"/>
      <c r="M130" s="45"/>
      <c r="N130" s="63"/>
      <c r="O130" s="64"/>
      <c r="P130" s="65"/>
      <c r="Q130" s="80"/>
      <c r="R130" s="66"/>
      <c r="S130" s="64"/>
      <c r="T130" s="65"/>
      <c r="U130" s="80"/>
      <c r="V130" s="63"/>
      <c r="W130" s="64"/>
      <c r="X130" s="68"/>
      <c r="Y130" s="80"/>
      <c r="Z130" s="67"/>
      <c r="AA130" s="45"/>
      <c r="AB130" s="68"/>
      <c r="AC130" s="45"/>
      <c r="AD130" s="63"/>
      <c r="AE130" s="64"/>
      <c r="AF130" s="68"/>
      <c r="AG130" s="47"/>
      <c r="AJ130" t="s">
        <v>78</v>
      </c>
    </row>
    <row r="131" spans="1:36" x14ac:dyDescent="0.15">
      <c r="A131" s="29">
        <v>116</v>
      </c>
      <c r="B131" s="44"/>
      <c r="C131" s="44"/>
      <c r="D131" s="44"/>
      <c r="E131" s="44"/>
      <c r="F131" s="44"/>
      <c r="G131" s="44"/>
      <c r="H131" s="44"/>
      <c r="I131" s="44"/>
      <c r="J131" s="70"/>
      <c r="K131" s="44"/>
      <c r="L131" s="94"/>
      <c r="M131" s="44"/>
      <c r="N131" s="57"/>
      <c r="O131" s="58"/>
      <c r="P131" s="59"/>
      <c r="Q131" s="81"/>
      <c r="R131" s="60"/>
      <c r="S131" s="58"/>
      <c r="T131" s="59"/>
      <c r="U131" s="81"/>
      <c r="V131" s="57"/>
      <c r="W131" s="58"/>
      <c r="X131" s="62"/>
      <c r="Y131" s="81"/>
      <c r="Z131" s="61"/>
      <c r="AA131" s="44"/>
      <c r="AB131" s="62"/>
      <c r="AC131" s="44"/>
      <c r="AD131" s="57"/>
      <c r="AE131" s="58"/>
      <c r="AF131" s="62"/>
      <c r="AG131" s="46"/>
      <c r="AJ131" t="s">
        <v>79</v>
      </c>
    </row>
    <row r="132" spans="1:36" x14ac:dyDescent="0.15">
      <c r="A132" s="30">
        <v>117</v>
      </c>
      <c r="B132" s="45"/>
      <c r="C132" s="45"/>
      <c r="D132" s="45"/>
      <c r="E132" s="43"/>
      <c r="F132" s="45"/>
      <c r="G132" s="45"/>
      <c r="H132" s="45"/>
      <c r="I132" s="45"/>
      <c r="J132" s="71"/>
      <c r="K132" s="45"/>
      <c r="L132" s="95"/>
      <c r="M132" s="45"/>
      <c r="N132" s="63"/>
      <c r="O132" s="64"/>
      <c r="P132" s="65"/>
      <c r="Q132" s="80"/>
      <c r="R132" s="66"/>
      <c r="S132" s="64"/>
      <c r="T132" s="65"/>
      <c r="U132" s="80"/>
      <c r="V132" s="63"/>
      <c r="W132" s="64"/>
      <c r="X132" s="68"/>
      <c r="Y132" s="80"/>
      <c r="Z132" s="67"/>
      <c r="AA132" s="45"/>
      <c r="AB132" s="68"/>
      <c r="AC132" s="45"/>
      <c r="AD132" s="63"/>
      <c r="AE132" s="64"/>
      <c r="AF132" s="68"/>
      <c r="AG132" s="47"/>
      <c r="AJ132" t="s">
        <v>78</v>
      </c>
    </row>
    <row r="133" spans="1:36" x14ac:dyDescent="0.15">
      <c r="A133" s="29">
        <v>118</v>
      </c>
      <c r="B133" s="44"/>
      <c r="C133" s="44"/>
      <c r="D133" s="44"/>
      <c r="E133" s="44"/>
      <c r="F133" s="44"/>
      <c r="G133" s="44"/>
      <c r="H133" s="44"/>
      <c r="I133" s="44"/>
      <c r="J133" s="70"/>
      <c r="K133" s="44"/>
      <c r="L133" s="94"/>
      <c r="M133" s="44"/>
      <c r="N133" s="57"/>
      <c r="O133" s="58"/>
      <c r="P133" s="59"/>
      <c r="Q133" s="81"/>
      <c r="R133" s="60"/>
      <c r="S133" s="58"/>
      <c r="T133" s="59"/>
      <c r="U133" s="81"/>
      <c r="V133" s="57"/>
      <c r="W133" s="58"/>
      <c r="X133" s="62"/>
      <c r="Y133" s="81"/>
      <c r="Z133" s="61"/>
      <c r="AA133" s="44"/>
      <c r="AB133" s="62"/>
      <c r="AC133" s="44"/>
      <c r="AD133" s="57"/>
      <c r="AE133" s="58"/>
      <c r="AF133" s="62"/>
      <c r="AG133" s="46"/>
      <c r="AJ133" t="s">
        <v>79</v>
      </c>
    </row>
    <row r="134" spans="1:36" x14ac:dyDescent="0.15">
      <c r="A134" s="30">
        <v>119</v>
      </c>
      <c r="B134" s="45"/>
      <c r="C134" s="45"/>
      <c r="D134" s="45"/>
      <c r="E134" s="43"/>
      <c r="F134" s="45"/>
      <c r="G134" s="45"/>
      <c r="H134" s="45"/>
      <c r="I134" s="45"/>
      <c r="J134" s="71"/>
      <c r="K134" s="45"/>
      <c r="L134" s="95"/>
      <c r="M134" s="45"/>
      <c r="N134" s="63"/>
      <c r="O134" s="64"/>
      <c r="P134" s="65"/>
      <c r="Q134" s="80"/>
      <c r="R134" s="66"/>
      <c r="S134" s="64"/>
      <c r="T134" s="65"/>
      <c r="U134" s="80"/>
      <c r="V134" s="63"/>
      <c r="W134" s="64"/>
      <c r="X134" s="68"/>
      <c r="Y134" s="80"/>
      <c r="Z134" s="67"/>
      <c r="AA134" s="45"/>
      <c r="AB134" s="68"/>
      <c r="AC134" s="45"/>
      <c r="AD134" s="63"/>
      <c r="AE134" s="64"/>
      <c r="AF134" s="68"/>
      <c r="AG134" s="47"/>
      <c r="AJ134" t="s">
        <v>78</v>
      </c>
    </row>
    <row r="135" spans="1:36" x14ac:dyDescent="0.15">
      <c r="A135" s="29">
        <v>120</v>
      </c>
      <c r="B135" s="44"/>
      <c r="C135" s="44"/>
      <c r="D135" s="44"/>
      <c r="E135" s="44"/>
      <c r="F135" s="44"/>
      <c r="G135" s="44"/>
      <c r="H135" s="44"/>
      <c r="I135" s="44"/>
      <c r="J135" s="70"/>
      <c r="K135" s="44"/>
      <c r="L135" s="94"/>
      <c r="M135" s="44"/>
      <c r="N135" s="57"/>
      <c r="O135" s="58"/>
      <c r="P135" s="59"/>
      <c r="Q135" s="81"/>
      <c r="R135" s="60"/>
      <c r="S135" s="58"/>
      <c r="T135" s="59"/>
      <c r="U135" s="81"/>
      <c r="V135" s="57"/>
      <c r="W135" s="58"/>
      <c r="X135" s="62"/>
      <c r="Y135" s="81"/>
      <c r="Z135" s="61"/>
      <c r="AA135" s="44"/>
      <c r="AB135" s="62"/>
      <c r="AC135" s="44"/>
      <c r="AD135" s="57"/>
      <c r="AE135" s="58"/>
      <c r="AF135" s="62"/>
      <c r="AG135" s="46"/>
      <c r="AJ135" t="s">
        <v>79</v>
      </c>
    </row>
    <row r="136" spans="1:36" x14ac:dyDescent="0.15">
      <c r="A136" s="30">
        <v>121</v>
      </c>
      <c r="B136" s="45"/>
      <c r="C136" s="45"/>
      <c r="D136" s="45"/>
      <c r="E136" s="43"/>
      <c r="F136" s="45"/>
      <c r="G136" s="45"/>
      <c r="H136" s="45"/>
      <c r="I136" s="45"/>
      <c r="J136" s="71"/>
      <c r="K136" s="45"/>
      <c r="L136" s="95"/>
      <c r="M136" s="45"/>
      <c r="N136" s="63"/>
      <c r="O136" s="64"/>
      <c r="P136" s="65"/>
      <c r="Q136" s="80"/>
      <c r="R136" s="66"/>
      <c r="S136" s="64"/>
      <c r="T136" s="65"/>
      <c r="U136" s="80"/>
      <c r="V136" s="63"/>
      <c r="W136" s="64"/>
      <c r="X136" s="68"/>
      <c r="Y136" s="80"/>
      <c r="Z136" s="67"/>
      <c r="AA136" s="45"/>
      <c r="AB136" s="68"/>
      <c r="AC136" s="45"/>
      <c r="AD136" s="63"/>
      <c r="AE136" s="64"/>
      <c r="AF136" s="68"/>
      <c r="AG136" s="47"/>
      <c r="AJ136" t="s">
        <v>78</v>
      </c>
    </row>
    <row r="137" spans="1:36" x14ac:dyDescent="0.15">
      <c r="A137" s="29">
        <v>122</v>
      </c>
      <c r="B137" s="44"/>
      <c r="C137" s="44"/>
      <c r="D137" s="44"/>
      <c r="E137" s="44"/>
      <c r="F137" s="44"/>
      <c r="G137" s="44"/>
      <c r="H137" s="44"/>
      <c r="I137" s="44"/>
      <c r="J137" s="70"/>
      <c r="K137" s="44"/>
      <c r="L137" s="94"/>
      <c r="M137" s="44"/>
      <c r="N137" s="57"/>
      <c r="O137" s="58"/>
      <c r="P137" s="59"/>
      <c r="Q137" s="81"/>
      <c r="R137" s="60"/>
      <c r="S137" s="58"/>
      <c r="T137" s="59"/>
      <c r="U137" s="81"/>
      <c r="V137" s="57"/>
      <c r="W137" s="58"/>
      <c r="X137" s="62"/>
      <c r="Y137" s="81"/>
      <c r="Z137" s="61"/>
      <c r="AA137" s="44"/>
      <c r="AB137" s="62"/>
      <c r="AC137" s="44"/>
      <c r="AD137" s="57"/>
      <c r="AE137" s="58"/>
      <c r="AF137" s="62"/>
      <c r="AG137" s="46"/>
      <c r="AJ137" t="s">
        <v>79</v>
      </c>
    </row>
    <row r="138" spans="1:36" x14ac:dyDescent="0.15">
      <c r="A138" s="30">
        <v>123</v>
      </c>
      <c r="B138" s="45"/>
      <c r="C138" s="45"/>
      <c r="D138" s="45"/>
      <c r="E138" s="43"/>
      <c r="F138" s="45"/>
      <c r="G138" s="45"/>
      <c r="H138" s="45"/>
      <c r="I138" s="45"/>
      <c r="J138" s="71"/>
      <c r="K138" s="45"/>
      <c r="L138" s="95"/>
      <c r="M138" s="45"/>
      <c r="N138" s="63"/>
      <c r="O138" s="64"/>
      <c r="P138" s="65"/>
      <c r="Q138" s="80"/>
      <c r="R138" s="66"/>
      <c r="S138" s="64"/>
      <c r="T138" s="65"/>
      <c r="U138" s="80"/>
      <c r="V138" s="63"/>
      <c r="W138" s="64"/>
      <c r="X138" s="68"/>
      <c r="Y138" s="80"/>
      <c r="Z138" s="67"/>
      <c r="AA138" s="45"/>
      <c r="AB138" s="68"/>
      <c r="AC138" s="45"/>
      <c r="AD138" s="63"/>
      <c r="AE138" s="64"/>
      <c r="AF138" s="68"/>
      <c r="AG138" s="47"/>
      <c r="AJ138" t="s">
        <v>78</v>
      </c>
    </row>
    <row r="139" spans="1:36" x14ac:dyDescent="0.15">
      <c r="A139" s="29">
        <v>124</v>
      </c>
      <c r="B139" s="44"/>
      <c r="C139" s="44"/>
      <c r="D139" s="44"/>
      <c r="E139" s="44"/>
      <c r="F139" s="44"/>
      <c r="G139" s="44"/>
      <c r="H139" s="44"/>
      <c r="I139" s="44"/>
      <c r="J139" s="70"/>
      <c r="K139" s="44"/>
      <c r="L139" s="94"/>
      <c r="M139" s="44"/>
      <c r="N139" s="57"/>
      <c r="O139" s="58"/>
      <c r="P139" s="59"/>
      <c r="Q139" s="81"/>
      <c r="R139" s="60"/>
      <c r="S139" s="58"/>
      <c r="T139" s="59"/>
      <c r="U139" s="81"/>
      <c r="V139" s="57"/>
      <c r="W139" s="58"/>
      <c r="X139" s="62"/>
      <c r="Y139" s="81"/>
      <c r="Z139" s="61"/>
      <c r="AA139" s="44"/>
      <c r="AB139" s="62"/>
      <c r="AC139" s="44"/>
      <c r="AD139" s="57"/>
      <c r="AE139" s="58"/>
      <c r="AF139" s="62"/>
      <c r="AG139" s="46"/>
      <c r="AJ139" t="s">
        <v>79</v>
      </c>
    </row>
    <row r="140" spans="1:36" x14ac:dyDescent="0.15">
      <c r="A140" s="30">
        <v>125</v>
      </c>
      <c r="B140" s="45"/>
      <c r="C140" s="45"/>
      <c r="D140" s="45"/>
      <c r="E140" s="43"/>
      <c r="F140" s="45"/>
      <c r="G140" s="45"/>
      <c r="H140" s="45"/>
      <c r="I140" s="45"/>
      <c r="J140" s="71"/>
      <c r="K140" s="45"/>
      <c r="L140" s="95"/>
      <c r="M140" s="45"/>
      <c r="N140" s="63"/>
      <c r="O140" s="64"/>
      <c r="P140" s="65"/>
      <c r="Q140" s="80"/>
      <c r="R140" s="66"/>
      <c r="S140" s="64"/>
      <c r="T140" s="65"/>
      <c r="U140" s="80"/>
      <c r="V140" s="63"/>
      <c r="W140" s="64"/>
      <c r="X140" s="68"/>
      <c r="Y140" s="80"/>
      <c r="Z140" s="67"/>
      <c r="AA140" s="45"/>
      <c r="AB140" s="68"/>
      <c r="AC140" s="45"/>
      <c r="AD140" s="63"/>
      <c r="AE140" s="64"/>
      <c r="AF140" s="68"/>
      <c r="AG140" s="47"/>
      <c r="AJ140" t="s">
        <v>78</v>
      </c>
    </row>
    <row r="141" spans="1:36" x14ac:dyDescent="0.15">
      <c r="A141" s="29">
        <v>126</v>
      </c>
      <c r="B141" s="44"/>
      <c r="C141" s="44"/>
      <c r="D141" s="44"/>
      <c r="E141" s="44"/>
      <c r="F141" s="44"/>
      <c r="G141" s="44"/>
      <c r="H141" s="44"/>
      <c r="I141" s="44"/>
      <c r="J141" s="70"/>
      <c r="K141" s="44"/>
      <c r="L141" s="94"/>
      <c r="M141" s="44"/>
      <c r="N141" s="57"/>
      <c r="O141" s="58"/>
      <c r="P141" s="59"/>
      <c r="Q141" s="81"/>
      <c r="R141" s="60"/>
      <c r="S141" s="58"/>
      <c r="T141" s="59"/>
      <c r="U141" s="81"/>
      <c r="V141" s="57"/>
      <c r="W141" s="58"/>
      <c r="X141" s="62"/>
      <c r="Y141" s="81"/>
      <c r="Z141" s="61"/>
      <c r="AA141" s="44"/>
      <c r="AB141" s="62"/>
      <c r="AC141" s="44"/>
      <c r="AD141" s="57"/>
      <c r="AE141" s="58"/>
      <c r="AF141" s="62"/>
      <c r="AG141" s="46"/>
      <c r="AJ141" t="s">
        <v>79</v>
      </c>
    </row>
    <row r="142" spans="1:36" x14ac:dyDescent="0.15">
      <c r="A142" s="30">
        <v>127</v>
      </c>
      <c r="B142" s="45"/>
      <c r="C142" s="45"/>
      <c r="D142" s="45"/>
      <c r="E142" s="43"/>
      <c r="F142" s="45"/>
      <c r="G142" s="45"/>
      <c r="H142" s="45"/>
      <c r="I142" s="45"/>
      <c r="J142" s="71"/>
      <c r="K142" s="45"/>
      <c r="L142" s="95"/>
      <c r="M142" s="45"/>
      <c r="N142" s="63"/>
      <c r="O142" s="64"/>
      <c r="P142" s="65"/>
      <c r="Q142" s="80"/>
      <c r="R142" s="66"/>
      <c r="S142" s="64"/>
      <c r="T142" s="65"/>
      <c r="U142" s="80"/>
      <c r="V142" s="63"/>
      <c r="W142" s="64"/>
      <c r="X142" s="68"/>
      <c r="Y142" s="80"/>
      <c r="Z142" s="67"/>
      <c r="AA142" s="45"/>
      <c r="AB142" s="68"/>
      <c r="AC142" s="45"/>
      <c r="AD142" s="63"/>
      <c r="AE142" s="64"/>
      <c r="AF142" s="68"/>
      <c r="AG142" s="47"/>
      <c r="AJ142" t="s">
        <v>78</v>
      </c>
    </row>
    <row r="143" spans="1:36" x14ac:dyDescent="0.15">
      <c r="A143" s="29">
        <v>128</v>
      </c>
      <c r="B143" s="44"/>
      <c r="C143" s="44"/>
      <c r="D143" s="44"/>
      <c r="E143" s="44"/>
      <c r="F143" s="44"/>
      <c r="G143" s="44"/>
      <c r="H143" s="44"/>
      <c r="I143" s="44"/>
      <c r="J143" s="70"/>
      <c r="K143" s="44"/>
      <c r="L143" s="94"/>
      <c r="M143" s="44"/>
      <c r="N143" s="57"/>
      <c r="O143" s="58"/>
      <c r="P143" s="59"/>
      <c r="Q143" s="81"/>
      <c r="R143" s="60"/>
      <c r="S143" s="58"/>
      <c r="T143" s="59"/>
      <c r="U143" s="81"/>
      <c r="V143" s="57"/>
      <c r="W143" s="58"/>
      <c r="X143" s="62"/>
      <c r="Y143" s="81"/>
      <c r="Z143" s="61"/>
      <c r="AA143" s="44"/>
      <c r="AB143" s="62"/>
      <c r="AC143" s="44"/>
      <c r="AD143" s="57"/>
      <c r="AE143" s="58"/>
      <c r="AF143" s="62"/>
      <c r="AG143" s="46"/>
      <c r="AJ143" t="s">
        <v>79</v>
      </c>
    </row>
    <row r="144" spans="1:36" x14ac:dyDescent="0.15">
      <c r="A144" s="30">
        <v>129</v>
      </c>
      <c r="B144" s="45"/>
      <c r="C144" s="45"/>
      <c r="D144" s="45"/>
      <c r="E144" s="43"/>
      <c r="F144" s="45"/>
      <c r="G144" s="45"/>
      <c r="H144" s="45"/>
      <c r="I144" s="45"/>
      <c r="J144" s="71"/>
      <c r="K144" s="45"/>
      <c r="L144" s="95"/>
      <c r="M144" s="45"/>
      <c r="N144" s="63"/>
      <c r="O144" s="64"/>
      <c r="P144" s="65"/>
      <c r="Q144" s="80"/>
      <c r="R144" s="66"/>
      <c r="S144" s="64"/>
      <c r="T144" s="65"/>
      <c r="U144" s="80"/>
      <c r="V144" s="63"/>
      <c r="W144" s="64"/>
      <c r="X144" s="68"/>
      <c r="Y144" s="80"/>
      <c r="Z144" s="67"/>
      <c r="AA144" s="45"/>
      <c r="AB144" s="68"/>
      <c r="AC144" s="45"/>
      <c r="AD144" s="63"/>
      <c r="AE144" s="64"/>
      <c r="AF144" s="68"/>
      <c r="AG144" s="47"/>
      <c r="AJ144" t="s">
        <v>78</v>
      </c>
    </row>
    <row r="145" spans="1:36" x14ac:dyDescent="0.15">
      <c r="A145" s="29">
        <v>130</v>
      </c>
      <c r="B145" s="44"/>
      <c r="C145" s="44"/>
      <c r="D145" s="44"/>
      <c r="E145" s="44"/>
      <c r="F145" s="44"/>
      <c r="G145" s="44"/>
      <c r="H145" s="44"/>
      <c r="I145" s="44"/>
      <c r="J145" s="70"/>
      <c r="K145" s="44"/>
      <c r="L145" s="94"/>
      <c r="M145" s="44"/>
      <c r="N145" s="57"/>
      <c r="O145" s="58"/>
      <c r="P145" s="59"/>
      <c r="Q145" s="81"/>
      <c r="R145" s="60"/>
      <c r="S145" s="58"/>
      <c r="T145" s="59"/>
      <c r="U145" s="81"/>
      <c r="V145" s="57"/>
      <c r="W145" s="58"/>
      <c r="X145" s="62"/>
      <c r="Y145" s="81"/>
      <c r="Z145" s="61"/>
      <c r="AA145" s="44"/>
      <c r="AB145" s="62"/>
      <c r="AC145" s="44"/>
      <c r="AD145" s="57"/>
      <c r="AE145" s="58"/>
      <c r="AF145" s="62"/>
      <c r="AG145" s="46"/>
      <c r="AJ145" t="s">
        <v>79</v>
      </c>
    </row>
    <row r="146" spans="1:36" x14ac:dyDescent="0.15">
      <c r="A146" s="30">
        <v>131</v>
      </c>
      <c r="B146" s="45"/>
      <c r="C146" s="45"/>
      <c r="D146" s="45"/>
      <c r="E146" s="43"/>
      <c r="F146" s="45"/>
      <c r="G146" s="45"/>
      <c r="H146" s="45"/>
      <c r="I146" s="45"/>
      <c r="J146" s="71"/>
      <c r="K146" s="45"/>
      <c r="L146" s="95"/>
      <c r="M146" s="45"/>
      <c r="N146" s="63"/>
      <c r="O146" s="64"/>
      <c r="P146" s="65"/>
      <c r="Q146" s="80"/>
      <c r="R146" s="66"/>
      <c r="S146" s="64"/>
      <c r="T146" s="65"/>
      <c r="U146" s="80"/>
      <c r="V146" s="63"/>
      <c r="W146" s="64"/>
      <c r="X146" s="68"/>
      <c r="Y146" s="80"/>
      <c r="Z146" s="67"/>
      <c r="AA146" s="45"/>
      <c r="AB146" s="68"/>
      <c r="AC146" s="45"/>
      <c r="AD146" s="63"/>
      <c r="AE146" s="64"/>
      <c r="AF146" s="68"/>
      <c r="AG146" s="47"/>
      <c r="AJ146" t="s">
        <v>78</v>
      </c>
    </row>
    <row r="147" spans="1:36" x14ac:dyDescent="0.15">
      <c r="A147" s="29">
        <v>132</v>
      </c>
      <c r="B147" s="44"/>
      <c r="C147" s="44"/>
      <c r="D147" s="44"/>
      <c r="E147" s="44"/>
      <c r="F147" s="44"/>
      <c r="G147" s="44"/>
      <c r="H147" s="44"/>
      <c r="I147" s="44"/>
      <c r="J147" s="70"/>
      <c r="K147" s="44"/>
      <c r="L147" s="94"/>
      <c r="M147" s="44"/>
      <c r="N147" s="57"/>
      <c r="O147" s="58"/>
      <c r="P147" s="59"/>
      <c r="Q147" s="81"/>
      <c r="R147" s="60"/>
      <c r="S147" s="58"/>
      <c r="T147" s="59"/>
      <c r="U147" s="81"/>
      <c r="V147" s="57"/>
      <c r="W147" s="58"/>
      <c r="X147" s="62"/>
      <c r="Y147" s="81"/>
      <c r="Z147" s="61"/>
      <c r="AA147" s="44"/>
      <c r="AB147" s="62"/>
      <c r="AC147" s="44"/>
      <c r="AD147" s="57"/>
      <c r="AE147" s="58"/>
      <c r="AF147" s="62"/>
      <c r="AG147" s="46"/>
      <c r="AJ147" t="s">
        <v>79</v>
      </c>
    </row>
    <row r="148" spans="1:36" x14ac:dyDescent="0.15">
      <c r="A148" s="30">
        <v>133</v>
      </c>
      <c r="B148" s="45"/>
      <c r="C148" s="45"/>
      <c r="D148" s="45"/>
      <c r="E148" s="43"/>
      <c r="F148" s="45"/>
      <c r="G148" s="45"/>
      <c r="H148" s="45"/>
      <c r="I148" s="45"/>
      <c r="J148" s="71"/>
      <c r="K148" s="45"/>
      <c r="L148" s="95"/>
      <c r="M148" s="45"/>
      <c r="N148" s="63"/>
      <c r="O148" s="64"/>
      <c r="P148" s="65"/>
      <c r="Q148" s="80"/>
      <c r="R148" s="66"/>
      <c r="S148" s="64"/>
      <c r="T148" s="65"/>
      <c r="U148" s="80"/>
      <c r="V148" s="63"/>
      <c r="W148" s="64"/>
      <c r="X148" s="68"/>
      <c r="Y148" s="80"/>
      <c r="Z148" s="67"/>
      <c r="AA148" s="45"/>
      <c r="AB148" s="68"/>
      <c r="AC148" s="45"/>
      <c r="AD148" s="63"/>
      <c r="AE148" s="64"/>
      <c r="AF148" s="68"/>
      <c r="AG148" s="47"/>
      <c r="AJ148" t="s">
        <v>78</v>
      </c>
    </row>
    <row r="149" spans="1:36" x14ac:dyDescent="0.15">
      <c r="A149" s="29">
        <v>134</v>
      </c>
      <c r="B149" s="44"/>
      <c r="C149" s="44"/>
      <c r="D149" s="44"/>
      <c r="E149" s="44"/>
      <c r="F149" s="44"/>
      <c r="G149" s="44"/>
      <c r="H149" s="44"/>
      <c r="I149" s="44"/>
      <c r="J149" s="70"/>
      <c r="K149" s="44"/>
      <c r="L149" s="94"/>
      <c r="M149" s="44"/>
      <c r="N149" s="57"/>
      <c r="O149" s="58"/>
      <c r="P149" s="59"/>
      <c r="Q149" s="81"/>
      <c r="R149" s="60"/>
      <c r="S149" s="58"/>
      <c r="T149" s="59"/>
      <c r="U149" s="81"/>
      <c r="V149" s="57"/>
      <c r="W149" s="58"/>
      <c r="X149" s="62"/>
      <c r="Y149" s="81"/>
      <c r="Z149" s="61"/>
      <c r="AA149" s="44"/>
      <c r="AB149" s="62"/>
      <c r="AC149" s="44"/>
      <c r="AD149" s="57"/>
      <c r="AE149" s="58"/>
      <c r="AF149" s="62"/>
      <c r="AG149" s="46"/>
      <c r="AJ149" t="s">
        <v>79</v>
      </c>
    </row>
    <row r="150" spans="1:36" x14ac:dyDescent="0.15">
      <c r="A150" s="30">
        <v>135</v>
      </c>
      <c r="B150" s="45"/>
      <c r="C150" s="45"/>
      <c r="D150" s="45"/>
      <c r="E150" s="43"/>
      <c r="F150" s="45"/>
      <c r="G150" s="45"/>
      <c r="H150" s="45"/>
      <c r="I150" s="45"/>
      <c r="J150" s="71"/>
      <c r="K150" s="45"/>
      <c r="L150" s="95"/>
      <c r="M150" s="45"/>
      <c r="N150" s="63"/>
      <c r="O150" s="64"/>
      <c r="P150" s="65"/>
      <c r="Q150" s="80"/>
      <c r="R150" s="66"/>
      <c r="S150" s="64"/>
      <c r="T150" s="65"/>
      <c r="U150" s="80"/>
      <c r="V150" s="63"/>
      <c r="W150" s="64"/>
      <c r="X150" s="68"/>
      <c r="Y150" s="80"/>
      <c r="Z150" s="67"/>
      <c r="AA150" s="45"/>
      <c r="AB150" s="68"/>
      <c r="AC150" s="45"/>
      <c r="AD150" s="63"/>
      <c r="AE150" s="64"/>
      <c r="AF150" s="68"/>
      <c r="AG150" s="47"/>
      <c r="AJ150" t="s">
        <v>78</v>
      </c>
    </row>
    <row r="151" spans="1:36" x14ac:dyDescent="0.15">
      <c r="A151" s="29">
        <v>136</v>
      </c>
      <c r="B151" s="44"/>
      <c r="C151" s="44"/>
      <c r="D151" s="44"/>
      <c r="E151" s="44"/>
      <c r="F151" s="44"/>
      <c r="G151" s="44"/>
      <c r="H151" s="44"/>
      <c r="I151" s="44"/>
      <c r="J151" s="70"/>
      <c r="K151" s="44"/>
      <c r="L151" s="94"/>
      <c r="M151" s="44"/>
      <c r="N151" s="57"/>
      <c r="O151" s="58"/>
      <c r="P151" s="59"/>
      <c r="Q151" s="81"/>
      <c r="R151" s="60"/>
      <c r="S151" s="58"/>
      <c r="T151" s="59"/>
      <c r="U151" s="81"/>
      <c r="V151" s="57"/>
      <c r="W151" s="58"/>
      <c r="X151" s="62"/>
      <c r="Y151" s="81"/>
      <c r="Z151" s="61"/>
      <c r="AA151" s="44"/>
      <c r="AB151" s="62"/>
      <c r="AC151" s="44"/>
      <c r="AD151" s="57"/>
      <c r="AE151" s="58"/>
      <c r="AF151" s="62"/>
      <c r="AG151" s="46"/>
      <c r="AJ151" t="s">
        <v>79</v>
      </c>
    </row>
    <row r="152" spans="1:36" x14ac:dyDescent="0.15">
      <c r="A152" s="30">
        <v>137</v>
      </c>
      <c r="B152" s="45"/>
      <c r="C152" s="45"/>
      <c r="D152" s="45"/>
      <c r="E152" s="43"/>
      <c r="F152" s="45"/>
      <c r="G152" s="45"/>
      <c r="H152" s="45"/>
      <c r="I152" s="45"/>
      <c r="J152" s="71"/>
      <c r="K152" s="45"/>
      <c r="L152" s="95"/>
      <c r="M152" s="45"/>
      <c r="N152" s="63"/>
      <c r="O152" s="64"/>
      <c r="P152" s="65"/>
      <c r="Q152" s="80"/>
      <c r="R152" s="66"/>
      <c r="S152" s="64"/>
      <c r="T152" s="65"/>
      <c r="U152" s="80"/>
      <c r="V152" s="63"/>
      <c r="W152" s="64"/>
      <c r="X152" s="68"/>
      <c r="Y152" s="80"/>
      <c r="Z152" s="67"/>
      <c r="AA152" s="45"/>
      <c r="AB152" s="68"/>
      <c r="AC152" s="45"/>
      <c r="AD152" s="63"/>
      <c r="AE152" s="64"/>
      <c r="AF152" s="68"/>
      <c r="AG152" s="47"/>
      <c r="AJ152" t="s">
        <v>78</v>
      </c>
    </row>
    <row r="153" spans="1:36" x14ac:dyDescent="0.15">
      <c r="A153" s="29">
        <v>138</v>
      </c>
      <c r="B153" s="44"/>
      <c r="C153" s="44"/>
      <c r="D153" s="44"/>
      <c r="E153" s="44"/>
      <c r="F153" s="44"/>
      <c r="G153" s="44"/>
      <c r="H153" s="44"/>
      <c r="I153" s="44"/>
      <c r="J153" s="70"/>
      <c r="K153" s="44"/>
      <c r="L153" s="94"/>
      <c r="M153" s="44"/>
      <c r="N153" s="57"/>
      <c r="O153" s="58"/>
      <c r="P153" s="59"/>
      <c r="Q153" s="81"/>
      <c r="R153" s="60"/>
      <c r="S153" s="58"/>
      <c r="T153" s="59"/>
      <c r="U153" s="81"/>
      <c r="V153" s="57"/>
      <c r="W153" s="58"/>
      <c r="X153" s="62"/>
      <c r="Y153" s="81"/>
      <c r="Z153" s="61"/>
      <c r="AA153" s="44"/>
      <c r="AB153" s="62"/>
      <c r="AC153" s="44"/>
      <c r="AD153" s="57"/>
      <c r="AE153" s="58"/>
      <c r="AF153" s="62"/>
      <c r="AG153" s="46"/>
      <c r="AJ153" t="s">
        <v>79</v>
      </c>
    </row>
    <row r="154" spans="1:36" x14ac:dyDescent="0.15">
      <c r="A154" s="30">
        <v>139</v>
      </c>
      <c r="B154" s="45"/>
      <c r="C154" s="45"/>
      <c r="D154" s="45"/>
      <c r="E154" s="43"/>
      <c r="F154" s="45"/>
      <c r="G154" s="45"/>
      <c r="H154" s="45"/>
      <c r="I154" s="45"/>
      <c r="J154" s="71"/>
      <c r="K154" s="45"/>
      <c r="L154" s="95"/>
      <c r="M154" s="45"/>
      <c r="N154" s="63"/>
      <c r="O154" s="64"/>
      <c r="P154" s="65"/>
      <c r="Q154" s="80"/>
      <c r="R154" s="66"/>
      <c r="S154" s="64"/>
      <c r="T154" s="65"/>
      <c r="U154" s="80"/>
      <c r="V154" s="63"/>
      <c r="W154" s="64"/>
      <c r="X154" s="68"/>
      <c r="Y154" s="80"/>
      <c r="Z154" s="67"/>
      <c r="AA154" s="45"/>
      <c r="AB154" s="68"/>
      <c r="AC154" s="45"/>
      <c r="AD154" s="63"/>
      <c r="AE154" s="64"/>
      <c r="AF154" s="68"/>
      <c r="AG154" s="47"/>
      <c r="AJ154" t="s">
        <v>78</v>
      </c>
    </row>
    <row r="155" spans="1:36" x14ac:dyDescent="0.15">
      <c r="A155" s="29">
        <v>140</v>
      </c>
      <c r="B155" s="44"/>
      <c r="C155" s="44"/>
      <c r="D155" s="44"/>
      <c r="E155" s="44"/>
      <c r="F155" s="44"/>
      <c r="G155" s="44"/>
      <c r="H155" s="44"/>
      <c r="I155" s="44"/>
      <c r="J155" s="70"/>
      <c r="K155" s="44"/>
      <c r="L155" s="94"/>
      <c r="M155" s="44"/>
      <c r="N155" s="57"/>
      <c r="O155" s="58"/>
      <c r="P155" s="59"/>
      <c r="Q155" s="81"/>
      <c r="R155" s="60"/>
      <c r="S155" s="58"/>
      <c r="T155" s="59"/>
      <c r="U155" s="81"/>
      <c r="V155" s="57"/>
      <c r="W155" s="58"/>
      <c r="X155" s="62"/>
      <c r="Y155" s="81"/>
      <c r="Z155" s="61"/>
      <c r="AA155" s="44"/>
      <c r="AB155" s="62"/>
      <c r="AC155" s="44"/>
      <c r="AD155" s="57"/>
      <c r="AE155" s="58"/>
      <c r="AF155" s="62"/>
      <c r="AG155" s="46"/>
      <c r="AJ155" t="s">
        <v>79</v>
      </c>
    </row>
    <row r="156" spans="1:36" x14ac:dyDescent="0.15">
      <c r="A156" s="30">
        <v>141</v>
      </c>
      <c r="B156" s="45"/>
      <c r="C156" s="45"/>
      <c r="D156" s="45"/>
      <c r="E156" s="43"/>
      <c r="F156" s="45"/>
      <c r="G156" s="45"/>
      <c r="H156" s="45"/>
      <c r="I156" s="45"/>
      <c r="J156" s="71"/>
      <c r="K156" s="45"/>
      <c r="L156" s="95"/>
      <c r="M156" s="45"/>
      <c r="N156" s="63"/>
      <c r="O156" s="64"/>
      <c r="P156" s="65"/>
      <c r="Q156" s="80"/>
      <c r="R156" s="66"/>
      <c r="S156" s="64"/>
      <c r="T156" s="65"/>
      <c r="U156" s="80"/>
      <c r="V156" s="63"/>
      <c r="W156" s="64"/>
      <c r="X156" s="68"/>
      <c r="Y156" s="80"/>
      <c r="Z156" s="67"/>
      <c r="AA156" s="45"/>
      <c r="AB156" s="68"/>
      <c r="AC156" s="45"/>
      <c r="AD156" s="63"/>
      <c r="AE156" s="64"/>
      <c r="AF156" s="68"/>
      <c r="AG156" s="47"/>
      <c r="AJ156" t="s">
        <v>78</v>
      </c>
    </row>
    <row r="157" spans="1:36" x14ac:dyDescent="0.15">
      <c r="A157" s="29">
        <v>142</v>
      </c>
      <c r="B157" s="44"/>
      <c r="C157" s="44"/>
      <c r="D157" s="44"/>
      <c r="E157" s="44"/>
      <c r="F157" s="44"/>
      <c r="G157" s="44"/>
      <c r="H157" s="44"/>
      <c r="I157" s="44"/>
      <c r="J157" s="70"/>
      <c r="K157" s="44"/>
      <c r="L157" s="94"/>
      <c r="M157" s="44"/>
      <c r="N157" s="57"/>
      <c r="O157" s="58"/>
      <c r="P157" s="59"/>
      <c r="Q157" s="81"/>
      <c r="R157" s="60"/>
      <c r="S157" s="58"/>
      <c r="T157" s="59"/>
      <c r="U157" s="81"/>
      <c r="V157" s="57"/>
      <c r="W157" s="58"/>
      <c r="X157" s="62"/>
      <c r="Y157" s="81"/>
      <c r="Z157" s="61"/>
      <c r="AA157" s="44"/>
      <c r="AB157" s="62"/>
      <c r="AC157" s="44"/>
      <c r="AD157" s="57"/>
      <c r="AE157" s="58"/>
      <c r="AF157" s="62"/>
      <c r="AG157" s="46"/>
      <c r="AJ157" t="s">
        <v>79</v>
      </c>
    </row>
    <row r="158" spans="1:36" x14ac:dyDescent="0.15">
      <c r="A158" s="30">
        <v>143</v>
      </c>
      <c r="B158" s="45"/>
      <c r="C158" s="45"/>
      <c r="D158" s="45"/>
      <c r="E158" s="43"/>
      <c r="F158" s="45"/>
      <c r="G158" s="45"/>
      <c r="H158" s="45"/>
      <c r="I158" s="45"/>
      <c r="J158" s="71"/>
      <c r="K158" s="45"/>
      <c r="L158" s="95"/>
      <c r="M158" s="45"/>
      <c r="N158" s="63"/>
      <c r="O158" s="64"/>
      <c r="P158" s="65"/>
      <c r="Q158" s="80"/>
      <c r="R158" s="66"/>
      <c r="S158" s="64"/>
      <c r="T158" s="65"/>
      <c r="U158" s="80"/>
      <c r="V158" s="63"/>
      <c r="W158" s="64"/>
      <c r="X158" s="68"/>
      <c r="Y158" s="80"/>
      <c r="Z158" s="67"/>
      <c r="AA158" s="45"/>
      <c r="AB158" s="68"/>
      <c r="AC158" s="45"/>
      <c r="AD158" s="63"/>
      <c r="AE158" s="64"/>
      <c r="AF158" s="68"/>
      <c r="AG158" s="47"/>
      <c r="AJ158" t="s">
        <v>78</v>
      </c>
    </row>
    <row r="159" spans="1:36" x14ac:dyDescent="0.15">
      <c r="A159" s="29">
        <v>144</v>
      </c>
      <c r="B159" s="44"/>
      <c r="C159" s="44"/>
      <c r="D159" s="44"/>
      <c r="E159" s="44"/>
      <c r="F159" s="44"/>
      <c r="G159" s="44"/>
      <c r="H159" s="44"/>
      <c r="I159" s="44"/>
      <c r="J159" s="70"/>
      <c r="K159" s="44"/>
      <c r="L159" s="94"/>
      <c r="M159" s="44"/>
      <c r="N159" s="57"/>
      <c r="O159" s="58"/>
      <c r="P159" s="59"/>
      <c r="Q159" s="81"/>
      <c r="R159" s="60"/>
      <c r="S159" s="58"/>
      <c r="T159" s="59"/>
      <c r="U159" s="81"/>
      <c r="V159" s="57"/>
      <c r="W159" s="58"/>
      <c r="X159" s="62"/>
      <c r="Y159" s="81"/>
      <c r="Z159" s="61"/>
      <c r="AA159" s="44"/>
      <c r="AB159" s="62"/>
      <c r="AC159" s="44"/>
      <c r="AD159" s="57"/>
      <c r="AE159" s="58"/>
      <c r="AF159" s="62"/>
      <c r="AG159" s="46"/>
      <c r="AJ159" t="s">
        <v>79</v>
      </c>
    </row>
    <row r="160" spans="1:36" x14ac:dyDescent="0.15">
      <c r="A160" s="30">
        <v>145</v>
      </c>
      <c r="B160" s="45"/>
      <c r="C160" s="45"/>
      <c r="D160" s="45"/>
      <c r="E160" s="43"/>
      <c r="F160" s="45"/>
      <c r="G160" s="45"/>
      <c r="H160" s="45"/>
      <c r="I160" s="45"/>
      <c r="J160" s="71"/>
      <c r="K160" s="45"/>
      <c r="L160" s="95"/>
      <c r="M160" s="45"/>
      <c r="N160" s="63"/>
      <c r="O160" s="64"/>
      <c r="P160" s="65"/>
      <c r="Q160" s="80"/>
      <c r="R160" s="66"/>
      <c r="S160" s="64"/>
      <c r="T160" s="65"/>
      <c r="U160" s="80"/>
      <c r="V160" s="63"/>
      <c r="W160" s="64"/>
      <c r="X160" s="68"/>
      <c r="Y160" s="80"/>
      <c r="Z160" s="67"/>
      <c r="AA160" s="45"/>
      <c r="AB160" s="68"/>
      <c r="AC160" s="45"/>
      <c r="AD160" s="63"/>
      <c r="AE160" s="64"/>
      <c r="AF160" s="68"/>
      <c r="AG160" s="47"/>
      <c r="AJ160" t="s">
        <v>78</v>
      </c>
    </row>
    <row r="161" spans="1:36" x14ac:dyDescent="0.15">
      <c r="A161" s="29">
        <v>146</v>
      </c>
      <c r="B161" s="44"/>
      <c r="C161" s="44"/>
      <c r="D161" s="44"/>
      <c r="E161" s="44"/>
      <c r="F161" s="44"/>
      <c r="G161" s="44"/>
      <c r="H161" s="44"/>
      <c r="I161" s="44"/>
      <c r="J161" s="70"/>
      <c r="K161" s="44"/>
      <c r="L161" s="94"/>
      <c r="M161" s="44"/>
      <c r="N161" s="57"/>
      <c r="O161" s="58"/>
      <c r="P161" s="59"/>
      <c r="Q161" s="81"/>
      <c r="R161" s="60"/>
      <c r="S161" s="58"/>
      <c r="T161" s="59"/>
      <c r="U161" s="81"/>
      <c r="V161" s="57"/>
      <c r="W161" s="58"/>
      <c r="X161" s="62"/>
      <c r="Y161" s="81"/>
      <c r="Z161" s="61"/>
      <c r="AA161" s="44"/>
      <c r="AB161" s="62"/>
      <c r="AC161" s="44"/>
      <c r="AD161" s="57"/>
      <c r="AE161" s="58"/>
      <c r="AF161" s="62"/>
      <c r="AG161" s="46"/>
      <c r="AJ161" t="s">
        <v>79</v>
      </c>
    </row>
    <row r="162" spans="1:36" x14ac:dyDescent="0.15">
      <c r="A162" s="30">
        <v>147</v>
      </c>
      <c r="B162" s="45"/>
      <c r="C162" s="45"/>
      <c r="D162" s="45"/>
      <c r="E162" s="43"/>
      <c r="F162" s="45"/>
      <c r="G162" s="45"/>
      <c r="H162" s="45"/>
      <c r="I162" s="45"/>
      <c r="J162" s="71"/>
      <c r="K162" s="45"/>
      <c r="L162" s="95"/>
      <c r="M162" s="45"/>
      <c r="N162" s="63"/>
      <c r="O162" s="64"/>
      <c r="P162" s="65"/>
      <c r="Q162" s="80"/>
      <c r="R162" s="66"/>
      <c r="S162" s="64"/>
      <c r="T162" s="65"/>
      <c r="U162" s="80"/>
      <c r="V162" s="63"/>
      <c r="W162" s="64"/>
      <c r="X162" s="68"/>
      <c r="Y162" s="80"/>
      <c r="Z162" s="67"/>
      <c r="AA162" s="45"/>
      <c r="AB162" s="68"/>
      <c r="AC162" s="45"/>
      <c r="AD162" s="63"/>
      <c r="AE162" s="64"/>
      <c r="AF162" s="68"/>
      <c r="AG162" s="47"/>
      <c r="AJ162" t="s">
        <v>78</v>
      </c>
    </row>
    <row r="163" spans="1:36" x14ac:dyDescent="0.15">
      <c r="A163" s="29">
        <v>148</v>
      </c>
      <c r="B163" s="44"/>
      <c r="C163" s="44"/>
      <c r="D163" s="44"/>
      <c r="E163" s="44"/>
      <c r="F163" s="44"/>
      <c r="G163" s="44"/>
      <c r="H163" s="44"/>
      <c r="I163" s="44"/>
      <c r="J163" s="70"/>
      <c r="K163" s="44"/>
      <c r="L163" s="94"/>
      <c r="M163" s="44"/>
      <c r="N163" s="57"/>
      <c r="O163" s="58"/>
      <c r="P163" s="59"/>
      <c r="Q163" s="81"/>
      <c r="R163" s="60"/>
      <c r="S163" s="58"/>
      <c r="T163" s="59"/>
      <c r="U163" s="81"/>
      <c r="V163" s="57"/>
      <c r="W163" s="58"/>
      <c r="X163" s="62"/>
      <c r="Y163" s="81"/>
      <c r="Z163" s="61"/>
      <c r="AA163" s="44"/>
      <c r="AB163" s="62"/>
      <c r="AC163" s="44"/>
      <c r="AD163" s="57"/>
      <c r="AE163" s="58"/>
      <c r="AF163" s="62"/>
      <c r="AG163" s="46"/>
      <c r="AJ163" t="s">
        <v>79</v>
      </c>
    </row>
    <row r="164" spans="1:36" x14ac:dyDescent="0.15">
      <c r="A164" s="30">
        <v>149</v>
      </c>
      <c r="B164" s="45"/>
      <c r="C164" s="45"/>
      <c r="D164" s="45"/>
      <c r="E164" s="43"/>
      <c r="F164" s="45"/>
      <c r="G164" s="45"/>
      <c r="H164" s="45"/>
      <c r="I164" s="45"/>
      <c r="J164" s="71"/>
      <c r="K164" s="45"/>
      <c r="L164" s="95"/>
      <c r="M164" s="45"/>
      <c r="N164" s="63"/>
      <c r="O164" s="64"/>
      <c r="P164" s="65"/>
      <c r="Q164" s="80"/>
      <c r="R164" s="66"/>
      <c r="S164" s="64"/>
      <c r="T164" s="65"/>
      <c r="U164" s="80"/>
      <c r="V164" s="63"/>
      <c r="W164" s="64"/>
      <c r="X164" s="68"/>
      <c r="Y164" s="80"/>
      <c r="Z164" s="67"/>
      <c r="AA164" s="45"/>
      <c r="AB164" s="68"/>
      <c r="AC164" s="45"/>
      <c r="AD164" s="63"/>
      <c r="AE164" s="64"/>
      <c r="AF164" s="68"/>
      <c r="AG164" s="47"/>
      <c r="AJ164" t="s">
        <v>78</v>
      </c>
    </row>
    <row r="165" spans="1:36" x14ac:dyDescent="0.15">
      <c r="A165" s="29">
        <v>150</v>
      </c>
      <c r="B165" s="44"/>
      <c r="C165" s="44"/>
      <c r="D165" s="44"/>
      <c r="E165" s="44"/>
      <c r="F165" s="44"/>
      <c r="G165" s="44"/>
      <c r="H165" s="44"/>
      <c r="I165" s="44"/>
      <c r="J165" s="70"/>
      <c r="K165" s="44"/>
      <c r="L165" s="94"/>
      <c r="M165" s="44"/>
      <c r="N165" s="57"/>
      <c r="O165" s="58"/>
      <c r="P165" s="59"/>
      <c r="Q165" s="81"/>
      <c r="R165" s="60"/>
      <c r="S165" s="58"/>
      <c r="T165" s="59"/>
      <c r="U165" s="81"/>
      <c r="V165" s="57"/>
      <c r="W165" s="58"/>
      <c r="X165" s="62"/>
      <c r="Y165" s="81"/>
      <c r="Z165" s="61"/>
      <c r="AA165" s="44"/>
      <c r="AB165" s="62"/>
      <c r="AC165" s="44"/>
      <c r="AD165" s="57"/>
      <c r="AE165" s="58"/>
      <c r="AF165" s="62"/>
      <c r="AG165" s="46"/>
      <c r="AJ165" t="s">
        <v>79</v>
      </c>
    </row>
    <row r="166" spans="1:36" x14ac:dyDescent="0.15">
      <c r="A166" s="30">
        <v>151</v>
      </c>
      <c r="B166" s="45"/>
      <c r="C166" s="45"/>
      <c r="D166" s="45"/>
      <c r="E166" s="43"/>
      <c r="F166" s="45"/>
      <c r="G166" s="45"/>
      <c r="H166" s="45"/>
      <c r="I166" s="45"/>
      <c r="J166" s="71"/>
      <c r="K166" s="45"/>
      <c r="L166" s="95"/>
      <c r="M166" s="45"/>
      <c r="N166" s="63"/>
      <c r="O166" s="64"/>
      <c r="P166" s="65"/>
      <c r="Q166" s="80"/>
      <c r="R166" s="66"/>
      <c r="S166" s="64"/>
      <c r="T166" s="65"/>
      <c r="U166" s="80"/>
      <c r="V166" s="63"/>
      <c r="W166" s="64"/>
      <c r="X166" s="68"/>
      <c r="Y166" s="80"/>
      <c r="Z166" s="67"/>
      <c r="AA166" s="45"/>
      <c r="AB166" s="68"/>
      <c r="AC166" s="45"/>
      <c r="AD166" s="63"/>
      <c r="AE166" s="64"/>
      <c r="AF166" s="68"/>
      <c r="AG166" s="47"/>
      <c r="AJ166" t="s">
        <v>78</v>
      </c>
    </row>
    <row r="167" spans="1:36" x14ac:dyDescent="0.15">
      <c r="A167" s="29">
        <v>152</v>
      </c>
      <c r="B167" s="44"/>
      <c r="C167" s="44"/>
      <c r="D167" s="44"/>
      <c r="E167" s="44"/>
      <c r="F167" s="44"/>
      <c r="G167" s="44"/>
      <c r="H167" s="44"/>
      <c r="I167" s="44"/>
      <c r="J167" s="70"/>
      <c r="K167" s="44"/>
      <c r="L167" s="94"/>
      <c r="M167" s="44"/>
      <c r="N167" s="57"/>
      <c r="O167" s="58"/>
      <c r="P167" s="59"/>
      <c r="Q167" s="81"/>
      <c r="R167" s="60"/>
      <c r="S167" s="58"/>
      <c r="T167" s="59"/>
      <c r="U167" s="81"/>
      <c r="V167" s="57"/>
      <c r="W167" s="58"/>
      <c r="X167" s="62"/>
      <c r="Y167" s="81"/>
      <c r="Z167" s="61"/>
      <c r="AA167" s="44"/>
      <c r="AB167" s="62"/>
      <c r="AC167" s="44"/>
      <c r="AD167" s="57"/>
      <c r="AE167" s="58"/>
      <c r="AF167" s="62"/>
      <c r="AG167" s="46"/>
      <c r="AJ167" t="s">
        <v>79</v>
      </c>
    </row>
    <row r="168" spans="1:36" x14ac:dyDescent="0.15">
      <c r="A168" s="30">
        <v>153</v>
      </c>
      <c r="B168" s="45"/>
      <c r="C168" s="45"/>
      <c r="D168" s="45"/>
      <c r="E168" s="43"/>
      <c r="F168" s="45"/>
      <c r="G168" s="45"/>
      <c r="H168" s="45"/>
      <c r="I168" s="45"/>
      <c r="J168" s="71"/>
      <c r="K168" s="45"/>
      <c r="L168" s="95"/>
      <c r="M168" s="45"/>
      <c r="N168" s="63"/>
      <c r="O168" s="64"/>
      <c r="P168" s="65"/>
      <c r="Q168" s="80"/>
      <c r="R168" s="66"/>
      <c r="S168" s="64"/>
      <c r="T168" s="65"/>
      <c r="U168" s="80"/>
      <c r="V168" s="63"/>
      <c r="W168" s="64"/>
      <c r="X168" s="68"/>
      <c r="Y168" s="80"/>
      <c r="Z168" s="67"/>
      <c r="AA168" s="45"/>
      <c r="AB168" s="68"/>
      <c r="AC168" s="45"/>
      <c r="AD168" s="63"/>
      <c r="AE168" s="64"/>
      <c r="AF168" s="68"/>
      <c r="AG168" s="47"/>
      <c r="AJ168" t="s">
        <v>78</v>
      </c>
    </row>
    <row r="169" spans="1:36" x14ac:dyDescent="0.15">
      <c r="A169" s="29">
        <v>154</v>
      </c>
      <c r="B169" s="44"/>
      <c r="C169" s="44"/>
      <c r="D169" s="44"/>
      <c r="E169" s="44"/>
      <c r="F169" s="44"/>
      <c r="G169" s="44"/>
      <c r="H169" s="44"/>
      <c r="I169" s="44"/>
      <c r="J169" s="70"/>
      <c r="K169" s="44"/>
      <c r="L169" s="94"/>
      <c r="M169" s="44"/>
      <c r="N169" s="57"/>
      <c r="O169" s="58"/>
      <c r="P169" s="59"/>
      <c r="Q169" s="81"/>
      <c r="R169" s="60"/>
      <c r="S169" s="58"/>
      <c r="T169" s="59"/>
      <c r="U169" s="81"/>
      <c r="V169" s="57"/>
      <c r="W169" s="58"/>
      <c r="X169" s="62"/>
      <c r="Y169" s="81"/>
      <c r="Z169" s="61"/>
      <c r="AA169" s="44"/>
      <c r="AB169" s="62"/>
      <c r="AC169" s="44"/>
      <c r="AD169" s="57"/>
      <c r="AE169" s="58"/>
      <c r="AF169" s="62"/>
      <c r="AG169" s="46"/>
      <c r="AJ169" t="s">
        <v>79</v>
      </c>
    </row>
    <row r="170" spans="1:36" x14ac:dyDescent="0.15">
      <c r="A170" s="30">
        <v>155</v>
      </c>
      <c r="B170" s="45"/>
      <c r="C170" s="45"/>
      <c r="D170" s="45"/>
      <c r="E170" s="43"/>
      <c r="F170" s="45"/>
      <c r="G170" s="45"/>
      <c r="H170" s="45"/>
      <c r="I170" s="45"/>
      <c r="J170" s="71"/>
      <c r="K170" s="45"/>
      <c r="L170" s="95"/>
      <c r="M170" s="45"/>
      <c r="N170" s="63"/>
      <c r="O170" s="64"/>
      <c r="P170" s="65"/>
      <c r="Q170" s="80"/>
      <c r="R170" s="66"/>
      <c r="S170" s="64"/>
      <c r="T170" s="65"/>
      <c r="U170" s="80"/>
      <c r="V170" s="63"/>
      <c r="W170" s="64"/>
      <c r="X170" s="68"/>
      <c r="Y170" s="80"/>
      <c r="Z170" s="67"/>
      <c r="AA170" s="45"/>
      <c r="AB170" s="68"/>
      <c r="AC170" s="45"/>
      <c r="AD170" s="63"/>
      <c r="AE170" s="64"/>
      <c r="AF170" s="68"/>
      <c r="AG170" s="47"/>
      <c r="AJ170" t="s">
        <v>78</v>
      </c>
    </row>
    <row r="171" spans="1:36" x14ac:dyDescent="0.15">
      <c r="A171" s="29">
        <v>156</v>
      </c>
      <c r="B171" s="44"/>
      <c r="C171" s="44"/>
      <c r="D171" s="44"/>
      <c r="E171" s="44"/>
      <c r="F171" s="44"/>
      <c r="G171" s="44"/>
      <c r="H171" s="44"/>
      <c r="I171" s="44"/>
      <c r="J171" s="70"/>
      <c r="K171" s="44"/>
      <c r="L171" s="94"/>
      <c r="M171" s="44"/>
      <c r="N171" s="57"/>
      <c r="O171" s="58"/>
      <c r="P171" s="59"/>
      <c r="Q171" s="81"/>
      <c r="R171" s="60"/>
      <c r="S171" s="58"/>
      <c r="T171" s="59"/>
      <c r="U171" s="81"/>
      <c r="V171" s="57"/>
      <c r="W171" s="58"/>
      <c r="X171" s="62"/>
      <c r="Y171" s="81"/>
      <c r="Z171" s="61"/>
      <c r="AA171" s="44"/>
      <c r="AB171" s="62"/>
      <c r="AC171" s="44"/>
      <c r="AD171" s="57"/>
      <c r="AE171" s="58"/>
      <c r="AF171" s="62"/>
      <c r="AG171" s="46"/>
      <c r="AJ171" t="s">
        <v>79</v>
      </c>
    </row>
    <row r="172" spans="1:36" x14ac:dyDescent="0.15">
      <c r="A172" s="30">
        <v>157</v>
      </c>
      <c r="B172" s="45"/>
      <c r="C172" s="45"/>
      <c r="D172" s="45"/>
      <c r="E172" s="43"/>
      <c r="F172" s="45"/>
      <c r="G172" s="45"/>
      <c r="H172" s="45"/>
      <c r="I172" s="45"/>
      <c r="J172" s="71"/>
      <c r="K172" s="45"/>
      <c r="L172" s="95"/>
      <c r="M172" s="45"/>
      <c r="N172" s="63"/>
      <c r="O172" s="64"/>
      <c r="P172" s="65"/>
      <c r="Q172" s="80"/>
      <c r="R172" s="66"/>
      <c r="S172" s="64"/>
      <c r="T172" s="65"/>
      <c r="U172" s="80"/>
      <c r="V172" s="63"/>
      <c r="W172" s="64"/>
      <c r="X172" s="68"/>
      <c r="Y172" s="80"/>
      <c r="Z172" s="67"/>
      <c r="AA172" s="45"/>
      <c r="AB172" s="68"/>
      <c r="AC172" s="45"/>
      <c r="AD172" s="63"/>
      <c r="AE172" s="64"/>
      <c r="AF172" s="68"/>
      <c r="AG172" s="47"/>
      <c r="AJ172" t="s">
        <v>78</v>
      </c>
    </row>
    <row r="173" spans="1:36" x14ac:dyDescent="0.15">
      <c r="A173" s="29">
        <v>158</v>
      </c>
      <c r="B173" s="44"/>
      <c r="C173" s="44"/>
      <c r="D173" s="44"/>
      <c r="E173" s="44"/>
      <c r="F173" s="44"/>
      <c r="G173" s="44"/>
      <c r="H173" s="44"/>
      <c r="I173" s="44"/>
      <c r="J173" s="70"/>
      <c r="K173" s="44"/>
      <c r="L173" s="94"/>
      <c r="M173" s="44"/>
      <c r="N173" s="57"/>
      <c r="O173" s="58"/>
      <c r="P173" s="59"/>
      <c r="Q173" s="81"/>
      <c r="R173" s="60"/>
      <c r="S173" s="58"/>
      <c r="T173" s="59"/>
      <c r="U173" s="81"/>
      <c r="V173" s="57"/>
      <c r="W173" s="58"/>
      <c r="X173" s="62"/>
      <c r="Y173" s="81"/>
      <c r="Z173" s="61"/>
      <c r="AA173" s="44"/>
      <c r="AB173" s="62"/>
      <c r="AC173" s="44"/>
      <c r="AD173" s="57"/>
      <c r="AE173" s="58"/>
      <c r="AF173" s="62"/>
      <c r="AG173" s="46"/>
      <c r="AJ173" t="s">
        <v>79</v>
      </c>
    </row>
    <row r="174" spans="1:36" x14ac:dyDescent="0.15">
      <c r="A174" s="30">
        <v>159</v>
      </c>
      <c r="B174" s="45"/>
      <c r="C174" s="45"/>
      <c r="D174" s="45"/>
      <c r="E174" s="43"/>
      <c r="F174" s="45"/>
      <c r="G174" s="45"/>
      <c r="H174" s="45"/>
      <c r="I174" s="45"/>
      <c r="J174" s="71"/>
      <c r="K174" s="45"/>
      <c r="L174" s="95"/>
      <c r="M174" s="45"/>
      <c r="N174" s="63"/>
      <c r="O174" s="64"/>
      <c r="P174" s="65"/>
      <c r="Q174" s="80"/>
      <c r="R174" s="66"/>
      <c r="S174" s="64"/>
      <c r="T174" s="65"/>
      <c r="U174" s="80"/>
      <c r="V174" s="63"/>
      <c r="W174" s="64"/>
      <c r="X174" s="68"/>
      <c r="Y174" s="80"/>
      <c r="Z174" s="67"/>
      <c r="AA174" s="45"/>
      <c r="AB174" s="68"/>
      <c r="AC174" s="45"/>
      <c r="AD174" s="63"/>
      <c r="AE174" s="64"/>
      <c r="AF174" s="68"/>
      <c r="AG174" s="47"/>
      <c r="AJ174" t="s">
        <v>78</v>
      </c>
    </row>
    <row r="175" spans="1:36" x14ac:dyDescent="0.15">
      <c r="A175" s="29">
        <v>160</v>
      </c>
      <c r="B175" s="44"/>
      <c r="C175" s="44"/>
      <c r="D175" s="44"/>
      <c r="E175" s="44"/>
      <c r="F175" s="44"/>
      <c r="G175" s="44"/>
      <c r="H175" s="44"/>
      <c r="I175" s="44"/>
      <c r="J175" s="70"/>
      <c r="K175" s="44"/>
      <c r="L175" s="94"/>
      <c r="M175" s="44"/>
      <c r="N175" s="57"/>
      <c r="O175" s="58"/>
      <c r="P175" s="59"/>
      <c r="Q175" s="81"/>
      <c r="R175" s="60"/>
      <c r="S175" s="58"/>
      <c r="T175" s="59"/>
      <c r="U175" s="81"/>
      <c r="V175" s="57"/>
      <c r="W175" s="58"/>
      <c r="X175" s="62"/>
      <c r="Y175" s="81"/>
      <c r="Z175" s="61"/>
      <c r="AA175" s="44"/>
      <c r="AB175" s="62"/>
      <c r="AC175" s="44"/>
      <c r="AD175" s="57"/>
      <c r="AE175" s="58"/>
      <c r="AF175" s="62"/>
      <c r="AG175" s="46"/>
      <c r="AJ175" t="s">
        <v>79</v>
      </c>
    </row>
    <row r="176" spans="1:36" x14ac:dyDescent="0.15">
      <c r="A176" s="30">
        <v>161</v>
      </c>
      <c r="B176" s="45"/>
      <c r="C176" s="45"/>
      <c r="D176" s="45"/>
      <c r="E176" s="43"/>
      <c r="F176" s="45"/>
      <c r="G176" s="45"/>
      <c r="H176" s="45"/>
      <c r="I176" s="45"/>
      <c r="J176" s="71"/>
      <c r="K176" s="45"/>
      <c r="L176" s="95"/>
      <c r="M176" s="45"/>
      <c r="N176" s="63"/>
      <c r="O176" s="64"/>
      <c r="P176" s="65"/>
      <c r="Q176" s="80"/>
      <c r="R176" s="66"/>
      <c r="S176" s="64"/>
      <c r="T176" s="65"/>
      <c r="U176" s="80"/>
      <c r="V176" s="63"/>
      <c r="W176" s="64"/>
      <c r="X176" s="68"/>
      <c r="Y176" s="80"/>
      <c r="Z176" s="67"/>
      <c r="AA176" s="45"/>
      <c r="AB176" s="68"/>
      <c r="AC176" s="45"/>
      <c r="AD176" s="63"/>
      <c r="AE176" s="64"/>
      <c r="AF176" s="68"/>
      <c r="AG176" s="47"/>
      <c r="AJ176" t="s">
        <v>78</v>
      </c>
    </row>
    <row r="177" spans="1:36" x14ac:dyDescent="0.15">
      <c r="A177" s="29">
        <v>162</v>
      </c>
      <c r="B177" s="44"/>
      <c r="C177" s="44"/>
      <c r="D177" s="44"/>
      <c r="E177" s="44"/>
      <c r="F177" s="44"/>
      <c r="G177" s="44"/>
      <c r="H177" s="44"/>
      <c r="I177" s="44"/>
      <c r="J177" s="70"/>
      <c r="K177" s="44"/>
      <c r="L177" s="94"/>
      <c r="M177" s="44"/>
      <c r="N177" s="57"/>
      <c r="O177" s="58"/>
      <c r="P177" s="59"/>
      <c r="Q177" s="81"/>
      <c r="R177" s="60"/>
      <c r="S177" s="58"/>
      <c r="T177" s="59"/>
      <c r="U177" s="81"/>
      <c r="V177" s="57"/>
      <c r="W177" s="58"/>
      <c r="X177" s="62"/>
      <c r="Y177" s="81"/>
      <c r="Z177" s="61"/>
      <c r="AA177" s="44"/>
      <c r="AB177" s="62"/>
      <c r="AC177" s="44"/>
      <c r="AD177" s="57"/>
      <c r="AE177" s="58"/>
      <c r="AF177" s="62"/>
      <c r="AG177" s="46"/>
      <c r="AJ177" t="s">
        <v>79</v>
      </c>
    </row>
    <row r="178" spans="1:36" x14ac:dyDescent="0.15">
      <c r="A178" s="30">
        <v>163</v>
      </c>
      <c r="B178" s="45"/>
      <c r="C178" s="45"/>
      <c r="D178" s="45"/>
      <c r="E178" s="43"/>
      <c r="F178" s="45"/>
      <c r="G178" s="45"/>
      <c r="H178" s="45"/>
      <c r="I178" s="45"/>
      <c r="J178" s="71"/>
      <c r="K178" s="45"/>
      <c r="L178" s="95"/>
      <c r="M178" s="45"/>
      <c r="N178" s="63"/>
      <c r="O178" s="64"/>
      <c r="P178" s="65"/>
      <c r="Q178" s="80"/>
      <c r="R178" s="66"/>
      <c r="S178" s="64"/>
      <c r="T178" s="65"/>
      <c r="U178" s="80"/>
      <c r="V178" s="63"/>
      <c r="W178" s="64"/>
      <c r="X178" s="68"/>
      <c r="Y178" s="80"/>
      <c r="Z178" s="67"/>
      <c r="AA178" s="45"/>
      <c r="AB178" s="68"/>
      <c r="AC178" s="45"/>
      <c r="AD178" s="63"/>
      <c r="AE178" s="64"/>
      <c r="AF178" s="68"/>
      <c r="AG178" s="47"/>
      <c r="AJ178" t="s">
        <v>78</v>
      </c>
    </row>
    <row r="179" spans="1:36" x14ac:dyDescent="0.15">
      <c r="A179" s="29">
        <v>164</v>
      </c>
      <c r="B179" s="44"/>
      <c r="C179" s="44"/>
      <c r="D179" s="44"/>
      <c r="E179" s="44"/>
      <c r="F179" s="44"/>
      <c r="G179" s="44"/>
      <c r="H179" s="44"/>
      <c r="I179" s="44"/>
      <c r="J179" s="70"/>
      <c r="K179" s="44"/>
      <c r="L179" s="94"/>
      <c r="M179" s="44"/>
      <c r="N179" s="57"/>
      <c r="O179" s="58"/>
      <c r="P179" s="59"/>
      <c r="Q179" s="81"/>
      <c r="R179" s="60"/>
      <c r="S179" s="58"/>
      <c r="T179" s="59"/>
      <c r="U179" s="81"/>
      <c r="V179" s="57"/>
      <c r="W179" s="58"/>
      <c r="X179" s="62"/>
      <c r="Y179" s="81"/>
      <c r="Z179" s="61"/>
      <c r="AA179" s="44"/>
      <c r="AB179" s="62"/>
      <c r="AC179" s="44"/>
      <c r="AD179" s="57"/>
      <c r="AE179" s="58"/>
      <c r="AF179" s="62"/>
      <c r="AG179" s="46"/>
      <c r="AJ179" t="s">
        <v>79</v>
      </c>
    </row>
    <row r="180" spans="1:36" x14ac:dyDescent="0.15">
      <c r="A180" s="30">
        <v>165</v>
      </c>
      <c r="B180" s="45"/>
      <c r="C180" s="45"/>
      <c r="D180" s="45"/>
      <c r="E180" s="43"/>
      <c r="F180" s="45"/>
      <c r="G180" s="45"/>
      <c r="H180" s="45"/>
      <c r="I180" s="45"/>
      <c r="J180" s="71"/>
      <c r="K180" s="45"/>
      <c r="L180" s="95"/>
      <c r="M180" s="45"/>
      <c r="N180" s="63"/>
      <c r="O180" s="64"/>
      <c r="P180" s="65"/>
      <c r="Q180" s="80"/>
      <c r="R180" s="66"/>
      <c r="S180" s="64"/>
      <c r="T180" s="65"/>
      <c r="U180" s="80"/>
      <c r="V180" s="63"/>
      <c r="W180" s="64"/>
      <c r="X180" s="68"/>
      <c r="Y180" s="80"/>
      <c r="Z180" s="67"/>
      <c r="AA180" s="45"/>
      <c r="AB180" s="68"/>
      <c r="AC180" s="45"/>
      <c r="AD180" s="63"/>
      <c r="AE180" s="64"/>
      <c r="AF180" s="68"/>
      <c r="AG180" s="47"/>
      <c r="AJ180" t="s">
        <v>78</v>
      </c>
    </row>
    <row r="181" spans="1:36" x14ac:dyDescent="0.15">
      <c r="A181" s="29">
        <v>166</v>
      </c>
      <c r="B181" s="44"/>
      <c r="C181" s="44"/>
      <c r="D181" s="44"/>
      <c r="E181" s="44"/>
      <c r="F181" s="44"/>
      <c r="G181" s="44"/>
      <c r="H181" s="44"/>
      <c r="I181" s="44"/>
      <c r="J181" s="70"/>
      <c r="K181" s="44"/>
      <c r="L181" s="94"/>
      <c r="M181" s="44"/>
      <c r="N181" s="57"/>
      <c r="O181" s="58"/>
      <c r="P181" s="59"/>
      <c r="Q181" s="81"/>
      <c r="R181" s="60"/>
      <c r="S181" s="58"/>
      <c r="T181" s="59"/>
      <c r="U181" s="81"/>
      <c r="V181" s="57"/>
      <c r="W181" s="58"/>
      <c r="X181" s="62"/>
      <c r="Y181" s="81"/>
      <c r="Z181" s="61"/>
      <c r="AA181" s="44"/>
      <c r="AB181" s="62"/>
      <c r="AC181" s="44"/>
      <c r="AD181" s="57"/>
      <c r="AE181" s="58"/>
      <c r="AF181" s="62"/>
      <c r="AG181" s="46"/>
      <c r="AJ181" t="s">
        <v>79</v>
      </c>
    </row>
    <row r="182" spans="1:36" x14ac:dyDescent="0.15">
      <c r="A182" s="30">
        <v>167</v>
      </c>
      <c r="B182" s="45"/>
      <c r="C182" s="45"/>
      <c r="D182" s="45"/>
      <c r="E182" s="43"/>
      <c r="F182" s="45"/>
      <c r="G182" s="45"/>
      <c r="H182" s="45"/>
      <c r="I182" s="45"/>
      <c r="J182" s="71"/>
      <c r="K182" s="45"/>
      <c r="L182" s="95"/>
      <c r="M182" s="45"/>
      <c r="N182" s="63"/>
      <c r="O182" s="64"/>
      <c r="P182" s="65"/>
      <c r="Q182" s="80"/>
      <c r="R182" s="66"/>
      <c r="S182" s="64"/>
      <c r="T182" s="65"/>
      <c r="U182" s="80"/>
      <c r="V182" s="63"/>
      <c r="W182" s="64"/>
      <c r="X182" s="68"/>
      <c r="Y182" s="80"/>
      <c r="Z182" s="67"/>
      <c r="AA182" s="45"/>
      <c r="AB182" s="68"/>
      <c r="AC182" s="45"/>
      <c r="AD182" s="63"/>
      <c r="AE182" s="64"/>
      <c r="AF182" s="68"/>
      <c r="AG182" s="47"/>
      <c r="AJ182" t="s">
        <v>78</v>
      </c>
    </row>
    <row r="183" spans="1:36" x14ac:dyDescent="0.15">
      <c r="A183" s="29">
        <v>168</v>
      </c>
      <c r="B183" s="44"/>
      <c r="C183" s="44"/>
      <c r="D183" s="44"/>
      <c r="E183" s="44"/>
      <c r="F183" s="44"/>
      <c r="G183" s="44"/>
      <c r="H183" s="44"/>
      <c r="I183" s="44"/>
      <c r="J183" s="70"/>
      <c r="K183" s="44"/>
      <c r="L183" s="94"/>
      <c r="M183" s="44"/>
      <c r="N183" s="57"/>
      <c r="O183" s="58"/>
      <c r="P183" s="59"/>
      <c r="Q183" s="81"/>
      <c r="R183" s="60"/>
      <c r="S183" s="58"/>
      <c r="T183" s="59"/>
      <c r="U183" s="81"/>
      <c r="V183" s="57"/>
      <c r="W183" s="58"/>
      <c r="X183" s="62"/>
      <c r="Y183" s="81"/>
      <c r="Z183" s="61"/>
      <c r="AA183" s="44"/>
      <c r="AB183" s="62"/>
      <c r="AC183" s="44"/>
      <c r="AD183" s="57"/>
      <c r="AE183" s="58"/>
      <c r="AF183" s="62"/>
      <c r="AG183" s="46"/>
      <c r="AJ183" t="s">
        <v>79</v>
      </c>
    </row>
    <row r="184" spans="1:36" x14ac:dyDescent="0.15">
      <c r="A184" s="30">
        <v>169</v>
      </c>
      <c r="B184" s="45"/>
      <c r="C184" s="45"/>
      <c r="D184" s="45"/>
      <c r="E184" s="43"/>
      <c r="F184" s="45"/>
      <c r="G184" s="45"/>
      <c r="H184" s="45"/>
      <c r="I184" s="45"/>
      <c r="J184" s="71"/>
      <c r="K184" s="45"/>
      <c r="L184" s="95"/>
      <c r="M184" s="45"/>
      <c r="N184" s="63"/>
      <c r="O184" s="64"/>
      <c r="P184" s="65"/>
      <c r="Q184" s="80"/>
      <c r="R184" s="66"/>
      <c r="S184" s="64"/>
      <c r="T184" s="65"/>
      <c r="U184" s="80"/>
      <c r="V184" s="63"/>
      <c r="W184" s="64"/>
      <c r="X184" s="68"/>
      <c r="Y184" s="80"/>
      <c r="Z184" s="67"/>
      <c r="AA184" s="45"/>
      <c r="AB184" s="68"/>
      <c r="AC184" s="45"/>
      <c r="AD184" s="63"/>
      <c r="AE184" s="64"/>
      <c r="AF184" s="68"/>
      <c r="AG184" s="47"/>
      <c r="AJ184" t="s">
        <v>78</v>
      </c>
    </row>
    <row r="185" spans="1:36" x14ac:dyDescent="0.15">
      <c r="A185" s="29">
        <v>170</v>
      </c>
      <c r="B185" s="44"/>
      <c r="C185" s="44"/>
      <c r="D185" s="44"/>
      <c r="E185" s="44"/>
      <c r="F185" s="44"/>
      <c r="G185" s="44"/>
      <c r="H185" s="44"/>
      <c r="I185" s="44"/>
      <c r="J185" s="70"/>
      <c r="K185" s="44"/>
      <c r="L185" s="94"/>
      <c r="M185" s="44"/>
      <c r="N185" s="57"/>
      <c r="O185" s="58"/>
      <c r="P185" s="59"/>
      <c r="Q185" s="81"/>
      <c r="R185" s="60"/>
      <c r="S185" s="58"/>
      <c r="T185" s="59"/>
      <c r="U185" s="81"/>
      <c r="V185" s="57"/>
      <c r="W185" s="58"/>
      <c r="X185" s="62"/>
      <c r="Y185" s="81"/>
      <c r="Z185" s="61"/>
      <c r="AA185" s="44"/>
      <c r="AB185" s="62"/>
      <c r="AC185" s="44"/>
      <c r="AD185" s="57"/>
      <c r="AE185" s="58"/>
      <c r="AF185" s="62"/>
      <c r="AG185" s="46"/>
      <c r="AJ185" t="s">
        <v>79</v>
      </c>
    </row>
    <row r="186" spans="1:36" x14ac:dyDescent="0.15">
      <c r="A186" s="30">
        <v>171</v>
      </c>
      <c r="B186" s="45"/>
      <c r="C186" s="45"/>
      <c r="D186" s="45"/>
      <c r="E186" s="43"/>
      <c r="F186" s="45"/>
      <c r="G186" s="45"/>
      <c r="H186" s="45"/>
      <c r="I186" s="45"/>
      <c r="J186" s="71"/>
      <c r="K186" s="45"/>
      <c r="L186" s="95"/>
      <c r="M186" s="45"/>
      <c r="N186" s="63"/>
      <c r="O186" s="64"/>
      <c r="P186" s="65"/>
      <c r="Q186" s="80"/>
      <c r="R186" s="66"/>
      <c r="S186" s="64"/>
      <c r="T186" s="65"/>
      <c r="U186" s="80"/>
      <c r="V186" s="63"/>
      <c r="W186" s="64"/>
      <c r="X186" s="68"/>
      <c r="Y186" s="80"/>
      <c r="Z186" s="67"/>
      <c r="AA186" s="45"/>
      <c r="AB186" s="68"/>
      <c r="AC186" s="45"/>
      <c r="AD186" s="63"/>
      <c r="AE186" s="64"/>
      <c r="AF186" s="68"/>
      <c r="AG186" s="47"/>
      <c r="AJ186" t="s">
        <v>78</v>
      </c>
    </row>
    <row r="187" spans="1:36" x14ac:dyDescent="0.15">
      <c r="A187" s="29">
        <v>172</v>
      </c>
      <c r="B187" s="44"/>
      <c r="C187" s="44"/>
      <c r="D187" s="44"/>
      <c r="E187" s="44"/>
      <c r="F187" s="44"/>
      <c r="G187" s="44"/>
      <c r="H187" s="44"/>
      <c r="I187" s="44"/>
      <c r="J187" s="70"/>
      <c r="K187" s="44"/>
      <c r="L187" s="94"/>
      <c r="M187" s="44"/>
      <c r="N187" s="57"/>
      <c r="O187" s="58"/>
      <c r="P187" s="59"/>
      <c r="Q187" s="81"/>
      <c r="R187" s="60"/>
      <c r="S187" s="58"/>
      <c r="T187" s="59"/>
      <c r="U187" s="81"/>
      <c r="V187" s="57"/>
      <c r="W187" s="58"/>
      <c r="X187" s="62"/>
      <c r="Y187" s="81"/>
      <c r="Z187" s="61"/>
      <c r="AA187" s="44"/>
      <c r="AB187" s="62"/>
      <c r="AC187" s="44"/>
      <c r="AD187" s="57"/>
      <c r="AE187" s="58"/>
      <c r="AF187" s="62"/>
      <c r="AG187" s="46"/>
      <c r="AJ187" t="s">
        <v>79</v>
      </c>
    </row>
    <row r="188" spans="1:36" x14ac:dyDescent="0.15">
      <c r="A188" s="30">
        <v>173</v>
      </c>
      <c r="B188" s="45"/>
      <c r="C188" s="45"/>
      <c r="D188" s="45"/>
      <c r="E188" s="43"/>
      <c r="F188" s="45"/>
      <c r="G188" s="45"/>
      <c r="H188" s="45"/>
      <c r="I188" s="45"/>
      <c r="J188" s="71"/>
      <c r="K188" s="45"/>
      <c r="L188" s="95"/>
      <c r="M188" s="45"/>
      <c r="N188" s="63"/>
      <c r="O188" s="64"/>
      <c r="P188" s="65"/>
      <c r="Q188" s="80"/>
      <c r="R188" s="66"/>
      <c r="S188" s="64"/>
      <c r="T188" s="65"/>
      <c r="U188" s="80"/>
      <c r="V188" s="63"/>
      <c r="W188" s="64"/>
      <c r="X188" s="68"/>
      <c r="Y188" s="80"/>
      <c r="Z188" s="67"/>
      <c r="AA188" s="45"/>
      <c r="AB188" s="68"/>
      <c r="AC188" s="45"/>
      <c r="AD188" s="63"/>
      <c r="AE188" s="64"/>
      <c r="AF188" s="68"/>
      <c r="AG188" s="47"/>
      <c r="AJ188" t="s">
        <v>78</v>
      </c>
    </row>
    <row r="189" spans="1:36" x14ac:dyDescent="0.15">
      <c r="A189" s="29">
        <v>174</v>
      </c>
      <c r="B189" s="44"/>
      <c r="C189" s="44"/>
      <c r="D189" s="44"/>
      <c r="E189" s="44"/>
      <c r="F189" s="44"/>
      <c r="G189" s="44"/>
      <c r="H189" s="44"/>
      <c r="I189" s="44"/>
      <c r="J189" s="70"/>
      <c r="K189" s="44"/>
      <c r="L189" s="94"/>
      <c r="M189" s="44"/>
      <c r="N189" s="57"/>
      <c r="O189" s="58"/>
      <c r="P189" s="59"/>
      <c r="Q189" s="81"/>
      <c r="R189" s="60"/>
      <c r="S189" s="58"/>
      <c r="T189" s="59"/>
      <c r="U189" s="81"/>
      <c r="V189" s="57"/>
      <c r="W189" s="58"/>
      <c r="X189" s="62"/>
      <c r="Y189" s="81"/>
      <c r="Z189" s="61"/>
      <c r="AA189" s="44"/>
      <c r="AB189" s="62"/>
      <c r="AC189" s="44"/>
      <c r="AD189" s="57"/>
      <c r="AE189" s="58"/>
      <c r="AF189" s="62"/>
      <c r="AG189" s="46"/>
      <c r="AJ189" t="s">
        <v>79</v>
      </c>
    </row>
    <row r="190" spans="1:36" x14ac:dyDescent="0.15">
      <c r="A190" s="30">
        <v>175</v>
      </c>
      <c r="B190" s="45"/>
      <c r="C190" s="45"/>
      <c r="D190" s="45"/>
      <c r="E190" s="43"/>
      <c r="F190" s="45"/>
      <c r="G190" s="45"/>
      <c r="H190" s="45"/>
      <c r="I190" s="45"/>
      <c r="J190" s="71"/>
      <c r="K190" s="45"/>
      <c r="L190" s="95"/>
      <c r="M190" s="45"/>
      <c r="N190" s="63"/>
      <c r="O190" s="64"/>
      <c r="P190" s="65"/>
      <c r="Q190" s="80"/>
      <c r="R190" s="66"/>
      <c r="S190" s="64"/>
      <c r="T190" s="65"/>
      <c r="U190" s="80"/>
      <c r="V190" s="63"/>
      <c r="W190" s="64"/>
      <c r="X190" s="68"/>
      <c r="Y190" s="80"/>
      <c r="Z190" s="67"/>
      <c r="AA190" s="45"/>
      <c r="AB190" s="68"/>
      <c r="AC190" s="45"/>
      <c r="AD190" s="63"/>
      <c r="AE190" s="64"/>
      <c r="AF190" s="68"/>
      <c r="AG190" s="47"/>
      <c r="AJ190" t="s">
        <v>78</v>
      </c>
    </row>
    <row r="191" spans="1:36" x14ac:dyDescent="0.15">
      <c r="A191" s="29">
        <v>176</v>
      </c>
      <c r="B191" s="44"/>
      <c r="C191" s="44"/>
      <c r="D191" s="44"/>
      <c r="E191" s="44"/>
      <c r="F191" s="44"/>
      <c r="G191" s="44"/>
      <c r="H191" s="44"/>
      <c r="I191" s="44"/>
      <c r="J191" s="70"/>
      <c r="K191" s="44"/>
      <c r="L191" s="94"/>
      <c r="M191" s="44"/>
      <c r="N191" s="57"/>
      <c r="O191" s="58"/>
      <c r="P191" s="59"/>
      <c r="Q191" s="81"/>
      <c r="R191" s="60"/>
      <c r="S191" s="58"/>
      <c r="T191" s="59"/>
      <c r="U191" s="81"/>
      <c r="V191" s="57"/>
      <c r="W191" s="58"/>
      <c r="X191" s="62"/>
      <c r="Y191" s="81"/>
      <c r="Z191" s="61"/>
      <c r="AA191" s="44"/>
      <c r="AB191" s="62"/>
      <c r="AC191" s="44"/>
      <c r="AD191" s="57"/>
      <c r="AE191" s="58"/>
      <c r="AF191" s="62"/>
      <c r="AG191" s="46"/>
      <c r="AJ191" t="s">
        <v>79</v>
      </c>
    </row>
    <row r="192" spans="1:36" x14ac:dyDescent="0.15">
      <c r="A192" s="30">
        <v>177</v>
      </c>
      <c r="B192" s="45"/>
      <c r="C192" s="45"/>
      <c r="D192" s="45"/>
      <c r="E192" s="43"/>
      <c r="F192" s="45"/>
      <c r="G192" s="45"/>
      <c r="H192" s="45"/>
      <c r="I192" s="45"/>
      <c r="J192" s="71"/>
      <c r="K192" s="45"/>
      <c r="L192" s="95"/>
      <c r="M192" s="45"/>
      <c r="N192" s="63"/>
      <c r="O192" s="64"/>
      <c r="P192" s="65"/>
      <c r="Q192" s="80"/>
      <c r="R192" s="66"/>
      <c r="S192" s="64"/>
      <c r="T192" s="65"/>
      <c r="U192" s="80"/>
      <c r="V192" s="63"/>
      <c r="W192" s="64"/>
      <c r="X192" s="68"/>
      <c r="Y192" s="80"/>
      <c r="Z192" s="67"/>
      <c r="AA192" s="45"/>
      <c r="AB192" s="68"/>
      <c r="AC192" s="45"/>
      <c r="AD192" s="63"/>
      <c r="AE192" s="64"/>
      <c r="AF192" s="68"/>
      <c r="AG192" s="47"/>
      <c r="AJ192" t="s">
        <v>78</v>
      </c>
    </row>
    <row r="193" spans="1:36" x14ac:dyDescent="0.15">
      <c r="A193" s="29">
        <v>178</v>
      </c>
      <c r="B193" s="44"/>
      <c r="C193" s="44"/>
      <c r="D193" s="44"/>
      <c r="E193" s="44"/>
      <c r="F193" s="44"/>
      <c r="G193" s="44"/>
      <c r="H193" s="44"/>
      <c r="I193" s="44"/>
      <c r="J193" s="70"/>
      <c r="K193" s="44"/>
      <c r="L193" s="94"/>
      <c r="M193" s="44"/>
      <c r="N193" s="57"/>
      <c r="O193" s="58"/>
      <c r="P193" s="59"/>
      <c r="Q193" s="81"/>
      <c r="R193" s="60"/>
      <c r="S193" s="58"/>
      <c r="T193" s="59"/>
      <c r="U193" s="81"/>
      <c r="V193" s="57"/>
      <c r="W193" s="58"/>
      <c r="X193" s="62"/>
      <c r="Y193" s="81"/>
      <c r="Z193" s="61"/>
      <c r="AA193" s="44"/>
      <c r="AB193" s="62"/>
      <c r="AC193" s="44"/>
      <c r="AD193" s="57"/>
      <c r="AE193" s="58"/>
      <c r="AF193" s="62"/>
      <c r="AG193" s="46"/>
      <c r="AJ193" t="s">
        <v>79</v>
      </c>
    </row>
    <row r="194" spans="1:36" x14ac:dyDescent="0.15">
      <c r="A194" s="30">
        <v>179</v>
      </c>
      <c r="B194" s="45"/>
      <c r="C194" s="45"/>
      <c r="D194" s="45"/>
      <c r="E194" s="43"/>
      <c r="F194" s="45"/>
      <c r="G194" s="45"/>
      <c r="H194" s="45"/>
      <c r="I194" s="45"/>
      <c r="J194" s="71"/>
      <c r="K194" s="45"/>
      <c r="L194" s="95"/>
      <c r="M194" s="45"/>
      <c r="N194" s="63"/>
      <c r="O194" s="64"/>
      <c r="P194" s="65"/>
      <c r="Q194" s="80"/>
      <c r="R194" s="66"/>
      <c r="S194" s="64"/>
      <c r="T194" s="65"/>
      <c r="U194" s="80"/>
      <c r="V194" s="63"/>
      <c r="W194" s="64"/>
      <c r="X194" s="68"/>
      <c r="Y194" s="80"/>
      <c r="Z194" s="67"/>
      <c r="AA194" s="45"/>
      <c r="AB194" s="68"/>
      <c r="AC194" s="45"/>
      <c r="AD194" s="63"/>
      <c r="AE194" s="64"/>
      <c r="AF194" s="68"/>
      <c r="AG194" s="47"/>
      <c r="AJ194" t="s">
        <v>78</v>
      </c>
    </row>
    <row r="195" spans="1:36" x14ac:dyDescent="0.15">
      <c r="A195" s="29">
        <v>180</v>
      </c>
      <c r="B195" s="44"/>
      <c r="C195" s="44"/>
      <c r="D195" s="44"/>
      <c r="E195" s="44"/>
      <c r="F195" s="44"/>
      <c r="G195" s="44"/>
      <c r="H195" s="44"/>
      <c r="I195" s="44"/>
      <c r="J195" s="70"/>
      <c r="K195" s="44"/>
      <c r="L195" s="94"/>
      <c r="M195" s="44"/>
      <c r="N195" s="57"/>
      <c r="O195" s="58"/>
      <c r="P195" s="59"/>
      <c r="Q195" s="81"/>
      <c r="R195" s="60"/>
      <c r="S195" s="58"/>
      <c r="T195" s="59"/>
      <c r="U195" s="81"/>
      <c r="V195" s="57"/>
      <c r="W195" s="58"/>
      <c r="X195" s="62"/>
      <c r="Y195" s="81"/>
      <c r="Z195" s="61"/>
      <c r="AA195" s="44"/>
      <c r="AB195" s="62"/>
      <c r="AC195" s="44"/>
      <c r="AD195" s="57"/>
      <c r="AE195" s="58"/>
      <c r="AF195" s="62"/>
      <c r="AG195" s="46"/>
      <c r="AJ195" t="s">
        <v>79</v>
      </c>
    </row>
    <row r="196" spans="1:36" x14ac:dyDescent="0.15">
      <c r="A196" s="30">
        <v>181</v>
      </c>
      <c r="B196" s="45"/>
      <c r="C196" s="45"/>
      <c r="D196" s="45"/>
      <c r="E196" s="43"/>
      <c r="F196" s="45"/>
      <c r="G196" s="45"/>
      <c r="H196" s="45"/>
      <c r="I196" s="45"/>
      <c r="J196" s="71"/>
      <c r="K196" s="45"/>
      <c r="L196" s="95"/>
      <c r="M196" s="45"/>
      <c r="N196" s="63"/>
      <c r="O196" s="64"/>
      <c r="P196" s="65"/>
      <c r="Q196" s="80"/>
      <c r="R196" s="66"/>
      <c r="S196" s="64"/>
      <c r="T196" s="65"/>
      <c r="U196" s="80"/>
      <c r="V196" s="63"/>
      <c r="W196" s="64"/>
      <c r="X196" s="68"/>
      <c r="Y196" s="80"/>
      <c r="Z196" s="67"/>
      <c r="AA196" s="45"/>
      <c r="AB196" s="68"/>
      <c r="AC196" s="45"/>
      <c r="AD196" s="63"/>
      <c r="AE196" s="64"/>
      <c r="AF196" s="68"/>
      <c r="AG196" s="47"/>
      <c r="AJ196" t="s">
        <v>78</v>
      </c>
    </row>
    <row r="197" spans="1:36" x14ac:dyDescent="0.15">
      <c r="A197" s="29">
        <v>182</v>
      </c>
      <c r="B197" s="44"/>
      <c r="C197" s="44"/>
      <c r="D197" s="44"/>
      <c r="E197" s="44"/>
      <c r="F197" s="44"/>
      <c r="G197" s="44"/>
      <c r="H197" s="44"/>
      <c r="I197" s="44"/>
      <c r="J197" s="70"/>
      <c r="K197" s="44"/>
      <c r="L197" s="94"/>
      <c r="M197" s="44"/>
      <c r="N197" s="57"/>
      <c r="O197" s="58"/>
      <c r="P197" s="59"/>
      <c r="Q197" s="81"/>
      <c r="R197" s="60"/>
      <c r="S197" s="58"/>
      <c r="T197" s="59"/>
      <c r="U197" s="81"/>
      <c r="V197" s="57"/>
      <c r="W197" s="58"/>
      <c r="X197" s="62"/>
      <c r="Y197" s="81"/>
      <c r="Z197" s="61"/>
      <c r="AA197" s="44"/>
      <c r="AB197" s="62"/>
      <c r="AC197" s="44"/>
      <c r="AD197" s="57"/>
      <c r="AE197" s="58"/>
      <c r="AF197" s="62"/>
      <c r="AG197" s="46"/>
      <c r="AJ197" t="s">
        <v>79</v>
      </c>
    </row>
    <row r="198" spans="1:36" x14ac:dyDescent="0.15">
      <c r="A198" s="30">
        <v>183</v>
      </c>
      <c r="B198" s="45"/>
      <c r="C198" s="45"/>
      <c r="D198" s="45"/>
      <c r="E198" s="43"/>
      <c r="F198" s="45"/>
      <c r="G198" s="45"/>
      <c r="H198" s="45"/>
      <c r="I198" s="45"/>
      <c r="J198" s="71"/>
      <c r="K198" s="45"/>
      <c r="L198" s="95"/>
      <c r="M198" s="45"/>
      <c r="N198" s="63"/>
      <c r="O198" s="64"/>
      <c r="P198" s="65"/>
      <c r="Q198" s="80"/>
      <c r="R198" s="66"/>
      <c r="S198" s="64"/>
      <c r="T198" s="65"/>
      <c r="U198" s="80"/>
      <c r="V198" s="63"/>
      <c r="W198" s="64"/>
      <c r="X198" s="68"/>
      <c r="Y198" s="80"/>
      <c r="Z198" s="67"/>
      <c r="AA198" s="45"/>
      <c r="AB198" s="68"/>
      <c r="AC198" s="45"/>
      <c r="AD198" s="63"/>
      <c r="AE198" s="64"/>
      <c r="AF198" s="68"/>
      <c r="AG198" s="47"/>
      <c r="AJ198" t="s">
        <v>78</v>
      </c>
    </row>
    <row r="199" spans="1:36" x14ac:dyDescent="0.15">
      <c r="A199" s="29">
        <v>184</v>
      </c>
      <c r="B199" s="44"/>
      <c r="C199" s="44"/>
      <c r="D199" s="44"/>
      <c r="E199" s="44"/>
      <c r="F199" s="44"/>
      <c r="G199" s="44"/>
      <c r="H199" s="44"/>
      <c r="I199" s="44"/>
      <c r="J199" s="70"/>
      <c r="K199" s="44"/>
      <c r="L199" s="94"/>
      <c r="M199" s="44"/>
      <c r="N199" s="57"/>
      <c r="O199" s="58"/>
      <c r="P199" s="59"/>
      <c r="Q199" s="81"/>
      <c r="R199" s="60"/>
      <c r="S199" s="58"/>
      <c r="T199" s="59"/>
      <c r="U199" s="81"/>
      <c r="V199" s="57"/>
      <c r="W199" s="58"/>
      <c r="X199" s="62"/>
      <c r="Y199" s="81"/>
      <c r="Z199" s="61"/>
      <c r="AA199" s="44"/>
      <c r="AB199" s="62"/>
      <c r="AC199" s="44"/>
      <c r="AD199" s="57"/>
      <c r="AE199" s="58"/>
      <c r="AF199" s="62"/>
      <c r="AG199" s="46"/>
      <c r="AJ199" t="s">
        <v>79</v>
      </c>
    </row>
    <row r="200" spans="1:36" x14ac:dyDescent="0.15">
      <c r="A200" s="30">
        <v>185</v>
      </c>
      <c r="B200" s="45"/>
      <c r="C200" s="45"/>
      <c r="D200" s="45"/>
      <c r="E200" s="43"/>
      <c r="F200" s="45"/>
      <c r="G200" s="45"/>
      <c r="H200" s="45"/>
      <c r="I200" s="45"/>
      <c r="J200" s="71"/>
      <c r="K200" s="45"/>
      <c r="L200" s="95"/>
      <c r="M200" s="45"/>
      <c r="N200" s="63"/>
      <c r="O200" s="64"/>
      <c r="P200" s="65"/>
      <c r="Q200" s="80"/>
      <c r="R200" s="66"/>
      <c r="S200" s="64"/>
      <c r="T200" s="65"/>
      <c r="U200" s="80"/>
      <c r="V200" s="63"/>
      <c r="W200" s="64"/>
      <c r="X200" s="68"/>
      <c r="Y200" s="80"/>
      <c r="Z200" s="67"/>
      <c r="AA200" s="45"/>
      <c r="AB200" s="68"/>
      <c r="AC200" s="45"/>
      <c r="AD200" s="63"/>
      <c r="AE200" s="64"/>
      <c r="AF200" s="68"/>
      <c r="AG200" s="47"/>
      <c r="AJ200" t="s">
        <v>78</v>
      </c>
    </row>
    <row r="201" spans="1:36" x14ac:dyDescent="0.15">
      <c r="A201" s="29">
        <v>186</v>
      </c>
      <c r="B201" s="44"/>
      <c r="C201" s="44"/>
      <c r="D201" s="44"/>
      <c r="E201" s="44"/>
      <c r="F201" s="44"/>
      <c r="G201" s="44"/>
      <c r="H201" s="44"/>
      <c r="I201" s="44"/>
      <c r="J201" s="70"/>
      <c r="K201" s="44"/>
      <c r="L201" s="94"/>
      <c r="M201" s="44"/>
      <c r="N201" s="57"/>
      <c r="O201" s="58"/>
      <c r="P201" s="59"/>
      <c r="Q201" s="81"/>
      <c r="R201" s="60"/>
      <c r="S201" s="58"/>
      <c r="T201" s="59"/>
      <c r="U201" s="81"/>
      <c r="V201" s="57"/>
      <c r="W201" s="58"/>
      <c r="X201" s="62"/>
      <c r="Y201" s="81"/>
      <c r="Z201" s="61"/>
      <c r="AA201" s="44"/>
      <c r="AB201" s="62"/>
      <c r="AC201" s="44"/>
      <c r="AD201" s="57"/>
      <c r="AE201" s="58"/>
      <c r="AF201" s="62"/>
      <c r="AG201" s="46"/>
      <c r="AJ201" t="s">
        <v>79</v>
      </c>
    </row>
    <row r="202" spans="1:36" x14ac:dyDescent="0.15">
      <c r="A202" s="30">
        <v>187</v>
      </c>
      <c r="B202" s="45"/>
      <c r="C202" s="45"/>
      <c r="D202" s="45"/>
      <c r="E202" s="43"/>
      <c r="F202" s="45"/>
      <c r="G202" s="45"/>
      <c r="H202" s="45"/>
      <c r="I202" s="45"/>
      <c r="J202" s="71"/>
      <c r="K202" s="45"/>
      <c r="L202" s="95"/>
      <c r="M202" s="45"/>
      <c r="N202" s="63"/>
      <c r="O202" s="64"/>
      <c r="P202" s="65"/>
      <c r="Q202" s="80"/>
      <c r="R202" s="66"/>
      <c r="S202" s="64"/>
      <c r="T202" s="65"/>
      <c r="U202" s="80"/>
      <c r="V202" s="63"/>
      <c r="W202" s="64"/>
      <c r="X202" s="68"/>
      <c r="Y202" s="80"/>
      <c r="Z202" s="67"/>
      <c r="AA202" s="45"/>
      <c r="AB202" s="68"/>
      <c r="AC202" s="45"/>
      <c r="AD202" s="63"/>
      <c r="AE202" s="64"/>
      <c r="AF202" s="68"/>
      <c r="AG202" s="47"/>
      <c r="AJ202" t="s">
        <v>78</v>
      </c>
    </row>
    <row r="203" spans="1:36" x14ac:dyDescent="0.15">
      <c r="A203" s="29">
        <v>188</v>
      </c>
      <c r="B203" s="44"/>
      <c r="C203" s="44"/>
      <c r="D203" s="44"/>
      <c r="E203" s="44"/>
      <c r="F203" s="44"/>
      <c r="G203" s="44"/>
      <c r="H203" s="44"/>
      <c r="I203" s="44"/>
      <c r="J203" s="70"/>
      <c r="K203" s="44"/>
      <c r="L203" s="94"/>
      <c r="M203" s="44"/>
      <c r="N203" s="57"/>
      <c r="O203" s="58"/>
      <c r="P203" s="59"/>
      <c r="Q203" s="81"/>
      <c r="R203" s="60"/>
      <c r="S203" s="58"/>
      <c r="T203" s="59"/>
      <c r="U203" s="81"/>
      <c r="V203" s="57"/>
      <c r="W203" s="58"/>
      <c r="X203" s="62"/>
      <c r="Y203" s="81"/>
      <c r="Z203" s="61"/>
      <c r="AA203" s="44"/>
      <c r="AB203" s="62"/>
      <c r="AC203" s="44"/>
      <c r="AD203" s="57"/>
      <c r="AE203" s="58"/>
      <c r="AF203" s="62"/>
      <c r="AG203" s="46"/>
      <c r="AJ203" t="s">
        <v>79</v>
      </c>
    </row>
    <row r="204" spans="1:36" x14ac:dyDescent="0.15">
      <c r="A204" s="30">
        <v>189</v>
      </c>
      <c r="B204" s="45"/>
      <c r="C204" s="45"/>
      <c r="D204" s="45"/>
      <c r="E204" s="43"/>
      <c r="F204" s="45"/>
      <c r="G204" s="45"/>
      <c r="H204" s="45"/>
      <c r="I204" s="45"/>
      <c r="J204" s="71"/>
      <c r="K204" s="45"/>
      <c r="L204" s="95"/>
      <c r="M204" s="45"/>
      <c r="N204" s="63"/>
      <c r="O204" s="64"/>
      <c r="P204" s="65"/>
      <c r="Q204" s="80"/>
      <c r="R204" s="66"/>
      <c r="S204" s="64"/>
      <c r="T204" s="65"/>
      <c r="U204" s="80"/>
      <c r="V204" s="63"/>
      <c r="W204" s="64"/>
      <c r="X204" s="68"/>
      <c r="Y204" s="80"/>
      <c r="Z204" s="67"/>
      <c r="AA204" s="45"/>
      <c r="AB204" s="68"/>
      <c r="AC204" s="45"/>
      <c r="AD204" s="63"/>
      <c r="AE204" s="64"/>
      <c r="AF204" s="68"/>
      <c r="AG204" s="47"/>
      <c r="AJ204" t="s">
        <v>78</v>
      </c>
    </row>
    <row r="205" spans="1:36" x14ac:dyDescent="0.15">
      <c r="A205" s="29">
        <v>190</v>
      </c>
      <c r="B205" s="44"/>
      <c r="C205" s="44"/>
      <c r="D205" s="44"/>
      <c r="E205" s="44"/>
      <c r="F205" s="44"/>
      <c r="G205" s="44"/>
      <c r="H205" s="44"/>
      <c r="I205" s="44"/>
      <c r="J205" s="70"/>
      <c r="K205" s="44"/>
      <c r="L205" s="94"/>
      <c r="M205" s="44"/>
      <c r="N205" s="57"/>
      <c r="O205" s="58"/>
      <c r="P205" s="59"/>
      <c r="Q205" s="81"/>
      <c r="R205" s="60"/>
      <c r="S205" s="58"/>
      <c r="T205" s="59"/>
      <c r="U205" s="81"/>
      <c r="V205" s="57"/>
      <c r="W205" s="58"/>
      <c r="X205" s="62"/>
      <c r="Y205" s="81"/>
      <c r="Z205" s="61"/>
      <c r="AA205" s="44"/>
      <c r="AB205" s="62"/>
      <c r="AC205" s="44"/>
      <c r="AD205" s="57"/>
      <c r="AE205" s="58"/>
      <c r="AF205" s="62"/>
      <c r="AG205" s="46"/>
      <c r="AJ205" t="s">
        <v>79</v>
      </c>
    </row>
    <row r="206" spans="1:36" x14ac:dyDescent="0.15">
      <c r="A206" s="30">
        <v>191</v>
      </c>
      <c r="B206" s="45"/>
      <c r="C206" s="45"/>
      <c r="D206" s="45"/>
      <c r="E206" s="43"/>
      <c r="F206" s="45"/>
      <c r="G206" s="45"/>
      <c r="H206" s="45"/>
      <c r="I206" s="45"/>
      <c r="J206" s="71"/>
      <c r="K206" s="45"/>
      <c r="L206" s="95"/>
      <c r="M206" s="45"/>
      <c r="N206" s="63"/>
      <c r="O206" s="64"/>
      <c r="P206" s="65"/>
      <c r="Q206" s="80"/>
      <c r="R206" s="66"/>
      <c r="S206" s="64"/>
      <c r="T206" s="65"/>
      <c r="U206" s="80"/>
      <c r="V206" s="63"/>
      <c r="W206" s="64"/>
      <c r="X206" s="68"/>
      <c r="Y206" s="80"/>
      <c r="Z206" s="67"/>
      <c r="AA206" s="45"/>
      <c r="AB206" s="68"/>
      <c r="AC206" s="45"/>
      <c r="AD206" s="63"/>
      <c r="AE206" s="64"/>
      <c r="AF206" s="68"/>
      <c r="AG206" s="47"/>
      <c r="AJ206" t="s">
        <v>79</v>
      </c>
    </row>
    <row r="207" spans="1:36" x14ac:dyDescent="0.15">
      <c r="A207" s="29">
        <v>192</v>
      </c>
      <c r="B207" s="44"/>
      <c r="C207" s="44"/>
      <c r="D207" s="44"/>
      <c r="E207" s="44"/>
      <c r="F207" s="44"/>
      <c r="G207" s="44"/>
      <c r="H207" s="44"/>
      <c r="I207" s="44"/>
      <c r="J207" s="70"/>
      <c r="K207" s="44"/>
      <c r="L207" s="94"/>
      <c r="M207" s="44"/>
      <c r="N207" s="57"/>
      <c r="O207" s="58"/>
      <c r="P207" s="59"/>
      <c r="Q207" s="81"/>
      <c r="R207" s="60"/>
      <c r="S207" s="58"/>
      <c r="T207" s="59"/>
      <c r="U207" s="81"/>
      <c r="V207" s="57"/>
      <c r="W207" s="58"/>
      <c r="X207" s="62"/>
      <c r="Y207" s="81"/>
      <c r="Z207" s="61"/>
      <c r="AA207" s="44"/>
      <c r="AB207" s="62"/>
      <c r="AC207" s="44"/>
      <c r="AD207" s="57"/>
      <c r="AE207" s="58"/>
      <c r="AF207" s="62"/>
      <c r="AG207" s="46"/>
      <c r="AJ207" t="s">
        <v>78</v>
      </c>
    </row>
    <row r="208" spans="1:36" x14ac:dyDescent="0.15">
      <c r="A208" s="30">
        <v>193</v>
      </c>
      <c r="B208" s="45"/>
      <c r="C208" s="45"/>
      <c r="D208" s="45"/>
      <c r="E208" s="43"/>
      <c r="F208" s="45"/>
      <c r="G208" s="45"/>
      <c r="H208" s="45"/>
      <c r="I208" s="45"/>
      <c r="J208" s="71"/>
      <c r="K208" s="45"/>
      <c r="L208" s="95"/>
      <c r="M208" s="45"/>
      <c r="N208" s="63"/>
      <c r="O208" s="64"/>
      <c r="P208" s="65"/>
      <c r="Q208" s="80"/>
      <c r="R208" s="66"/>
      <c r="S208" s="64"/>
      <c r="T208" s="65"/>
      <c r="U208" s="80"/>
      <c r="V208" s="63"/>
      <c r="W208" s="64"/>
      <c r="X208" s="68"/>
      <c r="Y208" s="80"/>
      <c r="Z208" s="67"/>
      <c r="AA208" s="45"/>
      <c r="AB208" s="68"/>
      <c r="AC208" s="45"/>
      <c r="AD208" s="63"/>
      <c r="AE208" s="64"/>
      <c r="AF208" s="68"/>
      <c r="AG208" s="47"/>
      <c r="AJ208" t="s">
        <v>79</v>
      </c>
    </row>
    <row r="209" spans="1:36" x14ac:dyDescent="0.15">
      <c r="A209" s="29">
        <v>194</v>
      </c>
      <c r="B209" s="44"/>
      <c r="C209" s="44"/>
      <c r="D209" s="44"/>
      <c r="E209" s="44"/>
      <c r="F209" s="44"/>
      <c r="G209" s="44"/>
      <c r="H209" s="44"/>
      <c r="I209" s="44"/>
      <c r="J209" s="70"/>
      <c r="K209" s="44"/>
      <c r="L209" s="94"/>
      <c r="M209" s="44"/>
      <c r="N209" s="57"/>
      <c r="O209" s="58"/>
      <c r="P209" s="59"/>
      <c r="Q209" s="81"/>
      <c r="R209" s="60"/>
      <c r="S209" s="58"/>
      <c r="T209" s="59"/>
      <c r="U209" s="81"/>
      <c r="V209" s="57"/>
      <c r="W209" s="58"/>
      <c r="X209" s="62"/>
      <c r="Y209" s="81"/>
      <c r="Z209" s="61"/>
      <c r="AA209" s="44"/>
      <c r="AB209" s="62"/>
      <c r="AC209" s="44"/>
      <c r="AD209" s="57"/>
      <c r="AE209" s="58"/>
      <c r="AF209" s="62"/>
      <c r="AG209" s="46"/>
      <c r="AJ209" t="s">
        <v>78</v>
      </c>
    </row>
    <row r="210" spans="1:36" x14ac:dyDescent="0.15">
      <c r="A210" s="30">
        <v>195</v>
      </c>
      <c r="B210" s="45"/>
      <c r="C210" s="45"/>
      <c r="D210" s="45"/>
      <c r="E210" s="43"/>
      <c r="F210" s="45"/>
      <c r="G210" s="45"/>
      <c r="H210" s="45"/>
      <c r="I210" s="45"/>
      <c r="J210" s="71"/>
      <c r="K210" s="45"/>
      <c r="L210" s="95"/>
      <c r="M210" s="45"/>
      <c r="N210" s="63"/>
      <c r="O210" s="64"/>
      <c r="P210" s="65"/>
      <c r="Q210" s="80"/>
      <c r="R210" s="66"/>
      <c r="S210" s="64"/>
      <c r="T210" s="65"/>
      <c r="U210" s="80"/>
      <c r="V210" s="63"/>
      <c r="W210" s="64"/>
      <c r="X210" s="68"/>
      <c r="Y210" s="80"/>
      <c r="Z210" s="67"/>
      <c r="AA210" s="45"/>
      <c r="AB210" s="68"/>
      <c r="AC210" s="45"/>
      <c r="AD210" s="63"/>
      <c r="AE210" s="64"/>
      <c r="AF210" s="68"/>
      <c r="AG210" s="47"/>
      <c r="AJ210" t="s">
        <v>79</v>
      </c>
    </row>
    <row r="211" spans="1:36" x14ac:dyDescent="0.15">
      <c r="A211" s="29">
        <v>196</v>
      </c>
      <c r="B211" s="44"/>
      <c r="C211" s="44"/>
      <c r="D211" s="44"/>
      <c r="E211" s="44"/>
      <c r="F211" s="44"/>
      <c r="G211" s="44"/>
      <c r="H211" s="44"/>
      <c r="I211" s="44"/>
      <c r="J211" s="70"/>
      <c r="K211" s="44"/>
      <c r="L211" s="94"/>
      <c r="M211" s="44"/>
      <c r="N211" s="57"/>
      <c r="O211" s="58"/>
      <c r="P211" s="59"/>
      <c r="Q211" s="81"/>
      <c r="R211" s="60"/>
      <c r="S211" s="58"/>
      <c r="T211" s="59"/>
      <c r="U211" s="81"/>
      <c r="V211" s="57"/>
      <c r="W211" s="58"/>
      <c r="X211" s="62"/>
      <c r="Y211" s="81"/>
      <c r="Z211" s="61"/>
      <c r="AA211" s="44"/>
      <c r="AB211" s="62"/>
      <c r="AC211" s="44"/>
      <c r="AD211" s="57"/>
      <c r="AE211" s="58"/>
      <c r="AF211" s="62"/>
      <c r="AG211" s="46"/>
    </row>
    <row r="212" spans="1:36" x14ac:dyDescent="0.15">
      <c r="A212" s="30">
        <v>197</v>
      </c>
      <c r="B212" s="45"/>
      <c r="C212" s="45"/>
      <c r="D212" s="45"/>
      <c r="E212" s="43"/>
      <c r="F212" s="45"/>
      <c r="G212" s="45"/>
      <c r="H212" s="45"/>
      <c r="I212" s="45"/>
      <c r="J212" s="71"/>
      <c r="K212" s="45"/>
      <c r="L212" s="95"/>
      <c r="M212" s="45"/>
      <c r="N212" s="63"/>
      <c r="O212" s="64"/>
      <c r="P212" s="65"/>
      <c r="Q212" s="80"/>
      <c r="R212" s="66"/>
      <c r="S212" s="64"/>
      <c r="T212" s="65"/>
      <c r="U212" s="80"/>
      <c r="V212" s="63"/>
      <c r="W212" s="64"/>
      <c r="X212" s="68"/>
      <c r="Y212" s="80"/>
      <c r="Z212" s="67"/>
      <c r="AA212" s="45"/>
      <c r="AB212" s="68"/>
      <c r="AC212" s="45"/>
      <c r="AD212" s="63"/>
      <c r="AE212" s="64"/>
      <c r="AF212" s="68"/>
      <c r="AG212" s="47"/>
    </row>
    <row r="213" spans="1:36" x14ac:dyDescent="0.15">
      <c r="A213" s="29">
        <v>198</v>
      </c>
      <c r="B213" s="44"/>
      <c r="C213" s="44"/>
      <c r="D213" s="44"/>
      <c r="E213" s="44"/>
      <c r="F213" s="44"/>
      <c r="G213" s="44"/>
      <c r="H213" s="44"/>
      <c r="I213" s="44"/>
      <c r="J213" s="70"/>
      <c r="K213" s="44"/>
      <c r="L213" s="94"/>
      <c r="M213" s="44"/>
      <c r="N213" s="57"/>
      <c r="O213" s="58"/>
      <c r="P213" s="59"/>
      <c r="Q213" s="81"/>
      <c r="R213" s="60"/>
      <c r="S213" s="58"/>
      <c r="T213" s="59"/>
      <c r="U213" s="81"/>
      <c r="V213" s="57"/>
      <c r="W213" s="58"/>
      <c r="X213" s="62"/>
      <c r="Y213" s="81"/>
      <c r="Z213" s="61"/>
      <c r="AA213" s="44"/>
      <c r="AB213" s="62"/>
      <c r="AC213" s="44"/>
      <c r="AD213" s="57"/>
      <c r="AE213" s="58"/>
      <c r="AF213" s="62"/>
      <c r="AG213" s="46"/>
    </row>
    <row r="214" spans="1:36" x14ac:dyDescent="0.15">
      <c r="A214" s="30">
        <v>199</v>
      </c>
      <c r="B214" s="45"/>
      <c r="C214" s="45"/>
      <c r="D214" s="45"/>
      <c r="E214" s="43"/>
      <c r="F214" s="45"/>
      <c r="G214" s="45"/>
      <c r="H214" s="45"/>
      <c r="I214" s="45"/>
      <c r="J214" s="71"/>
      <c r="K214" s="45"/>
      <c r="L214" s="95"/>
      <c r="M214" s="45"/>
      <c r="N214" s="63"/>
      <c r="O214" s="64"/>
      <c r="P214" s="65"/>
      <c r="Q214" s="80"/>
      <c r="R214" s="66"/>
      <c r="S214" s="64"/>
      <c r="T214" s="65"/>
      <c r="U214" s="80"/>
      <c r="V214" s="63"/>
      <c r="W214" s="64"/>
      <c r="X214" s="68"/>
      <c r="Y214" s="80"/>
      <c r="Z214" s="67"/>
      <c r="AA214" s="45"/>
      <c r="AB214" s="68"/>
      <c r="AC214" s="45"/>
      <c r="AD214" s="63"/>
      <c r="AE214" s="64"/>
      <c r="AF214" s="68"/>
      <c r="AG214" s="47"/>
    </row>
    <row r="215" spans="1:36" x14ac:dyDescent="0.15">
      <c r="A215" s="29">
        <v>200</v>
      </c>
      <c r="B215" s="44"/>
      <c r="C215" s="44"/>
      <c r="D215" s="44"/>
      <c r="E215" s="44"/>
      <c r="F215" s="44"/>
      <c r="G215" s="44"/>
      <c r="H215" s="44"/>
      <c r="I215" s="44"/>
      <c r="J215" s="70"/>
      <c r="K215" s="44"/>
      <c r="L215" s="94"/>
      <c r="M215" s="44"/>
      <c r="N215" s="57"/>
      <c r="O215" s="58"/>
      <c r="P215" s="59"/>
      <c r="Q215" s="81"/>
      <c r="R215" s="60"/>
      <c r="S215" s="58"/>
      <c r="T215" s="59"/>
      <c r="U215" s="81"/>
      <c r="V215" s="57"/>
      <c r="W215" s="58"/>
      <c r="X215" s="62"/>
      <c r="Y215" s="81"/>
      <c r="Z215" s="61"/>
      <c r="AA215" s="44"/>
      <c r="AB215" s="62"/>
      <c r="AC215" s="44"/>
      <c r="AD215" s="57"/>
      <c r="AE215" s="58"/>
      <c r="AF215" s="62"/>
      <c r="AG215" s="46"/>
    </row>
    <row r="216" spans="1:36" x14ac:dyDescent="0.15">
      <c r="A216" s="30">
        <v>201</v>
      </c>
      <c r="B216" s="45"/>
      <c r="C216" s="45"/>
      <c r="D216" s="45"/>
      <c r="E216" s="43"/>
      <c r="F216" s="45"/>
      <c r="G216" s="45"/>
      <c r="H216" s="45"/>
      <c r="I216" s="45"/>
      <c r="J216" s="71"/>
      <c r="K216" s="45"/>
      <c r="L216" s="95"/>
      <c r="M216" s="45"/>
      <c r="N216" s="63"/>
      <c r="O216" s="64"/>
      <c r="P216" s="65"/>
      <c r="Q216" s="80"/>
      <c r="R216" s="66"/>
      <c r="S216" s="64"/>
      <c r="T216" s="65"/>
      <c r="U216" s="80"/>
      <c r="V216" s="63"/>
      <c r="W216" s="64"/>
      <c r="X216" s="68"/>
      <c r="Y216" s="80"/>
      <c r="Z216" s="67"/>
      <c r="AA216" s="45"/>
      <c r="AB216" s="68"/>
      <c r="AC216" s="45"/>
      <c r="AD216" s="63"/>
      <c r="AE216" s="64"/>
      <c r="AF216" s="68"/>
      <c r="AG216" s="47"/>
    </row>
    <row r="217" spans="1:36" x14ac:dyDescent="0.15">
      <c r="A217" s="29">
        <v>202</v>
      </c>
      <c r="B217" s="44"/>
      <c r="C217" s="44"/>
      <c r="D217" s="44"/>
      <c r="E217" s="44"/>
      <c r="F217" s="44"/>
      <c r="G217" s="44"/>
      <c r="H217" s="44"/>
      <c r="I217" s="44"/>
      <c r="J217" s="70"/>
      <c r="K217" s="44"/>
      <c r="L217" s="94"/>
      <c r="M217" s="44"/>
      <c r="N217" s="57"/>
      <c r="O217" s="58"/>
      <c r="P217" s="59"/>
      <c r="Q217" s="81"/>
      <c r="R217" s="60"/>
      <c r="S217" s="58"/>
      <c r="T217" s="59"/>
      <c r="U217" s="81"/>
      <c r="V217" s="57"/>
      <c r="W217" s="58"/>
      <c r="X217" s="62"/>
      <c r="Y217" s="81"/>
      <c r="Z217" s="61"/>
      <c r="AA217" s="44"/>
      <c r="AB217" s="62"/>
      <c r="AC217" s="44"/>
      <c r="AD217" s="57"/>
      <c r="AE217" s="58"/>
      <c r="AF217" s="62"/>
      <c r="AG217" s="46"/>
    </row>
    <row r="218" spans="1:36" x14ac:dyDescent="0.15">
      <c r="A218" s="30">
        <v>203</v>
      </c>
      <c r="B218" s="45"/>
      <c r="C218" s="45"/>
      <c r="D218" s="45"/>
      <c r="E218" s="43"/>
      <c r="F218" s="45"/>
      <c r="G218" s="45"/>
      <c r="H218" s="45"/>
      <c r="I218" s="45"/>
      <c r="J218" s="71"/>
      <c r="K218" s="45"/>
      <c r="L218" s="95"/>
      <c r="M218" s="45"/>
      <c r="N218" s="63"/>
      <c r="O218" s="64"/>
      <c r="P218" s="65"/>
      <c r="Q218" s="80"/>
      <c r="R218" s="66"/>
      <c r="S218" s="64"/>
      <c r="T218" s="65"/>
      <c r="U218" s="80"/>
      <c r="V218" s="63"/>
      <c r="W218" s="64"/>
      <c r="X218" s="68"/>
      <c r="Y218" s="80"/>
      <c r="Z218" s="67"/>
      <c r="AA218" s="45"/>
      <c r="AB218" s="68"/>
      <c r="AC218" s="45"/>
      <c r="AD218" s="63"/>
      <c r="AE218" s="64"/>
      <c r="AF218" s="68"/>
      <c r="AG218" s="47"/>
    </row>
    <row r="219" spans="1:36" x14ac:dyDescent="0.15">
      <c r="A219" s="29">
        <v>204</v>
      </c>
      <c r="B219" s="44"/>
      <c r="C219" s="44"/>
      <c r="D219" s="44"/>
      <c r="E219" s="44"/>
      <c r="F219" s="44"/>
      <c r="G219" s="44"/>
      <c r="H219" s="44"/>
      <c r="I219" s="44"/>
      <c r="J219" s="70"/>
      <c r="K219" s="44"/>
      <c r="L219" s="94"/>
      <c r="M219" s="44"/>
      <c r="N219" s="57"/>
      <c r="O219" s="58"/>
      <c r="P219" s="59"/>
      <c r="Q219" s="81"/>
      <c r="R219" s="60"/>
      <c r="S219" s="58"/>
      <c r="T219" s="59"/>
      <c r="U219" s="81"/>
      <c r="V219" s="57"/>
      <c r="W219" s="58"/>
      <c r="X219" s="62"/>
      <c r="Y219" s="81"/>
      <c r="Z219" s="61"/>
      <c r="AA219" s="44"/>
      <c r="AB219" s="62"/>
      <c r="AC219" s="44"/>
      <c r="AD219" s="57"/>
      <c r="AE219" s="58"/>
      <c r="AF219" s="62"/>
      <c r="AG219" s="46"/>
      <c r="AJ219" t="s">
        <v>78</v>
      </c>
    </row>
    <row r="220" spans="1:36" x14ac:dyDescent="0.15">
      <c r="A220" s="30">
        <v>205</v>
      </c>
      <c r="B220" s="45"/>
      <c r="C220" s="45"/>
      <c r="D220" s="45"/>
      <c r="E220" s="43"/>
      <c r="F220" s="45"/>
      <c r="G220" s="45"/>
      <c r="H220" s="45"/>
      <c r="I220" s="45"/>
      <c r="J220" s="71"/>
      <c r="K220" s="45"/>
      <c r="L220" s="95"/>
      <c r="M220" s="45"/>
      <c r="N220" s="63"/>
      <c r="O220" s="64"/>
      <c r="P220" s="65"/>
      <c r="Q220" s="80"/>
      <c r="R220" s="66"/>
      <c r="S220" s="64"/>
      <c r="T220" s="65"/>
      <c r="U220" s="80"/>
      <c r="V220" s="63"/>
      <c r="W220" s="64"/>
      <c r="X220" s="68"/>
      <c r="Y220" s="80"/>
      <c r="Z220" s="67"/>
      <c r="AA220" s="45"/>
      <c r="AB220" s="68"/>
      <c r="AC220" s="45"/>
      <c r="AD220" s="63"/>
      <c r="AE220" s="64"/>
      <c r="AF220" s="68"/>
      <c r="AG220" s="47"/>
      <c r="AJ220" t="s">
        <v>79</v>
      </c>
    </row>
    <row r="221" spans="1:36" x14ac:dyDescent="0.15">
      <c r="A221" s="29">
        <v>206</v>
      </c>
      <c r="B221" s="44"/>
      <c r="C221" s="44"/>
      <c r="D221" s="44"/>
      <c r="E221" s="44"/>
      <c r="F221" s="44"/>
      <c r="G221" s="44"/>
      <c r="H221" s="44"/>
      <c r="I221" s="44"/>
      <c r="J221" s="70"/>
      <c r="K221" s="44"/>
      <c r="L221" s="94"/>
      <c r="M221" s="44"/>
      <c r="N221" s="57"/>
      <c r="O221" s="58"/>
      <c r="P221" s="59"/>
      <c r="Q221" s="81"/>
      <c r="R221" s="60"/>
      <c r="S221" s="58"/>
      <c r="T221" s="59"/>
      <c r="U221" s="81"/>
      <c r="V221" s="57"/>
      <c r="W221" s="58"/>
      <c r="X221" s="62"/>
      <c r="Y221" s="81"/>
      <c r="Z221" s="61"/>
      <c r="AA221" s="44"/>
      <c r="AB221" s="62"/>
      <c r="AC221" s="44"/>
      <c r="AD221" s="57"/>
      <c r="AE221" s="58"/>
      <c r="AF221" s="62"/>
      <c r="AG221" s="46"/>
      <c r="AJ221" t="s">
        <v>78</v>
      </c>
    </row>
    <row r="222" spans="1:36" x14ac:dyDescent="0.15">
      <c r="A222" s="30">
        <v>207</v>
      </c>
      <c r="B222" s="45"/>
      <c r="C222" s="45"/>
      <c r="D222" s="45"/>
      <c r="E222" s="43"/>
      <c r="F222" s="45"/>
      <c r="G222" s="45"/>
      <c r="H222" s="45"/>
      <c r="I222" s="45"/>
      <c r="J222" s="71"/>
      <c r="K222" s="45"/>
      <c r="L222" s="95"/>
      <c r="M222" s="45"/>
      <c r="N222" s="63"/>
      <c r="O222" s="64"/>
      <c r="P222" s="65"/>
      <c r="Q222" s="80"/>
      <c r="R222" s="66"/>
      <c r="S222" s="64"/>
      <c r="T222" s="65"/>
      <c r="U222" s="80"/>
      <c r="V222" s="63"/>
      <c r="W222" s="64"/>
      <c r="X222" s="68"/>
      <c r="Y222" s="80"/>
      <c r="Z222" s="67"/>
      <c r="AA222" s="45"/>
      <c r="AB222" s="68"/>
      <c r="AC222" s="45"/>
      <c r="AD222" s="63"/>
      <c r="AE222" s="64"/>
      <c r="AF222" s="68"/>
      <c r="AG222" s="47"/>
      <c r="AJ222" t="s">
        <v>79</v>
      </c>
    </row>
    <row r="223" spans="1:36" x14ac:dyDescent="0.15">
      <c r="A223" s="29">
        <v>208</v>
      </c>
      <c r="B223" s="44"/>
      <c r="C223" s="44"/>
      <c r="D223" s="44"/>
      <c r="E223" s="44"/>
      <c r="F223" s="44"/>
      <c r="G223" s="44"/>
      <c r="H223" s="44"/>
      <c r="I223" s="44"/>
      <c r="J223" s="70"/>
      <c r="K223" s="44"/>
      <c r="L223" s="94"/>
      <c r="M223" s="44"/>
      <c r="N223" s="57"/>
      <c r="O223" s="58"/>
      <c r="P223" s="59"/>
      <c r="Q223" s="81"/>
      <c r="R223" s="60"/>
      <c r="S223" s="58"/>
      <c r="T223" s="59"/>
      <c r="U223" s="81"/>
      <c r="V223" s="57"/>
      <c r="W223" s="58"/>
      <c r="X223" s="62"/>
      <c r="Y223" s="81"/>
      <c r="Z223" s="61"/>
      <c r="AA223" s="44"/>
      <c r="AB223" s="62"/>
      <c r="AC223" s="44"/>
      <c r="AD223" s="57"/>
      <c r="AE223" s="58"/>
      <c r="AF223" s="62"/>
      <c r="AG223" s="46"/>
    </row>
    <row r="224" spans="1:36" x14ac:dyDescent="0.15">
      <c r="A224" s="30">
        <v>209</v>
      </c>
      <c r="B224" s="45"/>
      <c r="C224" s="45"/>
      <c r="D224" s="45"/>
      <c r="E224" s="43"/>
      <c r="F224" s="45"/>
      <c r="G224" s="45"/>
      <c r="H224" s="45"/>
      <c r="I224" s="45"/>
      <c r="J224" s="71"/>
      <c r="K224" s="45"/>
      <c r="L224" s="95"/>
      <c r="M224" s="45"/>
      <c r="N224" s="63"/>
      <c r="O224" s="64"/>
      <c r="P224" s="65"/>
      <c r="Q224" s="80"/>
      <c r="R224" s="66"/>
      <c r="S224" s="64"/>
      <c r="T224" s="65"/>
      <c r="U224" s="80"/>
      <c r="V224" s="63"/>
      <c r="W224" s="64"/>
      <c r="X224" s="68"/>
      <c r="Y224" s="80"/>
      <c r="Z224" s="67"/>
      <c r="AA224" s="45"/>
      <c r="AB224" s="68"/>
      <c r="AC224" s="45"/>
      <c r="AD224" s="63"/>
      <c r="AE224" s="64"/>
      <c r="AF224" s="68"/>
      <c r="AG224" s="47"/>
    </row>
    <row r="225" spans="1:36" x14ac:dyDescent="0.15">
      <c r="A225" s="29">
        <v>210</v>
      </c>
      <c r="B225" s="44"/>
      <c r="C225" s="44"/>
      <c r="D225" s="44"/>
      <c r="E225" s="44"/>
      <c r="F225" s="44"/>
      <c r="G225" s="44"/>
      <c r="H225" s="44"/>
      <c r="I225" s="44"/>
      <c r="J225" s="70"/>
      <c r="K225" s="44"/>
      <c r="L225" s="94"/>
      <c r="M225" s="44"/>
      <c r="N225" s="57"/>
      <c r="O225" s="58"/>
      <c r="P225" s="59"/>
      <c r="Q225" s="81"/>
      <c r="R225" s="60"/>
      <c r="S225" s="58"/>
      <c r="T225" s="59"/>
      <c r="U225" s="81"/>
      <c r="V225" s="57"/>
      <c r="W225" s="58"/>
      <c r="X225" s="62"/>
      <c r="Y225" s="81"/>
      <c r="Z225" s="61"/>
      <c r="AA225" s="44"/>
      <c r="AB225" s="62"/>
      <c r="AC225" s="44"/>
      <c r="AD225" s="57"/>
      <c r="AE225" s="58"/>
      <c r="AF225" s="62"/>
      <c r="AG225" s="46"/>
    </row>
    <row r="226" spans="1:36" x14ac:dyDescent="0.15">
      <c r="A226" s="30">
        <v>211</v>
      </c>
      <c r="B226" s="45"/>
      <c r="C226" s="45"/>
      <c r="D226" s="45"/>
      <c r="E226" s="43"/>
      <c r="F226" s="45"/>
      <c r="G226" s="45"/>
      <c r="H226" s="45"/>
      <c r="I226" s="45"/>
      <c r="J226" s="71"/>
      <c r="K226" s="45"/>
      <c r="L226" s="95"/>
      <c r="M226" s="45"/>
      <c r="N226" s="63"/>
      <c r="O226" s="64"/>
      <c r="P226" s="65"/>
      <c r="Q226" s="80"/>
      <c r="R226" s="66"/>
      <c r="S226" s="64"/>
      <c r="T226" s="65"/>
      <c r="U226" s="80"/>
      <c r="V226" s="63"/>
      <c r="W226" s="64"/>
      <c r="X226" s="68"/>
      <c r="Y226" s="80"/>
      <c r="Z226" s="67"/>
      <c r="AA226" s="45"/>
      <c r="AB226" s="68"/>
      <c r="AC226" s="45"/>
      <c r="AD226" s="63"/>
      <c r="AE226" s="64"/>
      <c r="AF226" s="68"/>
      <c r="AG226" s="47"/>
    </row>
    <row r="227" spans="1:36" x14ac:dyDescent="0.15">
      <c r="A227" s="29">
        <v>212</v>
      </c>
      <c r="B227" s="44"/>
      <c r="C227" s="44"/>
      <c r="D227" s="44"/>
      <c r="E227" s="44"/>
      <c r="F227" s="44"/>
      <c r="G227" s="44"/>
      <c r="H227" s="44"/>
      <c r="I227" s="44"/>
      <c r="J227" s="70"/>
      <c r="K227" s="44"/>
      <c r="L227" s="94"/>
      <c r="M227" s="44"/>
      <c r="N227" s="57"/>
      <c r="O227" s="58"/>
      <c r="P227" s="59"/>
      <c r="Q227" s="81"/>
      <c r="R227" s="60"/>
      <c r="S227" s="58"/>
      <c r="T227" s="59"/>
      <c r="U227" s="81"/>
      <c r="V227" s="57"/>
      <c r="W227" s="58"/>
      <c r="X227" s="62"/>
      <c r="Y227" s="81"/>
      <c r="Z227" s="61"/>
      <c r="AA227" s="44"/>
      <c r="AB227" s="62"/>
      <c r="AC227" s="44"/>
      <c r="AD227" s="57"/>
      <c r="AE227" s="58"/>
      <c r="AF227" s="62"/>
      <c r="AG227" s="46"/>
    </row>
    <row r="228" spans="1:36" x14ac:dyDescent="0.15">
      <c r="A228" s="30">
        <v>213</v>
      </c>
      <c r="B228" s="45"/>
      <c r="C228" s="45"/>
      <c r="D228" s="45"/>
      <c r="E228" s="43"/>
      <c r="F228" s="45"/>
      <c r="G228" s="45"/>
      <c r="H228" s="45"/>
      <c r="I228" s="45"/>
      <c r="J228" s="71"/>
      <c r="K228" s="45"/>
      <c r="L228" s="95"/>
      <c r="M228" s="45"/>
      <c r="N228" s="63"/>
      <c r="O228" s="64"/>
      <c r="P228" s="65"/>
      <c r="Q228" s="80"/>
      <c r="R228" s="66"/>
      <c r="S228" s="64"/>
      <c r="T228" s="65"/>
      <c r="U228" s="80"/>
      <c r="V228" s="63"/>
      <c r="W228" s="64"/>
      <c r="X228" s="68"/>
      <c r="Y228" s="80"/>
      <c r="Z228" s="67"/>
      <c r="AA228" s="45"/>
      <c r="AB228" s="68"/>
      <c r="AC228" s="45"/>
      <c r="AD228" s="63"/>
      <c r="AE228" s="64"/>
      <c r="AF228" s="68"/>
      <c r="AG228" s="47"/>
    </row>
    <row r="229" spans="1:36" x14ac:dyDescent="0.15">
      <c r="A229" s="29">
        <v>214</v>
      </c>
      <c r="B229" s="44"/>
      <c r="C229" s="44"/>
      <c r="D229" s="44"/>
      <c r="E229" s="44"/>
      <c r="F229" s="44"/>
      <c r="G229" s="44"/>
      <c r="H229" s="44"/>
      <c r="I229" s="44"/>
      <c r="J229" s="70"/>
      <c r="K229" s="44"/>
      <c r="L229" s="94"/>
      <c r="M229" s="44"/>
      <c r="N229" s="57"/>
      <c r="O229" s="58"/>
      <c r="P229" s="59"/>
      <c r="Q229" s="81"/>
      <c r="R229" s="60"/>
      <c r="S229" s="58"/>
      <c r="T229" s="59"/>
      <c r="U229" s="81"/>
      <c r="V229" s="57"/>
      <c r="W229" s="58"/>
      <c r="X229" s="62"/>
      <c r="Y229" s="81"/>
      <c r="Z229" s="61"/>
      <c r="AA229" s="44"/>
      <c r="AB229" s="62"/>
      <c r="AC229" s="44"/>
      <c r="AD229" s="57"/>
      <c r="AE229" s="58"/>
      <c r="AF229" s="62"/>
      <c r="AG229" s="46"/>
    </row>
    <row r="230" spans="1:36" x14ac:dyDescent="0.15">
      <c r="A230" s="30">
        <v>215</v>
      </c>
      <c r="B230" s="45"/>
      <c r="C230" s="45"/>
      <c r="D230" s="45"/>
      <c r="E230" s="43"/>
      <c r="F230" s="45"/>
      <c r="G230" s="45"/>
      <c r="H230" s="45"/>
      <c r="I230" s="45"/>
      <c r="J230" s="71"/>
      <c r="K230" s="45"/>
      <c r="L230" s="95"/>
      <c r="M230" s="45"/>
      <c r="N230" s="63"/>
      <c r="O230" s="64"/>
      <c r="P230" s="65"/>
      <c r="Q230" s="80"/>
      <c r="R230" s="66"/>
      <c r="S230" s="64"/>
      <c r="T230" s="65"/>
      <c r="U230" s="80"/>
      <c r="V230" s="63"/>
      <c r="W230" s="64"/>
      <c r="X230" s="68"/>
      <c r="Y230" s="80"/>
      <c r="Z230" s="67"/>
      <c r="AA230" s="45"/>
      <c r="AB230" s="68"/>
      <c r="AC230" s="45"/>
      <c r="AD230" s="63"/>
      <c r="AE230" s="64"/>
      <c r="AF230" s="68"/>
      <c r="AG230" s="47"/>
    </row>
    <row r="231" spans="1:36" x14ac:dyDescent="0.15">
      <c r="A231" s="29">
        <v>216</v>
      </c>
      <c r="B231" s="44"/>
      <c r="C231" s="44"/>
      <c r="D231" s="44"/>
      <c r="E231" s="44"/>
      <c r="F231" s="44"/>
      <c r="G231" s="44"/>
      <c r="H231" s="44"/>
      <c r="I231" s="44"/>
      <c r="J231" s="70"/>
      <c r="K231" s="44"/>
      <c r="L231" s="94"/>
      <c r="M231" s="44"/>
      <c r="N231" s="57"/>
      <c r="O231" s="58"/>
      <c r="P231" s="59"/>
      <c r="Q231" s="81"/>
      <c r="R231" s="60"/>
      <c r="S231" s="58"/>
      <c r="T231" s="59"/>
      <c r="U231" s="81"/>
      <c r="V231" s="57"/>
      <c r="W231" s="58"/>
      <c r="X231" s="62"/>
      <c r="Y231" s="81"/>
      <c r="Z231" s="61"/>
      <c r="AA231" s="44"/>
      <c r="AB231" s="62"/>
      <c r="AC231" s="44"/>
      <c r="AD231" s="57"/>
      <c r="AE231" s="58"/>
      <c r="AF231" s="62"/>
      <c r="AG231" s="46"/>
      <c r="AJ231" t="s">
        <v>78</v>
      </c>
    </row>
    <row r="232" spans="1:36" x14ac:dyDescent="0.15">
      <c r="A232" s="30">
        <v>217</v>
      </c>
      <c r="B232" s="45"/>
      <c r="C232" s="45"/>
      <c r="D232" s="45"/>
      <c r="E232" s="43"/>
      <c r="F232" s="45"/>
      <c r="G232" s="45"/>
      <c r="H232" s="45"/>
      <c r="I232" s="45"/>
      <c r="J232" s="71"/>
      <c r="K232" s="45"/>
      <c r="L232" s="95"/>
      <c r="M232" s="45"/>
      <c r="N232" s="63"/>
      <c r="O232" s="64"/>
      <c r="P232" s="65"/>
      <c r="Q232" s="80"/>
      <c r="R232" s="66"/>
      <c r="S232" s="64"/>
      <c r="T232" s="65"/>
      <c r="U232" s="80"/>
      <c r="V232" s="63"/>
      <c r="W232" s="64"/>
      <c r="X232" s="68"/>
      <c r="Y232" s="80"/>
      <c r="Z232" s="67"/>
      <c r="AA232" s="45"/>
      <c r="AB232" s="68"/>
      <c r="AC232" s="45"/>
      <c r="AD232" s="63"/>
      <c r="AE232" s="64"/>
      <c r="AF232" s="68"/>
      <c r="AG232" s="47"/>
      <c r="AJ232" t="s">
        <v>79</v>
      </c>
    </row>
    <row r="233" spans="1:36" x14ac:dyDescent="0.15">
      <c r="A233" s="29">
        <v>218</v>
      </c>
      <c r="B233" s="44"/>
      <c r="C233" s="44"/>
      <c r="D233" s="44"/>
      <c r="E233" s="44"/>
      <c r="F233" s="44"/>
      <c r="G233" s="44"/>
      <c r="H233" s="44"/>
      <c r="I233" s="44"/>
      <c r="J233" s="70"/>
      <c r="K233" s="44"/>
      <c r="L233" s="94"/>
      <c r="M233" s="44"/>
      <c r="N233" s="57"/>
      <c r="O233" s="58"/>
      <c r="P233" s="59"/>
      <c r="Q233" s="81"/>
      <c r="R233" s="60"/>
      <c r="S233" s="58"/>
      <c r="T233" s="59"/>
      <c r="U233" s="81"/>
      <c r="V233" s="57"/>
      <c r="W233" s="58"/>
      <c r="X233" s="62"/>
      <c r="Y233" s="81"/>
      <c r="Z233" s="61"/>
      <c r="AA233" s="44"/>
      <c r="AB233" s="62"/>
      <c r="AC233" s="44"/>
      <c r="AD233" s="57"/>
      <c r="AE233" s="58"/>
      <c r="AF233" s="62"/>
      <c r="AG233" s="46"/>
      <c r="AJ233" t="s">
        <v>78</v>
      </c>
    </row>
    <row r="234" spans="1:36" x14ac:dyDescent="0.15">
      <c r="A234" s="30">
        <v>219</v>
      </c>
      <c r="B234" s="45"/>
      <c r="C234" s="45"/>
      <c r="D234" s="45"/>
      <c r="E234" s="43"/>
      <c r="F234" s="45"/>
      <c r="G234" s="45"/>
      <c r="H234" s="45"/>
      <c r="I234" s="45"/>
      <c r="J234" s="71"/>
      <c r="K234" s="45"/>
      <c r="L234" s="95"/>
      <c r="M234" s="45"/>
      <c r="N234" s="63"/>
      <c r="O234" s="64"/>
      <c r="P234" s="65"/>
      <c r="Q234" s="80"/>
      <c r="R234" s="66"/>
      <c r="S234" s="64"/>
      <c r="T234" s="65"/>
      <c r="U234" s="80"/>
      <c r="V234" s="63"/>
      <c r="W234" s="64"/>
      <c r="X234" s="68"/>
      <c r="Y234" s="80"/>
      <c r="Z234" s="67"/>
      <c r="AA234" s="45"/>
      <c r="AB234" s="68"/>
      <c r="AC234" s="45"/>
      <c r="AD234" s="63"/>
      <c r="AE234" s="64"/>
      <c r="AF234" s="68"/>
      <c r="AG234" s="47"/>
      <c r="AJ234" t="s">
        <v>79</v>
      </c>
    </row>
    <row r="235" spans="1:36" x14ac:dyDescent="0.15">
      <c r="A235" s="29">
        <v>220</v>
      </c>
      <c r="B235" s="44"/>
      <c r="C235" s="44"/>
      <c r="D235" s="44"/>
      <c r="E235" s="44"/>
      <c r="F235" s="44"/>
      <c r="G235" s="44"/>
      <c r="H235" s="44"/>
      <c r="I235" s="44"/>
      <c r="J235" s="70"/>
      <c r="K235" s="44"/>
      <c r="L235" s="94"/>
      <c r="M235" s="44"/>
      <c r="N235" s="57"/>
      <c r="O235" s="58"/>
      <c r="P235" s="59"/>
      <c r="Q235" s="81"/>
      <c r="R235" s="60"/>
      <c r="S235" s="58"/>
      <c r="T235" s="59"/>
      <c r="U235" s="81"/>
      <c r="V235" s="57"/>
      <c r="W235" s="58"/>
      <c r="X235" s="62"/>
      <c r="Y235" s="81"/>
      <c r="Z235" s="61"/>
      <c r="AA235" s="44"/>
      <c r="AB235" s="62"/>
      <c r="AC235" s="44"/>
      <c r="AD235" s="57"/>
      <c r="AE235" s="58"/>
      <c r="AF235" s="62"/>
      <c r="AG235" s="46"/>
    </row>
    <row r="236" spans="1:36" x14ac:dyDescent="0.15">
      <c r="A236" s="30">
        <v>221</v>
      </c>
      <c r="B236" s="45"/>
      <c r="C236" s="45"/>
      <c r="D236" s="45"/>
      <c r="E236" s="43"/>
      <c r="F236" s="45"/>
      <c r="G236" s="45"/>
      <c r="H236" s="45"/>
      <c r="I236" s="45"/>
      <c r="J236" s="71"/>
      <c r="K236" s="45"/>
      <c r="L236" s="95"/>
      <c r="M236" s="45"/>
      <c r="N236" s="63"/>
      <c r="O236" s="64"/>
      <c r="P236" s="65"/>
      <c r="Q236" s="80"/>
      <c r="R236" s="66"/>
      <c r="S236" s="64"/>
      <c r="T236" s="65"/>
      <c r="U236" s="80"/>
      <c r="V236" s="63"/>
      <c r="W236" s="64"/>
      <c r="X236" s="68"/>
      <c r="Y236" s="80"/>
      <c r="Z236" s="67"/>
      <c r="AA236" s="45"/>
      <c r="AB236" s="68"/>
      <c r="AC236" s="45"/>
      <c r="AD236" s="63"/>
      <c r="AE236" s="64"/>
      <c r="AF236" s="68"/>
      <c r="AG236" s="47"/>
    </row>
    <row r="237" spans="1:36" x14ac:dyDescent="0.15">
      <c r="A237" s="29">
        <v>222</v>
      </c>
      <c r="B237" s="44"/>
      <c r="C237" s="44"/>
      <c r="D237" s="44"/>
      <c r="E237" s="44"/>
      <c r="F237" s="44"/>
      <c r="G237" s="44"/>
      <c r="H237" s="44"/>
      <c r="I237" s="44"/>
      <c r="J237" s="70"/>
      <c r="K237" s="44"/>
      <c r="L237" s="94"/>
      <c r="M237" s="44"/>
      <c r="N237" s="57"/>
      <c r="O237" s="58"/>
      <c r="P237" s="59"/>
      <c r="Q237" s="81"/>
      <c r="R237" s="60"/>
      <c r="S237" s="58"/>
      <c r="T237" s="59"/>
      <c r="U237" s="81"/>
      <c r="V237" s="57"/>
      <c r="W237" s="58"/>
      <c r="X237" s="62"/>
      <c r="Y237" s="81"/>
      <c r="Z237" s="61"/>
      <c r="AA237" s="44"/>
      <c r="AB237" s="62"/>
      <c r="AC237" s="44"/>
      <c r="AD237" s="57"/>
      <c r="AE237" s="58"/>
      <c r="AF237" s="62"/>
      <c r="AG237" s="46"/>
    </row>
    <row r="238" spans="1:36" x14ac:dyDescent="0.15">
      <c r="A238" s="30">
        <v>223</v>
      </c>
      <c r="B238" s="45"/>
      <c r="C238" s="45"/>
      <c r="D238" s="45"/>
      <c r="E238" s="43"/>
      <c r="F238" s="45"/>
      <c r="G238" s="45"/>
      <c r="H238" s="45"/>
      <c r="I238" s="45"/>
      <c r="J238" s="71"/>
      <c r="K238" s="45"/>
      <c r="L238" s="95"/>
      <c r="M238" s="45"/>
      <c r="N238" s="63"/>
      <c r="O238" s="64"/>
      <c r="P238" s="65"/>
      <c r="Q238" s="80"/>
      <c r="R238" s="66"/>
      <c r="S238" s="64"/>
      <c r="T238" s="65"/>
      <c r="U238" s="80"/>
      <c r="V238" s="63"/>
      <c r="W238" s="64"/>
      <c r="X238" s="68"/>
      <c r="Y238" s="80"/>
      <c r="Z238" s="67"/>
      <c r="AA238" s="45"/>
      <c r="AB238" s="68"/>
      <c r="AC238" s="45"/>
      <c r="AD238" s="63"/>
      <c r="AE238" s="64"/>
      <c r="AF238" s="68"/>
      <c r="AG238" s="47"/>
    </row>
    <row r="239" spans="1:36" x14ac:dyDescent="0.15">
      <c r="A239" s="29">
        <v>224</v>
      </c>
      <c r="B239" s="44"/>
      <c r="C239" s="44"/>
      <c r="D239" s="44"/>
      <c r="E239" s="44"/>
      <c r="F239" s="44"/>
      <c r="G239" s="44"/>
      <c r="H239" s="44"/>
      <c r="I239" s="44"/>
      <c r="J239" s="70"/>
      <c r="K239" s="44"/>
      <c r="L239" s="94"/>
      <c r="M239" s="44"/>
      <c r="N239" s="57"/>
      <c r="O239" s="58"/>
      <c r="P239" s="59"/>
      <c r="Q239" s="81"/>
      <c r="R239" s="60"/>
      <c r="S239" s="58"/>
      <c r="T239" s="59"/>
      <c r="U239" s="81"/>
      <c r="V239" s="57"/>
      <c r="W239" s="58"/>
      <c r="X239" s="62"/>
      <c r="Y239" s="81"/>
      <c r="Z239" s="61"/>
      <c r="AA239" s="44"/>
      <c r="AB239" s="62"/>
      <c r="AC239" s="44"/>
      <c r="AD239" s="57"/>
      <c r="AE239" s="58"/>
      <c r="AF239" s="62"/>
      <c r="AG239" s="46"/>
    </row>
    <row r="240" spans="1:36" x14ac:dyDescent="0.15">
      <c r="A240" s="30">
        <v>225</v>
      </c>
      <c r="B240" s="45"/>
      <c r="C240" s="45"/>
      <c r="D240" s="45"/>
      <c r="E240" s="43"/>
      <c r="F240" s="45"/>
      <c r="G240" s="45"/>
      <c r="H240" s="45"/>
      <c r="I240" s="45"/>
      <c r="J240" s="71"/>
      <c r="K240" s="45"/>
      <c r="L240" s="95"/>
      <c r="M240" s="45"/>
      <c r="N240" s="63"/>
      <c r="O240" s="64"/>
      <c r="P240" s="65"/>
      <c r="Q240" s="80"/>
      <c r="R240" s="66"/>
      <c r="S240" s="64"/>
      <c r="T240" s="65"/>
      <c r="U240" s="80"/>
      <c r="V240" s="63"/>
      <c r="W240" s="64"/>
      <c r="X240" s="68"/>
      <c r="Y240" s="80"/>
      <c r="Z240" s="67"/>
      <c r="AA240" s="45"/>
      <c r="AB240" s="68"/>
      <c r="AC240" s="45"/>
      <c r="AD240" s="63"/>
      <c r="AE240" s="64"/>
      <c r="AF240" s="68"/>
      <c r="AG240" s="47"/>
    </row>
    <row r="241" spans="1:33" x14ac:dyDescent="0.15">
      <c r="A241" s="29">
        <v>226</v>
      </c>
      <c r="B241" s="44"/>
      <c r="C241" s="44"/>
      <c r="D241" s="44"/>
      <c r="E241" s="44"/>
      <c r="F241" s="44"/>
      <c r="G241" s="44"/>
      <c r="H241" s="44"/>
      <c r="I241" s="44"/>
      <c r="J241" s="70"/>
      <c r="K241" s="44"/>
      <c r="L241" s="94"/>
      <c r="M241" s="44"/>
      <c r="N241" s="57"/>
      <c r="O241" s="58"/>
      <c r="P241" s="59"/>
      <c r="Q241" s="81"/>
      <c r="R241" s="60"/>
      <c r="S241" s="58"/>
      <c r="T241" s="59"/>
      <c r="U241" s="81"/>
      <c r="V241" s="57"/>
      <c r="W241" s="58"/>
      <c r="X241" s="62"/>
      <c r="Y241" s="81"/>
      <c r="Z241" s="61"/>
      <c r="AA241" s="44"/>
      <c r="AB241" s="62"/>
      <c r="AC241" s="44"/>
      <c r="AD241" s="57"/>
      <c r="AE241" s="58"/>
      <c r="AF241" s="62"/>
      <c r="AG241" s="46"/>
    </row>
    <row r="242" spans="1:33" x14ac:dyDescent="0.15">
      <c r="A242" s="30">
        <v>227</v>
      </c>
      <c r="B242" s="45"/>
      <c r="C242" s="45"/>
      <c r="D242" s="45"/>
      <c r="E242" s="43"/>
      <c r="F242" s="45"/>
      <c r="G242" s="45"/>
      <c r="H242" s="45"/>
      <c r="I242" s="45"/>
      <c r="J242" s="71"/>
      <c r="K242" s="45"/>
      <c r="L242" s="95"/>
      <c r="M242" s="45"/>
      <c r="N242" s="63"/>
      <c r="O242" s="64"/>
      <c r="P242" s="65"/>
      <c r="Q242" s="80"/>
      <c r="R242" s="66"/>
      <c r="S242" s="64"/>
      <c r="T242" s="65"/>
      <c r="U242" s="80"/>
      <c r="V242" s="63"/>
      <c r="W242" s="64"/>
      <c r="X242" s="68"/>
      <c r="Y242" s="80"/>
      <c r="Z242" s="67"/>
      <c r="AA242" s="45"/>
      <c r="AB242" s="68"/>
      <c r="AC242" s="45"/>
      <c r="AD242" s="63"/>
      <c r="AE242" s="64"/>
      <c r="AF242" s="68"/>
      <c r="AG242" s="47"/>
    </row>
    <row r="243" spans="1:33" x14ac:dyDescent="0.15">
      <c r="A243" s="29">
        <v>228</v>
      </c>
      <c r="B243" s="44"/>
      <c r="C243" s="44"/>
      <c r="D243" s="44"/>
      <c r="E243" s="44"/>
      <c r="F243" s="44"/>
      <c r="G243" s="44"/>
      <c r="H243" s="44"/>
      <c r="I243" s="44"/>
      <c r="J243" s="70"/>
      <c r="K243" s="44"/>
      <c r="L243" s="94"/>
      <c r="M243" s="44"/>
      <c r="N243" s="57"/>
      <c r="O243" s="58"/>
      <c r="P243" s="59"/>
      <c r="Q243" s="81"/>
      <c r="R243" s="60"/>
      <c r="S243" s="58"/>
      <c r="T243" s="59"/>
      <c r="U243" s="81"/>
      <c r="V243" s="57"/>
      <c r="W243" s="58"/>
      <c r="X243" s="62"/>
      <c r="Y243" s="81"/>
      <c r="Z243" s="61"/>
      <c r="AA243" s="44"/>
      <c r="AB243" s="62"/>
      <c r="AC243" s="44"/>
      <c r="AD243" s="57"/>
      <c r="AE243" s="58"/>
      <c r="AF243" s="62"/>
      <c r="AG243" s="46"/>
    </row>
    <row r="244" spans="1:33" x14ac:dyDescent="0.15">
      <c r="A244" s="30">
        <v>229</v>
      </c>
      <c r="B244" s="45"/>
      <c r="C244" s="45"/>
      <c r="D244" s="45"/>
      <c r="E244" s="43"/>
      <c r="F244" s="45"/>
      <c r="G244" s="45"/>
      <c r="H244" s="45"/>
      <c r="I244" s="45"/>
      <c r="J244" s="71"/>
      <c r="K244" s="45"/>
      <c r="L244" s="95"/>
      <c r="M244" s="45"/>
      <c r="N244" s="63"/>
      <c r="O244" s="64"/>
      <c r="P244" s="65"/>
      <c r="Q244" s="80"/>
      <c r="R244" s="66"/>
      <c r="S244" s="64"/>
      <c r="T244" s="65"/>
      <c r="U244" s="80"/>
      <c r="V244" s="63"/>
      <c r="W244" s="64"/>
      <c r="X244" s="68"/>
      <c r="Y244" s="80"/>
      <c r="Z244" s="67"/>
      <c r="AA244" s="45"/>
      <c r="AB244" s="68"/>
      <c r="AC244" s="45"/>
      <c r="AD244" s="63"/>
      <c r="AE244" s="64"/>
      <c r="AF244" s="68"/>
      <c r="AG244" s="47"/>
    </row>
    <row r="245" spans="1:33" x14ac:dyDescent="0.15">
      <c r="A245" s="29">
        <v>230</v>
      </c>
      <c r="B245" s="44"/>
      <c r="C245" s="44"/>
      <c r="D245" s="44"/>
      <c r="E245" s="44"/>
      <c r="F245" s="44"/>
      <c r="G245" s="44"/>
      <c r="H245" s="44"/>
      <c r="I245" s="44"/>
      <c r="J245" s="70"/>
      <c r="K245" s="44"/>
      <c r="L245" s="94"/>
      <c r="M245" s="44"/>
      <c r="N245" s="57"/>
      <c r="O245" s="58"/>
      <c r="P245" s="59"/>
      <c r="Q245" s="81"/>
      <c r="R245" s="60"/>
      <c r="S245" s="58"/>
      <c r="T245" s="59"/>
      <c r="U245" s="81"/>
      <c r="V245" s="57"/>
      <c r="W245" s="58"/>
      <c r="X245" s="62"/>
      <c r="Y245" s="81"/>
      <c r="Z245" s="61"/>
      <c r="AA245" s="44"/>
      <c r="AB245" s="62"/>
      <c r="AC245" s="44"/>
      <c r="AD245" s="57"/>
      <c r="AE245" s="58"/>
      <c r="AF245" s="62"/>
      <c r="AG245" s="46"/>
    </row>
    <row r="246" spans="1:33" x14ac:dyDescent="0.15">
      <c r="A246" s="30">
        <v>231</v>
      </c>
      <c r="B246" s="45"/>
      <c r="C246" s="45"/>
      <c r="D246" s="45"/>
      <c r="E246" s="43"/>
      <c r="F246" s="45"/>
      <c r="G246" s="45"/>
      <c r="H246" s="45"/>
      <c r="I246" s="45"/>
      <c r="J246" s="71"/>
      <c r="K246" s="45"/>
      <c r="L246" s="95"/>
      <c r="M246" s="45"/>
      <c r="N246" s="63"/>
      <c r="O246" s="64"/>
      <c r="P246" s="65"/>
      <c r="Q246" s="80"/>
      <c r="R246" s="66"/>
      <c r="S246" s="64"/>
      <c r="T246" s="65"/>
      <c r="U246" s="80"/>
      <c r="V246" s="63"/>
      <c r="W246" s="64"/>
      <c r="X246" s="68"/>
      <c r="Y246" s="80"/>
      <c r="Z246" s="67"/>
      <c r="AA246" s="45"/>
      <c r="AB246" s="68"/>
      <c r="AC246" s="45"/>
      <c r="AD246" s="63"/>
      <c r="AE246" s="64"/>
      <c r="AF246" s="68"/>
      <c r="AG246" s="47"/>
    </row>
    <row r="247" spans="1:33" x14ac:dyDescent="0.15">
      <c r="A247" s="29">
        <v>232</v>
      </c>
      <c r="B247" s="44"/>
      <c r="C247" s="44"/>
      <c r="D247" s="44"/>
      <c r="E247" s="44"/>
      <c r="F247" s="44"/>
      <c r="G247" s="44"/>
      <c r="H247" s="44"/>
      <c r="I247" s="44"/>
      <c r="J247" s="70"/>
      <c r="K247" s="44"/>
      <c r="L247" s="94"/>
      <c r="M247" s="44"/>
      <c r="N247" s="57"/>
      <c r="O247" s="58"/>
      <c r="P247" s="59"/>
      <c r="Q247" s="81"/>
      <c r="R247" s="60"/>
      <c r="S247" s="58"/>
      <c r="T247" s="59"/>
      <c r="U247" s="81"/>
      <c r="V247" s="57"/>
      <c r="W247" s="58"/>
      <c r="X247" s="62"/>
      <c r="Y247" s="81"/>
      <c r="Z247" s="61"/>
      <c r="AA247" s="44"/>
      <c r="AB247" s="62"/>
      <c r="AC247" s="44"/>
      <c r="AD247" s="57"/>
      <c r="AE247" s="58"/>
      <c r="AF247" s="62"/>
      <c r="AG247" s="46"/>
    </row>
    <row r="248" spans="1:33" x14ac:dyDescent="0.15">
      <c r="A248" s="30">
        <v>233</v>
      </c>
      <c r="B248" s="45"/>
      <c r="C248" s="45"/>
      <c r="D248" s="45"/>
      <c r="E248" s="43"/>
      <c r="F248" s="45"/>
      <c r="G248" s="45"/>
      <c r="H248" s="45"/>
      <c r="I248" s="45"/>
      <c r="J248" s="71"/>
      <c r="K248" s="45"/>
      <c r="L248" s="95"/>
      <c r="M248" s="45"/>
      <c r="N248" s="63"/>
      <c r="O248" s="64"/>
      <c r="P248" s="65"/>
      <c r="Q248" s="80"/>
      <c r="R248" s="66"/>
      <c r="S248" s="64"/>
      <c r="T248" s="65"/>
      <c r="U248" s="80"/>
      <c r="V248" s="63"/>
      <c r="W248" s="64"/>
      <c r="X248" s="68"/>
      <c r="Y248" s="80"/>
      <c r="Z248" s="67"/>
      <c r="AA248" s="45"/>
      <c r="AB248" s="68"/>
      <c r="AC248" s="45"/>
      <c r="AD248" s="63"/>
      <c r="AE248" s="64"/>
      <c r="AF248" s="68"/>
      <c r="AG248" s="47"/>
    </row>
    <row r="249" spans="1:33" x14ac:dyDescent="0.15">
      <c r="A249" s="29">
        <v>234</v>
      </c>
      <c r="B249" s="44"/>
      <c r="C249" s="44"/>
      <c r="D249" s="44"/>
      <c r="E249" s="44"/>
      <c r="F249" s="44"/>
      <c r="G249" s="44"/>
      <c r="H249" s="44"/>
      <c r="I249" s="44"/>
      <c r="J249" s="70"/>
      <c r="K249" s="44"/>
      <c r="L249" s="94"/>
      <c r="M249" s="44"/>
      <c r="N249" s="57"/>
      <c r="O249" s="58"/>
      <c r="P249" s="59"/>
      <c r="Q249" s="81"/>
      <c r="R249" s="60"/>
      <c r="S249" s="58"/>
      <c r="T249" s="59"/>
      <c r="U249" s="81"/>
      <c r="V249" s="57"/>
      <c r="W249" s="58"/>
      <c r="X249" s="62"/>
      <c r="Y249" s="81"/>
      <c r="Z249" s="61"/>
      <c r="AA249" s="44"/>
      <c r="AB249" s="62"/>
      <c r="AC249" s="44"/>
      <c r="AD249" s="57"/>
      <c r="AE249" s="58"/>
      <c r="AF249" s="62"/>
      <c r="AG249" s="46"/>
    </row>
    <row r="250" spans="1:33" x14ac:dyDescent="0.15">
      <c r="A250" s="30">
        <v>235</v>
      </c>
      <c r="B250" s="45"/>
      <c r="C250" s="45"/>
      <c r="D250" s="45"/>
      <c r="E250" s="43"/>
      <c r="F250" s="45"/>
      <c r="G250" s="45"/>
      <c r="H250" s="45"/>
      <c r="I250" s="45"/>
      <c r="J250" s="71"/>
      <c r="K250" s="45"/>
      <c r="L250" s="95"/>
      <c r="M250" s="45"/>
      <c r="N250" s="63"/>
      <c r="O250" s="64"/>
      <c r="P250" s="65"/>
      <c r="Q250" s="80"/>
      <c r="R250" s="66"/>
      <c r="S250" s="64"/>
      <c r="T250" s="65"/>
      <c r="U250" s="80"/>
      <c r="V250" s="63"/>
      <c r="W250" s="64"/>
      <c r="X250" s="68"/>
      <c r="Y250" s="80"/>
      <c r="Z250" s="67"/>
      <c r="AA250" s="45"/>
      <c r="AB250" s="68"/>
      <c r="AC250" s="45"/>
      <c r="AD250" s="63"/>
      <c r="AE250" s="64"/>
      <c r="AF250" s="68"/>
      <c r="AG250" s="47"/>
    </row>
    <row r="251" spans="1:33" x14ac:dyDescent="0.15">
      <c r="O251">
        <f>COUNTA(O16:O239)</f>
        <v>0</v>
      </c>
      <c r="P251" s="49"/>
      <c r="S251">
        <f>COUNTA(S16:S239)</f>
        <v>0</v>
      </c>
      <c r="T251" s="49"/>
      <c r="W251">
        <f>COUNTA(W16:W239)</f>
        <v>0</v>
      </c>
      <c r="AB251" s="49"/>
      <c r="AF251" s="49"/>
    </row>
    <row r="252" spans="1:33" x14ac:dyDescent="0.15">
      <c r="P252" s="49"/>
      <c r="T252" s="49"/>
      <c r="AB252" s="49"/>
      <c r="AF252" s="49"/>
    </row>
    <row r="253" spans="1:33" x14ac:dyDescent="0.15">
      <c r="O253" t="s">
        <v>65</v>
      </c>
      <c r="P253" s="49"/>
      <c r="Q253" s="76">
        <f>O251+S251+W251</f>
        <v>0</v>
      </c>
      <c r="T253" s="49"/>
      <c r="AB253" s="49"/>
      <c r="AF253" s="49"/>
    </row>
    <row r="254" spans="1:33" x14ac:dyDescent="0.15">
      <c r="P254" s="49"/>
      <c r="T254" s="49"/>
      <c r="AB254" s="49"/>
      <c r="AF254" s="49"/>
    </row>
    <row r="327" spans="34:34" x14ac:dyDescent="0.15">
      <c r="AH327">
        <v>2</v>
      </c>
    </row>
    <row r="330" spans="34:34" x14ac:dyDescent="0.15">
      <c r="AH330">
        <v>2</v>
      </c>
    </row>
    <row r="411" spans="34:34" x14ac:dyDescent="0.15">
      <c r="AH411">
        <v>0</v>
      </c>
    </row>
    <row r="871" spans="34:34" x14ac:dyDescent="0.15">
      <c r="AH871">
        <v>0</v>
      </c>
    </row>
    <row r="918" spans="34:34" x14ac:dyDescent="0.15">
      <c r="AH918">
        <v>0</v>
      </c>
    </row>
    <row r="922" spans="34:34" x14ac:dyDescent="0.15">
      <c r="AH922">
        <v>0</v>
      </c>
    </row>
  </sheetData>
  <mergeCells count="20">
    <mergeCell ref="B10:E10"/>
    <mergeCell ref="H7:I7"/>
    <mergeCell ref="J7:L7"/>
    <mergeCell ref="B8:F8"/>
    <mergeCell ref="H8:I8"/>
    <mergeCell ref="J8:L8"/>
    <mergeCell ref="H9:I9"/>
    <mergeCell ref="J9:L9"/>
    <mergeCell ref="J5:L5"/>
    <mergeCell ref="O5:P5"/>
    <mergeCell ref="R5:AC5"/>
    <mergeCell ref="B6:E6"/>
    <mergeCell ref="H6:I6"/>
    <mergeCell ref="J6:L6"/>
    <mergeCell ref="R4:AB4"/>
    <mergeCell ref="E3:F3"/>
    <mergeCell ref="B4:C4"/>
    <mergeCell ref="E4:F4"/>
    <mergeCell ref="J4:L4"/>
    <mergeCell ref="O4:P4"/>
  </mergeCells>
  <phoneticPr fontId="31"/>
  <conditionalFormatting sqref="B10:E10 B6:E6 E4:G4">
    <cfRule type="cellIs" dxfId="11" priority="2" stopIfTrue="1" operator="equal">
      <formula>"ここに入力"</formula>
    </cfRule>
  </conditionalFormatting>
  <conditionalFormatting sqref="B8:F8">
    <cfRule type="cellIs" dxfId="10" priority="3" stopIfTrue="1" operator="equal">
      <formula>"ここに入力(携帯電話の番号を入力)"</formula>
    </cfRule>
  </conditionalFormatting>
  <conditionalFormatting sqref="B4:C4">
    <cfRule type="cellIs" dxfId="9" priority="4" stopIfTrue="1" operator="equal">
      <formula>"ﾘｽﾄから選択"</formula>
    </cfRule>
  </conditionalFormatting>
  <conditionalFormatting sqref="Q4:R5 O4:O5">
    <cfRule type="expression" dxfId="8" priority="1" stopIfTrue="1">
      <formula>$P4="女"</formula>
    </cfRule>
  </conditionalFormatting>
  <dataValidations count="14">
    <dataValidation type="list" imeMode="off" allowBlank="1" showInputMessage="1" showErrorMessage="1" sqref="AA16:AA250 AE16:AE250" xr:uid="{00000000-0002-0000-0000-000000000000}">
      <formula1>"○"</formula1>
    </dataValidation>
    <dataValidation errorStyle="warning" imeMode="off" allowBlank="1" error="_x000a_" sqref="X16:X250" xr:uid="{00000000-0002-0000-0000-000001000000}"/>
    <dataValidation type="list" imeMode="off" allowBlank="1" showInputMessage="1" showErrorMessage="1" sqref="O16:O250 S16:S250 W16:W250" xr:uid="{00000000-0002-0000-0000-000002000000}">
      <formula1>男子種目</formula1>
    </dataValidation>
    <dataValidation imeMode="halfKatakana" allowBlank="1" showInputMessage="1" showErrorMessage="1" sqref="E16:E250 G16:G250 G4" xr:uid="{00000000-0002-0000-0000-000003000000}"/>
    <dataValidation imeMode="off" allowBlank="1" showInputMessage="1" showErrorMessage="1" sqref="J16:J67 K68:K69 J70:J250 B8:F8" xr:uid="{00000000-0002-0000-0000-000004000000}"/>
    <dataValidation type="list" allowBlank="1" showInputMessage="1" showErrorMessage="1" sqref="D16:D210 D212:D250" xr:uid="{00000000-0002-0000-0000-000005000000}">
      <formula1>"1-,2-,3-,4-,5-,6-,7-,8-"</formula1>
    </dataValidation>
    <dataValidation type="list" imeMode="off" allowBlank="1" showInputMessage="1" showErrorMessage="1" sqref="AA251:AA254" xr:uid="{00000000-0002-0000-0000-000006000000}">
      <formula1>$AJ$16:$AJ$18</formula1>
    </dataValidation>
    <dataValidation errorStyle="warning" imeMode="halfAlpha" allowBlank="1" error="_x000a_" sqref="T17:T85 T87 T89 T91 T93 T95 T97 T99 T101 T103 T105 T107 T109 T111 T113 T115 T117 T119 T121 T123 T125 T127 T129 T131 T133 T135 T137 T139 T141 T143 T145 T147 T149 T151 T153 T155 T157 T159 T161 T163 T165 T167 T169 T171 T173 T175 T177 T179 T181 T183 T185 T187 T189 T191 T193 T195 T197 T199 T201 T203 T205:T206 T208 T236 T238 T228 T232 T234 T230 T224 T226 T210 T216 T220 T222 T218 T212 T214 T250:T254 T240 T242 AB16:AB254 AF16:AF254 T244 T246 T248" xr:uid="{00000000-0002-0000-0000-000007000000}"/>
    <dataValidation imeMode="halfAlpha" allowBlank="1" showInputMessage="1" showErrorMessage="1" sqref="T16 T86 T88 T90 T92 T94 T96 T98 T100 T102 T104 T106 T108 T110 T112 T114 T116 T118 T120 T122 T124 T126 T128 T130 T132 T134 T136 T138 T140 T142 T144 T146 T148 T150 T152 T154 T156 T158 T160 T162 T164 T166 T168 T170 T172 T174 T176 T178 T180 T182 T184 T186 T188 T190 T192 T194 T196 T198 T200 T202 T204 T207 T209 T235 T237 T227 T231 T233 T229 T223 T225 T215 T219 T221 T217 T211 T213 T239 T241 P16:P254 T243 T245 T247 T249" xr:uid="{00000000-0002-0000-0000-000008000000}"/>
    <dataValidation type="list" allowBlank="1" showInputMessage="1" showErrorMessage="1" sqref="C211:D211" xr:uid="{00000000-0002-0000-0000-000009000000}">
      <formula1>所属名</formula1>
    </dataValidation>
    <dataValidation type="list" allowBlank="1" showInputMessage="1" showErrorMessage="1" sqref="B16:B250" xr:uid="{00000000-0002-0000-0000-00000A000000}">
      <formula1>#REF!</formula1>
    </dataValidation>
    <dataValidation imeMode="off" allowBlank="1" sqref="J6:J9" xr:uid="{00000000-0002-0000-0000-00000B000000}"/>
    <dataValidation imeMode="hiragana" allowBlank="1" showInputMessage="1" showErrorMessage="1" sqref="B10:E10 B6:E6 E4:F4" xr:uid="{00000000-0002-0000-0000-00000C000000}"/>
    <dataValidation type="list" allowBlank="1" showInputMessage="1" showErrorMessage="1" sqref="B4:C4" xr:uid="{00000000-0002-0000-0000-00000D000000}">
      <formula1>$AF$118:$AF$126</formula1>
    </dataValidation>
  </dataValidations>
  <pageMargins left="0.70866141732283472" right="0.70866141732283472" top="0.74803149606299213" bottom="0.74803149606299213" header="0.31496062992125984" footer="0.31496062992125984"/>
  <pageSetup paperSize="8" scale="80" fitToHeight="0" orientation="landscape"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AJ922"/>
  <sheetViews>
    <sheetView topLeftCell="A6" zoomScaleNormal="100" workbookViewId="0">
      <selection activeCell="I14" sqref="I14"/>
    </sheetView>
  </sheetViews>
  <sheetFormatPr defaultRowHeight="13.5" x14ac:dyDescent="0.15"/>
  <cols>
    <col min="1" max="1" width="3.75" customWidth="1"/>
    <col min="2" max="2" width="11.5" customWidth="1"/>
    <col min="3" max="3" width="7.5" hidden="1" customWidth="1"/>
    <col min="4" max="4" width="0.125" customWidth="1"/>
    <col min="6" max="6" width="13" customWidth="1"/>
    <col min="7" max="7" width="12.75" customWidth="1"/>
    <col min="8" max="8" width="16.5" customWidth="1"/>
    <col min="9" max="9" width="4.875" customWidth="1"/>
    <col min="10" max="10" width="5.75" customWidth="1"/>
    <col min="11" max="12" width="5.5" customWidth="1"/>
    <col min="13" max="13" width="9.5" customWidth="1"/>
    <col min="14" max="14" width="12.5" hidden="1" customWidth="1"/>
    <col min="15" max="15" width="12.5" customWidth="1"/>
    <col min="16" max="16" width="9" customWidth="1"/>
    <col min="17" max="17" width="9" style="76" customWidth="1"/>
    <col min="18" max="18" width="9" hidden="1" customWidth="1"/>
    <col min="19" max="19" width="12.5" customWidth="1"/>
    <col min="21" max="21" width="9" style="76" customWidth="1"/>
    <col min="22" max="22" width="9" hidden="1" customWidth="1"/>
    <col min="23" max="23" width="12.5" customWidth="1"/>
    <col min="24" max="24" width="9" customWidth="1"/>
    <col min="25" max="25" width="8.875" style="76" customWidth="1"/>
    <col min="26" max="26" width="0.125" hidden="1" customWidth="1"/>
    <col min="27" max="27" width="9.125" customWidth="1"/>
    <col min="28" max="28" width="9" customWidth="1"/>
    <col min="29" max="29" width="4.25" hidden="1" customWidth="1"/>
    <col min="30" max="30" width="8.5" hidden="1" customWidth="1"/>
    <col min="31" max="32" width="9" customWidth="1"/>
    <col min="33" max="33" width="4.5" hidden="1" customWidth="1"/>
    <col min="34" max="35" width="9" customWidth="1"/>
    <col min="36" max="36" width="9" hidden="1" customWidth="1"/>
  </cols>
  <sheetData>
    <row r="1" spans="1:36" ht="28.5" x14ac:dyDescent="0.15">
      <c r="B1" s="1" t="s">
        <v>175</v>
      </c>
      <c r="J1" s="48"/>
    </row>
    <row r="2" spans="1:36" ht="13.5" customHeight="1" x14ac:dyDescent="0.15">
      <c r="B2" s="1"/>
      <c r="J2" s="48"/>
    </row>
    <row r="3" spans="1:36" x14ac:dyDescent="0.15">
      <c r="A3" s="103"/>
      <c r="B3" s="104"/>
      <c r="C3" s="104"/>
      <c r="D3" s="105"/>
      <c r="E3" s="122" t="s">
        <v>149</v>
      </c>
      <c r="F3" s="123"/>
      <c r="G3" s="103" t="s">
        <v>150</v>
      </c>
      <c r="J3" s="48"/>
    </row>
    <row r="4" spans="1:36" ht="15" x14ac:dyDescent="0.15">
      <c r="A4" s="107"/>
      <c r="B4" s="124"/>
      <c r="C4" s="124"/>
      <c r="D4" s="108" t="e">
        <f>VLOOKUP(B4,AF89:AG135,2,FALSE)</f>
        <v>#N/A</v>
      </c>
      <c r="E4" s="148" t="s">
        <v>151</v>
      </c>
      <c r="F4" s="124"/>
      <c r="G4" s="109" t="s">
        <v>151</v>
      </c>
      <c r="H4" s="110"/>
      <c r="I4" s="113"/>
      <c r="J4" s="127" t="s">
        <v>156</v>
      </c>
      <c r="K4" s="128"/>
      <c r="L4" s="129"/>
      <c r="M4" s="114"/>
      <c r="O4" s="130" t="s">
        <v>165</v>
      </c>
      <c r="P4" s="130"/>
      <c r="Q4" s="115" t="s">
        <v>163</v>
      </c>
      <c r="R4" s="120" t="s">
        <v>174</v>
      </c>
      <c r="S4" s="120"/>
      <c r="T4" s="120"/>
      <c r="U4" s="120"/>
      <c r="V4" s="120"/>
      <c r="W4" s="120"/>
      <c r="X4" s="120"/>
      <c r="Y4" s="120"/>
      <c r="Z4" s="120"/>
      <c r="AA4" s="120"/>
      <c r="AB4" s="121"/>
    </row>
    <row r="5" spans="1:36" x14ac:dyDescent="0.15">
      <c r="A5" s="103" t="s">
        <v>168</v>
      </c>
      <c r="B5" s="104"/>
      <c r="C5" s="104"/>
      <c r="D5" s="104"/>
      <c r="E5" s="104"/>
      <c r="F5" s="104"/>
      <c r="G5" s="110" t="s">
        <v>152</v>
      </c>
      <c r="H5" s="105"/>
      <c r="I5" s="105"/>
      <c r="J5" s="131" t="s">
        <v>157</v>
      </c>
      <c r="K5" s="132"/>
      <c r="L5" s="133"/>
      <c r="M5" s="114"/>
      <c r="O5" s="134"/>
      <c r="P5" s="134"/>
      <c r="Q5" s="115" t="s">
        <v>164</v>
      </c>
      <c r="R5" s="120" t="s">
        <v>166</v>
      </c>
      <c r="S5" s="135"/>
      <c r="T5" s="135"/>
      <c r="U5" s="135"/>
      <c r="V5" s="135"/>
      <c r="W5" s="135"/>
      <c r="X5" s="135"/>
      <c r="Y5" s="135"/>
      <c r="Z5" s="135"/>
      <c r="AA5" s="135"/>
      <c r="AB5" s="136"/>
      <c r="AC5" s="136"/>
    </row>
    <row r="6" spans="1:36" ht="15" x14ac:dyDescent="0.15">
      <c r="A6" s="107"/>
      <c r="B6" s="146" t="s">
        <v>151</v>
      </c>
      <c r="C6" s="146"/>
      <c r="D6" s="146"/>
      <c r="E6" s="146"/>
      <c r="F6" s="111" t="s">
        <v>153</v>
      </c>
      <c r="G6" s="105"/>
      <c r="H6" s="138" t="s">
        <v>159</v>
      </c>
      <c r="I6" s="139"/>
      <c r="J6" s="140"/>
      <c r="K6" s="141"/>
      <c r="L6" s="142"/>
      <c r="M6" s="114"/>
    </row>
    <row r="7" spans="1:36" ht="14.25" x14ac:dyDescent="0.15">
      <c r="A7" s="103" t="s">
        <v>173</v>
      </c>
      <c r="B7" s="104"/>
      <c r="C7" s="104"/>
      <c r="D7" s="104"/>
      <c r="E7" s="104"/>
      <c r="F7" s="104"/>
      <c r="G7" s="105"/>
      <c r="H7" s="138" t="s">
        <v>160</v>
      </c>
      <c r="I7" s="139"/>
      <c r="J7" s="140"/>
      <c r="K7" s="141"/>
      <c r="L7" s="142"/>
      <c r="M7" s="114"/>
    </row>
    <row r="8" spans="1:36" ht="15" x14ac:dyDescent="0.15">
      <c r="A8" s="107"/>
      <c r="B8" s="147" t="s">
        <v>154</v>
      </c>
      <c r="C8" s="147"/>
      <c r="D8" s="147"/>
      <c r="E8" s="147"/>
      <c r="F8" s="147"/>
      <c r="G8" s="105"/>
      <c r="H8" s="138" t="s">
        <v>161</v>
      </c>
      <c r="I8" s="144"/>
      <c r="J8" s="145"/>
      <c r="K8" s="141"/>
      <c r="L8" s="142"/>
      <c r="M8" s="114"/>
    </row>
    <row r="9" spans="1:36" ht="14.25" x14ac:dyDescent="0.15">
      <c r="A9" s="103" t="s">
        <v>155</v>
      </c>
      <c r="B9" s="104"/>
      <c r="C9" s="104"/>
      <c r="D9" s="104"/>
      <c r="E9" s="104"/>
      <c r="F9" s="104"/>
      <c r="G9" s="105"/>
      <c r="H9" s="138" t="s">
        <v>162</v>
      </c>
      <c r="I9" s="144"/>
      <c r="J9" s="140"/>
      <c r="K9" s="141"/>
      <c r="L9" s="142"/>
      <c r="M9" s="114"/>
    </row>
    <row r="10" spans="1:36" ht="15" x14ac:dyDescent="0.15">
      <c r="A10" s="107"/>
      <c r="B10" s="146" t="s">
        <v>151</v>
      </c>
      <c r="C10" s="146"/>
      <c r="D10" s="146"/>
      <c r="E10" s="146"/>
      <c r="F10" s="111" t="s">
        <v>153</v>
      </c>
      <c r="G10" s="105"/>
      <c r="J10" s="48"/>
    </row>
    <row r="11" spans="1:36" x14ac:dyDescent="0.15">
      <c r="A11" s="112"/>
      <c r="B11" s="112"/>
      <c r="C11" s="112"/>
      <c r="D11" s="112"/>
      <c r="E11" s="112"/>
      <c r="F11" s="112"/>
      <c r="G11" s="112"/>
    </row>
    <row r="12" spans="1:36" ht="28.5" x14ac:dyDescent="0.3">
      <c r="B12" s="20" t="s">
        <v>54</v>
      </c>
    </row>
    <row r="13" spans="1:36" x14ac:dyDescent="0.15">
      <c r="B13" s="24" t="s">
        <v>57</v>
      </c>
      <c r="C13" s="21"/>
      <c r="D13" s="21" t="s">
        <v>76</v>
      </c>
      <c r="E13" s="22">
        <v>623</v>
      </c>
      <c r="F13" s="21" t="s">
        <v>137</v>
      </c>
      <c r="G13" s="21" t="str">
        <f>IF(F13="","",ASC(PHONETIC(F13)))</f>
        <v>ﾋﾛｼﾏ  ﾘｸｵ</v>
      </c>
      <c r="H13" s="21" t="s">
        <v>145</v>
      </c>
      <c r="I13" s="21" t="s">
        <v>177</v>
      </c>
      <c r="J13" s="21">
        <v>2</v>
      </c>
      <c r="K13" s="21">
        <v>2001</v>
      </c>
      <c r="L13" s="90" t="s">
        <v>140</v>
      </c>
      <c r="M13" s="21" t="s">
        <v>139</v>
      </c>
      <c r="N13" s="21"/>
      <c r="O13" s="22" t="s">
        <v>58</v>
      </c>
      <c r="P13" s="22">
        <v>11.23</v>
      </c>
      <c r="Q13" s="79" t="s">
        <v>133</v>
      </c>
      <c r="R13" s="21"/>
      <c r="S13" s="22" t="s">
        <v>127</v>
      </c>
      <c r="T13" s="22" t="s">
        <v>126</v>
      </c>
      <c r="U13" s="79"/>
      <c r="V13" s="22"/>
      <c r="W13" s="22" t="s">
        <v>59</v>
      </c>
      <c r="X13" s="22" t="s">
        <v>60</v>
      </c>
      <c r="Y13" s="79" t="s">
        <v>134</v>
      </c>
      <c r="Z13" s="21"/>
      <c r="AA13" s="22" t="s">
        <v>131</v>
      </c>
      <c r="AB13" s="22">
        <v>42.99</v>
      </c>
      <c r="AC13" s="23" t="s">
        <v>68</v>
      </c>
      <c r="AD13" s="21"/>
      <c r="AE13" s="22" t="s">
        <v>61</v>
      </c>
      <c r="AF13" s="22" t="s">
        <v>62</v>
      </c>
      <c r="AG13" s="22" t="s">
        <v>68</v>
      </c>
    </row>
    <row r="14" spans="1:36" ht="14.25" thickBot="1" x14ac:dyDescent="0.2">
      <c r="B14" s="25" t="s">
        <v>63</v>
      </c>
      <c r="L14" s="91"/>
    </row>
    <row r="15" spans="1:36" s="89" customFormat="1" ht="14.25" thickBot="1" x14ac:dyDescent="0.2">
      <c r="A15" s="82" t="s">
        <v>53</v>
      </c>
      <c r="B15" s="88" t="s">
        <v>81</v>
      </c>
      <c r="C15" s="88" t="s">
        <v>2</v>
      </c>
      <c r="D15" s="88" t="s">
        <v>75</v>
      </c>
      <c r="E15" s="88" t="s">
        <v>34</v>
      </c>
      <c r="F15" s="88" t="s">
        <v>5</v>
      </c>
      <c r="G15" s="88" t="s">
        <v>135</v>
      </c>
      <c r="H15" s="88" t="s">
        <v>144</v>
      </c>
      <c r="I15" s="78" t="s">
        <v>8</v>
      </c>
      <c r="J15" s="88" t="s">
        <v>147</v>
      </c>
      <c r="K15" s="78" t="s">
        <v>10</v>
      </c>
      <c r="L15" s="92" t="s">
        <v>11</v>
      </c>
      <c r="M15" s="78" t="s">
        <v>66</v>
      </c>
      <c r="N15" s="83" t="s">
        <v>13</v>
      </c>
      <c r="O15" s="84" t="s">
        <v>69</v>
      </c>
      <c r="P15" s="85" t="s">
        <v>71</v>
      </c>
      <c r="Q15" s="86" t="s">
        <v>132</v>
      </c>
      <c r="R15" s="87" t="s">
        <v>17</v>
      </c>
      <c r="S15" s="84" t="s">
        <v>70</v>
      </c>
      <c r="T15" s="85" t="s">
        <v>72</v>
      </c>
      <c r="U15" s="86" t="s">
        <v>132</v>
      </c>
      <c r="V15" s="88" t="s">
        <v>21</v>
      </c>
      <c r="W15" s="88" t="s">
        <v>82</v>
      </c>
      <c r="X15" s="88" t="s">
        <v>83</v>
      </c>
      <c r="Y15" s="86" t="s">
        <v>132</v>
      </c>
      <c r="Z15" s="88" t="s">
        <v>25</v>
      </c>
      <c r="AA15" s="88" t="s">
        <v>35</v>
      </c>
      <c r="AB15" s="88" t="s">
        <v>36</v>
      </c>
      <c r="AC15" s="88" t="s">
        <v>67</v>
      </c>
      <c r="AD15" s="88" t="s">
        <v>29</v>
      </c>
      <c r="AE15" s="100" t="s">
        <v>37</v>
      </c>
      <c r="AF15" s="100" t="s">
        <v>36</v>
      </c>
      <c r="AG15" s="101" t="s">
        <v>67</v>
      </c>
    </row>
    <row r="16" spans="1:36" x14ac:dyDescent="0.15">
      <c r="A16" s="30">
        <v>1</v>
      </c>
      <c r="B16" s="43"/>
      <c r="C16" s="43"/>
      <c r="D16" s="43"/>
      <c r="E16" s="43"/>
      <c r="F16" s="43"/>
      <c r="G16" s="43"/>
      <c r="H16" s="43"/>
      <c r="I16" s="43"/>
      <c r="J16" s="69"/>
      <c r="K16" s="43"/>
      <c r="L16" s="93"/>
      <c r="M16" s="43"/>
      <c r="N16" s="51"/>
      <c r="O16" s="52"/>
      <c r="P16" s="53"/>
      <c r="Q16" s="80"/>
      <c r="R16" s="54"/>
      <c r="S16" s="52"/>
      <c r="T16" s="53"/>
      <c r="U16" s="80"/>
      <c r="V16" s="51"/>
      <c r="W16" s="52"/>
      <c r="X16" s="56"/>
      <c r="Y16" s="80"/>
      <c r="Z16" s="55"/>
      <c r="AA16" s="43"/>
      <c r="AB16" s="56"/>
      <c r="AC16" s="43"/>
      <c r="AD16" s="51"/>
      <c r="AE16" s="64"/>
      <c r="AF16" s="68"/>
      <c r="AG16" s="47"/>
      <c r="AJ16" t="s">
        <v>78</v>
      </c>
    </row>
    <row r="17" spans="1:36" x14ac:dyDescent="0.15">
      <c r="A17" s="29">
        <v>2</v>
      </c>
      <c r="B17" s="44"/>
      <c r="C17" s="44"/>
      <c r="D17" s="44"/>
      <c r="E17" s="44"/>
      <c r="F17" s="44"/>
      <c r="G17" s="44"/>
      <c r="H17" s="44"/>
      <c r="I17" s="44"/>
      <c r="J17" s="70"/>
      <c r="K17" s="44"/>
      <c r="L17" s="94"/>
      <c r="M17" s="44"/>
      <c r="N17" s="57"/>
      <c r="O17" s="58"/>
      <c r="P17" s="59"/>
      <c r="Q17" s="81"/>
      <c r="R17" s="60"/>
      <c r="S17" s="58"/>
      <c r="T17" s="59"/>
      <c r="U17" s="81"/>
      <c r="V17" s="57"/>
      <c r="W17" s="58"/>
      <c r="X17" s="62"/>
      <c r="Y17" s="81"/>
      <c r="Z17" s="61"/>
      <c r="AA17" s="44"/>
      <c r="AB17" s="62"/>
      <c r="AC17" s="44"/>
      <c r="AD17" s="57"/>
      <c r="AE17" s="58"/>
      <c r="AF17" s="62"/>
      <c r="AG17" s="46"/>
      <c r="AJ17" t="s">
        <v>79</v>
      </c>
    </row>
    <row r="18" spans="1:36" x14ac:dyDescent="0.15">
      <c r="A18" s="30">
        <v>3</v>
      </c>
      <c r="B18" s="45"/>
      <c r="C18" s="45"/>
      <c r="D18" s="45"/>
      <c r="E18" s="43"/>
      <c r="F18" s="45"/>
      <c r="G18" s="45"/>
      <c r="H18" s="45"/>
      <c r="I18" s="45"/>
      <c r="J18" s="71"/>
      <c r="K18" s="45"/>
      <c r="L18" s="95"/>
      <c r="M18" s="45"/>
      <c r="N18" s="63"/>
      <c r="O18" s="64"/>
      <c r="P18" s="65"/>
      <c r="Q18" s="80"/>
      <c r="R18" s="66"/>
      <c r="S18" s="64"/>
      <c r="T18" s="65"/>
      <c r="U18" s="80"/>
      <c r="V18" s="63"/>
      <c r="W18" s="64"/>
      <c r="X18" s="68"/>
      <c r="Y18" s="80"/>
      <c r="Z18" s="67"/>
      <c r="AA18" s="45"/>
      <c r="AB18" s="68"/>
      <c r="AC18" s="45"/>
      <c r="AD18" s="63"/>
      <c r="AE18" s="64"/>
      <c r="AF18" s="68"/>
      <c r="AG18" s="47"/>
      <c r="AJ18" t="s">
        <v>80</v>
      </c>
    </row>
    <row r="19" spans="1:36" x14ac:dyDescent="0.15">
      <c r="A19" s="29">
        <v>4</v>
      </c>
      <c r="B19" s="44"/>
      <c r="C19" s="44"/>
      <c r="D19" s="44"/>
      <c r="E19" s="44"/>
      <c r="F19" s="44"/>
      <c r="G19" s="44"/>
      <c r="H19" s="44"/>
      <c r="I19" s="44"/>
      <c r="J19" s="70"/>
      <c r="K19" s="44"/>
      <c r="L19" s="94"/>
      <c r="M19" s="44"/>
      <c r="N19" s="57"/>
      <c r="O19" s="58"/>
      <c r="P19" s="59"/>
      <c r="Q19" s="81"/>
      <c r="R19" s="60"/>
      <c r="S19" s="58"/>
      <c r="T19" s="59"/>
      <c r="U19" s="81"/>
      <c r="V19" s="57"/>
      <c r="W19" s="58"/>
      <c r="X19" s="62"/>
      <c r="Y19" s="81"/>
      <c r="Z19" s="61"/>
      <c r="AA19" s="44"/>
      <c r="AB19" s="62"/>
      <c r="AC19" s="44"/>
      <c r="AD19" s="57"/>
      <c r="AE19" s="58"/>
      <c r="AF19" s="62"/>
      <c r="AG19" s="46"/>
    </row>
    <row r="20" spans="1:36" x14ac:dyDescent="0.15">
      <c r="A20" s="30">
        <v>5</v>
      </c>
      <c r="B20" s="45"/>
      <c r="C20" s="45"/>
      <c r="D20" s="45"/>
      <c r="E20" s="43"/>
      <c r="F20" s="45"/>
      <c r="G20" s="45"/>
      <c r="H20" s="45"/>
      <c r="I20" s="45"/>
      <c r="J20" s="71"/>
      <c r="K20" s="45"/>
      <c r="L20" s="95"/>
      <c r="M20" s="45"/>
      <c r="N20" s="63"/>
      <c r="O20" s="64"/>
      <c r="P20" s="65"/>
      <c r="Q20" s="80"/>
      <c r="R20" s="66"/>
      <c r="S20" s="64"/>
      <c r="T20" s="65"/>
      <c r="U20" s="80"/>
      <c r="V20" s="63"/>
      <c r="W20" s="64"/>
      <c r="X20" s="68"/>
      <c r="Y20" s="80"/>
      <c r="Z20" s="67"/>
      <c r="AA20" s="45"/>
      <c r="AB20" s="68"/>
      <c r="AC20" s="45"/>
      <c r="AD20" s="63"/>
      <c r="AE20" s="64"/>
      <c r="AF20" s="68"/>
      <c r="AG20" s="47"/>
    </row>
    <row r="21" spans="1:36" x14ac:dyDescent="0.15">
      <c r="A21" s="29">
        <v>6</v>
      </c>
      <c r="B21" s="44"/>
      <c r="C21" s="44"/>
      <c r="D21" s="44"/>
      <c r="E21" s="44"/>
      <c r="F21" s="44"/>
      <c r="G21" s="44"/>
      <c r="H21" s="44"/>
      <c r="I21" s="44"/>
      <c r="J21" s="70"/>
      <c r="K21" s="44"/>
      <c r="L21" s="94"/>
      <c r="M21" s="44"/>
      <c r="N21" s="57"/>
      <c r="O21" s="58"/>
      <c r="P21" s="59"/>
      <c r="Q21" s="81"/>
      <c r="R21" s="60"/>
      <c r="S21" s="58"/>
      <c r="T21" s="59"/>
      <c r="U21" s="81"/>
      <c r="V21" s="57"/>
      <c r="W21" s="58"/>
      <c r="X21" s="62"/>
      <c r="Y21" s="81"/>
      <c r="Z21" s="61"/>
      <c r="AA21" s="44"/>
      <c r="AB21" s="62"/>
      <c r="AC21" s="44"/>
      <c r="AD21" s="57"/>
      <c r="AE21" s="58"/>
      <c r="AF21" s="62"/>
      <c r="AG21" s="46"/>
    </row>
    <row r="22" spans="1:36" x14ac:dyDescent="0.15">
      <c r="A22" s="30">
        <v>7</v>
      </c>
      <c r="B22" s="45"/>
      <c r="C22" s="45"/>
      <c r="D22" s="45"/>
      <c r="E22" s="43"/>
      <c r="F22" s="45"/>
      <c r="G22" s="45"/>
      <c r="H22" s="45"/>
      <c r="I22" s="45"/>
      <c r="J22" s="71"/>
      <c r="K22" s="45"/>
      <c r="L22" s="95"/>
      <c r="M22" s="45"/>
      <c r="N22" s="63"/>
      <c r="O22" s="64"/>
      <c r="P22" s="65"/>
      <c r="Q22" s="80"/>
      <c r="R22" s="66"/>
      <c r="S22" s="64"/>
      <c r="T22" s="65"/>
      <c r="U22" s="80"/>
      <c r="V22" s="63"/>
      <c r="W22" s="64"/>
      <c r="X22" s="68"/>
      <c r="Y22" s="80"/>
      <c r="Z22" s="67"/>
      <c r="AA22" s="45"/>
      <c r="AB22" s="68"/>
      <c r="AC22" s="45"/>
      <c r="AD22" s="63"/>
      <c r="AE22" s="64"/>
      <c r="AF22" s="68"/>
      <c r="AG22" s="47"/>
    </row>
    <row r="23" spans="1:36" x14ac:dyDescent="0.15">
      <c r="A23" s="29">
        <v>8</v>
      </c>
      <c r="B23" s="44"/>
      <c r="C23" s="44"/>
      <c r="D23" s="44"/>
      <c r="E23" s="44"/>
      <c r="F23" s="44"/>
      <c r="G23" s="44"/>
      <c r="H23" s="44"/>
      <c r="I23" s="44"/>
      <c r="J23" s="70"/>
      <c r="K23" s="44"/>
      <c r="L23" s="94"/>
      <c r="M23" s="44"/>
      <c r="N23" s="57"/>
      <c r="O23" s="58"/>
      <c r="P23" s="59"/>
      <c r="Q23" s="81"/>
      <c r="R23" s="60"/>
      <c r="S23" s="58"/>
      <c r="T23" s="59"/>
      <c r="U23" s="81"/>
      <c r="V23" s="57"/>
      <c r="W23" s="58"/>
      <c r="X23" s="62"/>
      <c r="Y23" s="81"/>
      <c r="Z23" s="61"/>
      <c r="AA23" s="44"/>
      <c r="AB23" s="62"/>
      <c r="AC23" s="44"/>
      <c r="AD23" s="57"/>
      <c r="AE23" s="58"/>
      <c r="AF23" s="62"/>
      <c r="AG23" s="46"/>
    </row>
    <row r="24" spans="1:36" x14ac:dyDescent="0.15">
      <c r="A24" s="30">
        <v>9</v>
      </c>
      <c r="B24" s="45"/>
      <c r="C24" s="45"/>
      <c r="D24" s="45"/>
      <c r="E24" s="43"/>
      <c r="F24" s="45"/>
      <c r="G24" s="45"/>
      <c r="H24" s="45"/>
      <c r="I24" s="45"/>
      <c r="J24" s="71"/>
      <c r="K24" s="45"/>
      <c r="L24" s="95"/>
      <c r="M24" s="45"/>
      <c r="N24" s="63"/>
      <c r="O24" s="64"/>
      <c r="P24" s="65"/>
      <c r="Q24" s="80"/>
      <c r="R24" s="66"/>
      <c r="S24" s="64"/>
      <c r="T24" s="65"/>
      <c r="U24" s="80"/>
      <c r="V24" s="63"/>
      <c r="W24" s="64"/>
      <c r="X24" s="68"/>
      <c r="Y24" s="80"/>
      <c r="Z24" s="67"/>
      <c r="AA24" s="45"/>
      <c r="AB24" s="68"/>
      <c r="AC24" s="45"/>
      <c r="AD24" s="63"/>
      <c r="AE24" s="64"/>
      <c r="AF24" s="68"/>
      <c r="AG24" s="47"/>
    </row>
    <row r="25" spans="1:36" x14ac:dyDescent="0.15">
      <c r="A25" s="29">
        <v>10</v>
      </c>
      <c r="B25" s="44"/>
      <c r="C25" s="44"/>
      <c r="D25" s="44"/>
      <c r="E25" s="44"/>
      <c r="F25" s="44"/>
      <c r="G25" s="44"/>
      <c r="H25" s="44"/>
      <c r="I25" s="44"/>
      <c r="J25" s="70"/>
      <c r="K25" s="44"/>
      <c r="L25" s="94"/>
      <c r="M25" s="44"/>
      <c r="N25" s="57"/>
      <c r="O25" s="58"/>
      <c r="P25" s="59"/>
      <c r="Q25" s="81"/>
      <c r="R25" s="60"/>
      <c r="S25" s="58"/>
      <c r="T25" s="59"/>
      <c r="U25" s="81"/>
      <c r="V25" s="57"/>
      <c r="W25" s="58"/>
      <c r="X25" s="62"/>
      <c r="Y25" s="81"/>
      <c r="Z25" s="61"/>
      <c r="AA25" s="44"/>
      <c r="AB25" s="62"/>
      <c r="AC25" s="44"/>
      <c r="AD25" s="57"/>
      <c r="AE25" s="58"/>
      <c r="AF25" s="62"/>
      <c r="AG25" s="46"/>
    </row>
    <row r="26" spans="1:36" x14ac:dyDescent="0.15">
      <c r="A26" s="30">
        <v>11</v>
      </c>
      <c r="B26" s="45"/>
      <c r="C26" s="45"/>
      <c r="D26" s="45"/>
      <c r="E26" s="43"/>
      <c r="F26" s="45"/>
      <c r="G26" s="45"/>
      <c r="H26" s="45"/>
      <c r="I26" s="45"/>
      <c r="J26" s="71"/>
      <c r="K26" s="45"/>
      <c r="L26" s="95"/>
      <c r="M26" s="45"/>
      <c r="N26" s="63"/>
      <c r="O26" s="64"/>
      <c r="P26" s="65"/>
      <c r="Q26" s="80"/>
      <c r="R26" s="66"/>
      <c r="S26" s="64"/>
      <c r="T26" s="65"/>
      <c r="U26" s="80"/>
      <c r="V26" s="63"/>
      <c r="W26" s="64"/>
      <c r="X26" s="68"/>
      <c r="Y26" s="80"/>
      <c r="Z26" s="67"/>
      <c r="AA26" s="45"/>
      <c r="AB26" s="68"/>
      <c r="AC26" s="45"/>
      <c r="AD26" s="63"/>
      <c r="AE26" s="64"/>
      <c r="AF26" s="68"/>
      <c r="AG26" s="47"/>
    </row>
    <row r="27" spans="1:36" x14ac:dyDescent="0.15">
      <c r="A27" s="29">
        <v>12</v>
      </c>
      <c r="B27" s="44"/>
      <c r="C27" s="44"/>
      <c r="D27" s="44"/>
      <c r="E27" s="44"/>
      <c r="F27" s="44"/>
      <c r="G27" s="44"/>
      <c r="H27" s="44"/>
      <c r="I27" s="44"/>
      <c r="J27" s="70"/>
      <c r="K27" s="44"/>
      <c r="L27" s="94"/>
      <c r="M27" s="44"/>
      <c r="N27" s="57"/>
      <c r="O27" s="58"/>
      <c r="P27" s="59"/>
      <c r="Q27" s="81"/>
      <c r="R27" s="60"/>
      <c r="S27" s="58"/>
      <c r="T27" s="59"/>
      <c r="U27" s="81"/>
      <c r="V27" s="57"/>
      <c r="W27" s="58"/>
      <c r="X27" s="62"/>
      <c r="Y27" s="81"/>
      <c r="Z27" s="61"/>
      <c r="AA27" s="44"/>
      <c r="AB27" s="62"/>
      <c r="AC27" s="44"/>
      <c r="AD27" s="57"/>
      <c r="AE27" s="58"/>
      <c r="AF27" s="62"/>
      <c r="AG27" s="46"/>
    </row>
    <row r="28" spans="1:36" x14ac:dyDescent="0.15">
      <c r="A28" s="30">
        <v>13</v>
      </c>
      <c r="B28" s="45"/>
      <c r="C28" s="45"/>
      <c r="D28" s="45"/>
      <c r="E28" s="43"/>
      <c r="F28" s="45"/>
      <c r="G28" s="45"/>
      <c r="H28" s="45"/>
      <c r="I28" s="45"/>
      <c r="J28" s="71"/>
      <c r="K28" s="45"/>
      <c r="L28" s="95"/>
      <c r="M28" s="45"/>
      <c r="N28" s="63"/>
      <c r="O28" s="64"/>
      <c r="P28" s="65"/>
      <c r="Q28" s="80"/>
      <c r="R28" s="66"/>
      <c r="S28" s="64"/>
      <c r="T28" s="65"/>
      <c r="U28" s="80"/>
      <c r="V28" s="63"/>
      <c r="W28" s="64"/>
      <c r="X28" s="68"/>
      <c r="Y28" s="80"/>
      <c r="Z28" s="67"/>
      <c r="AA28" s="45"/>
      <c r="AB28" s="68"/>
      <c r="AC28" s="45"/>
      <c r="AD28" s="63"/>
      <c r="AE28" s="64"/>
      <c r="AF28" s="68"/>
      <c r="AG28" s="47"/>
    </row>
    <row r="29" spans="1:36" x14ac:dyDescent="0.15">
      <c r="A29" s="29">
        <v>14</v>
      </c>
      <c r="B29" s="44"/>
      <c r="C29" s="44"/>
      <c r="D29" s="44"/>
      <c r="E29" s="44"/>
      <c r="F29" s="44"/>
      <c r="G29" s="44"/>
      <c r="H29" s="44"/>
      <c r="I29" s="44"/>
      <c r="J29" s="70"/>
      <c r="K29" s="44"/>
      <c r="L29" s="94"/>
      <c r="M29" s="44"/>
      <c r="N29" s="57"/>
      <c r="O29" s="58"/>
      <c r="P29" s="59"/>
      <c r="Q29" s="81"/>
      <c r="R29" s="60"/>
      <c r="S29" s="58"/>
      <c r="T29" s="59"/>
      <c r="U29" s="81"/>
      <c r="V29" s="57"/>
      <c r="W29" s="58"/>
      <c r="X29" s="62"/>
      <c r="Y29" s="81"/>
      <c r="Z29" s="61"/>
      <c r="AA29" s="44"/>
      <c r="AB29" s="62"/>
      <c r="AC29" s="44"/>
      <c r="AD29" s="57"/>
      <c r="AE29" s="58"/>
      <c r="AF29" s="62"/>
      <c r="AG29" s="46"/>
    </row>
    <row r="30" spans="1:36" x14ac:dyDescent="0.15">
      <c r="A30" s="30">
        <v>15</v>
      </c>
      <c r="B30" s="45"/>
      <c r="C30" s="45"/>
      <c r="D30" s="45"/>
      <c r="E30" s="43"/>
      <c r="F30" s="45"/>
      <c r="G30" s="45"/>
      <c r="H30" s="45"/>
      <c r="I30" s="45"/>
      <c r="J30" s="71"/>
      <c r="K30" s="45"/>
      <c r="L30" s="95"/>
      <c r="M30" s="45"/>
      <c r="N30" s="63"/>
      <c r="O30" s="64"/>
      <c r="P30" s="65"/>
      <c r="Q30" s="80"/>
      <c r="R30" s="66"/>
      <c r="S30" s="64"/>
      <c r="T30" s="65"/>
      <c r="U30" s="80"/>
      <c r="V30" s="63"/>
      <c r="W30" s="64"/>
      <c r="X30" s="68"/>
      <c r="Y30" s="80"/>
      <c r="Z30" s="67"/>
      <c r="AA30" s="45"/>
      <c r="AB30" s="68"/>
      <c r="AC30" s="45"/>
      <c r="AD30" s="63"/>
      <c r="AE30" s="64"/>
      <c r="AF30" s="68"/>
      <c r="AG30" s="47"/>
    </row>
    <row r="31" spans="1:36" x14ac:dyDescent="0.15">
      <c r="A31" s="29">
        <v>16</v>
      </c>
      <c r="B31" s="44"/>
      <c r="C31" s="44"/>
      <c r="D31" s="44"/>
      <c r="E31" s="44"/>
      <c r="F31" s="44"/>
      <c r="G31" s="44"/>
      <c r="H31" s="44"/>
      <c r="I31" s="44"/>
      <c r="J31" s="70"/>
      <c r="K31" s="44"/>
      <c r="L31" s="94"/>
      <c r="M31" s="44"/>
      <c r="N31" s="57"/>
      <c r="O31" s="58"/>
      <c r="P31" s="59"/>
      <c r="Q31" s="81"/>
      <c r="R31" s="60"/>
      <c r="S31" s="58"/>
      <c r="T31" s="59"/>
      <c r="U31" s="81"/>
      <c r="V31" s="57"/>
      <c r="W31" s="58"/>
      <c r="X31" s="62"/>
      <c r="Y31" s="81"/>
      <c r="Z31" s="61"/>
      <c r="AA31" s="44"/>
      <c r="AB31" s="62"/>
      <c r="AC31" s="44"/>
      <c r="AD31" s="57"/>
      <c r="AE31" s="58"/>
      <c r="AF31" s="62"/>
      <c r="AG31" s="46"/>
    </row>
    <row r="32" spans="1:36" x14ac:dyDescent="0.15">
      <c r="A32" s="30">
        <v>17</v>
      </c>
      <c r="B32" s="45"/>
      <c r="C32" s="45"/>
      <c r="D32" s="45"/>
      <c r="E32" s="43"/>
      <c r="F32" s="45"/>
      <c r="G32" s="45"/>
      <c r="H32" s="45"/>
      <c r="I32" s="45"/>
      <c r="J32" s="71"/>
      <c r="K32" s="45"/>
      <c r="L32" s="95"/>
      <c r="M32" s="45"/>
      <c r="N32" s="63"/>
      <c r="O32" s="64"/>
      <c r="P32" s="65"/>
      <c r="Q32" s="80"/>
      <c r="R32" s="66"/>
      <c r="S32" s="64"/>
      <c r="T32" s="65"/>
      <c r="U32" s="80"/>
      <c r="V32" s="63"/>
      <c r="W32" s="64"/>
      <c r="X32" s="68"/>
      <c r="Y32" s="80"/>
      <c r="Z32" s="67"/>
      <c r="AA32" s="45"/>
      <c r="AB32" s="68"/>
      <c r="AC32" s="45"/>
      <c r="AD32" s="63"/>
      <c r="AE32" s="64"/>
      <c r="AF32" s="68"/>
      <c r="AG32" s="47"/>
    </row>
    <row r="33" spans="1:33" x14ac:dyDescent="0.15">
      <c r="A33" s="29">
        <v>18</v>
      </c>
      <c r="B33" s="44"/>
      <c r="C33" s="44"/>
      <c r="D33" s="44"/>
      <c r="E33" s="44"/>
      <c r="F33" s="44"/>
      <c r="G33" s="44"/>
      <c r="H33" s="44"/>
      <c r="I33" s="44"/>
      <c r="J33" s="70"/>
      <c r="K33" s="44"/>
      <c r="L33" s="94"/>
      <c r="M33" s="44"/>
      <c r="N33" s="57"/>
      <c r="O33" s="58"/>
      <c r="P33" s="59"/>
      <c r="Q33" s="81"/>
      <c r="R33" s="60"/>
      <c r="S33" s="58"/>
      <c r="T33" s="59"/>
      <c r="U33" s="81"/>
      <c r="V33" s="57"/>
      <c r="W33" s="58"/>
      <c r="X33" s="62"/>
      <c r="Y33" s="81"/>
      <c r="Z33" s="61"/>
      <c r="AA33" s="44"/>
      <c r="AB33" s="62"/>
      <c r="AC33" s="44"/>
      <c r="AD33" s="57"/>
      <c r="AE33" s="58"/>
      <c r="AF33" s="62"/>
      <c r="AG33" s="46"/>
    </row>
    <row r="34" spans="1:33" x14ac:dyDescent="0.15">
      <c r="A34" s="30">
        <v>19</v>
      </c>
      <c r="B34" s="45"/>
      <c r="C34" s="45"/>
      <c r="D34" s="45"/>
      <c r="E34" s="43"/>
      <c r="F34" s="45"/>
      <c r="G34" s="45"/>
      <c r="H34" s="45"/>
      <c r="I34" s="45"/>
      <c r="J34" s="71"/>
      <c r="K34" s="45"/>
      <c r="L34" s="95"/>
      <c r="M34" s="45"/>
      <c r="N34" s="63"/>
      <c r="O34" s="64"/>
      <c r="P34" s="65"/>
      <c r="Q34" s="80"/>
      <c r="R34" s="66"/>
      <c r="S34" s="64"/>
      <c r="T34" s="65"/>
      <c r="U34" s="80"/>
      <c r="V34" s="63"/>
      <c r="W34" s="64"/>
      <c r="X34" s="68"/>
      <c r="Y34" s="80"/>
      <c r="Z34" s="67"/>
      <c r="AA34" s="45"/>
      <c r="AB34" s="68"/>
      <c r="AC34" s="45"/>
      <c r="AD34" s="63"/>
      <c r="AE34" s="64"/>
      <c r="AF34" s="68"/>
      <c r="AG34" s="47"/>
    </row>
    <row r="35" spans="1:33" x14ac:dyDescent="0.15">
      <c r="A35" s="29">
        <v>20</v>
      </c>
      <c r="B35" s="44"/>
      <c r="C35" s="44"/>
      <c r="D35" s="44"/>
      <c r="E35" s="44"/>
      <c r="F35" s="44"/>
      <c r="G35" s="44"/>
      <c r="H35" s="44"/>
      <c r="I35" s="44"/>
      <c r="J35" s="70"/>
      <c r="K35" s="44"/>
      <c r="L35" s="94"/>
      <c r="M35" s="44"/>
      <c r="N35" s="57"/>
      <c r="O35" s="58"/>
      <c r="P35" s="59"/>
      <c r="Q35" s="81"/>
      <c r="R35" s="60"/>
      <c r="S35" s="58"/>
      <c r="T35" s="59"/>
      <c r="U35" s="81"/>
      <c r="V35" s="57"/>
      <c r="W35" s="58"/>
      <c r="X35" s="62"/>
      <c r="Y35" s="81"/>
      <c r="Z35" s="61"/>
      <c r="AA35" s="44"/>
      <c r="AB35" s="62"/>
      <c r="AC35" s="44"/>
      <c r="AD35" s="57"/>
      <c r="AE35" s="58"/>
      <c r="AF35" s="62"/>
      <c r="AG35" s="46"/>
    </row>
    <row r="36" spans="1:33" x14ac:dyDescent="0.15">
      <c r="A36" s="30">
        <v>21</v>
      </c>
      <c r="B36" s="45"/>
      <c r="C36" s="45"/>
      <c r="D36" s="45"/>
      <c r="E36" s="43"/>
      <c r="F36" s="45"/>
      <c r="G36" s="45"/>
      <c r="H36" s="45"/>
      <c r="I36" s="45"/>
      <c r="J36" s="71"/>
      <c r="K36" s="45"/>
      <c r="L36" s="95"/>
      <c r="M36" s="45"/>
      <c r="N36" s="63"/>
      <c r="O36" s="64"/>
      <c r="P36" s="65"/>
      <c r="Q36" s="80"/>
      <c r="R36" s="66"/>
      <c r="S36" s="64"/>
      <c r="T36" s="65"/>
      <c r="U36" s="80"/>
      <c r="V36" s="63"/>
      <c r="W36" s="64"/>
      <c r="X36" s="68"/>
      <c r="Y36" s="80"/>
      <c r="Z36" s="67"/>
      <c r="AA36" s="45"/>
      <c r="AB36" s="68"/>
      <c r="AC36" s="45"/>
      <c r="AD36" s="63"/>
      <c r="AE36" s="64"/>
      <c r="AF36" s="68"/>
      <c r="AG36" s="47"/>
    </row>
    <row r="37" spans="1:33" x14ac:dyDescent="0.15">
      <c r="A37" s="29">
        <v>22</v>
      </c>
      <c r="B37" s="44"/>
      <c r="C37" s="44"/>
      <c r="D37" s="44"/>
      <c r="E37" s="44"/>
      <c r="F37" s="44"/>
      <c r="G37" s="44"/>
      <c r="H37" s="44"/>
      <c r="I37" s="44"/>
      <c r="J37" s="70"/>
      <c r="K37" s="44"/>
      <c r="L37" s="94"/>
      <c r="M37" s="44"/>
      <c r="N37" s="57"/>
      <c r="O37" s="58"/>
      <c r="P37" s="59"/>
      <c r="Q37" s="81"/>
      <c r="R37" s="60"/>
      <c r="S37" s="58"/>
      <c r="T37" s="59"/>
      <c r="U37" s="81"/>
      <c r="V37" s="57"/>
      <c r="W37" s="58"/>
      <c r="X37" s="62"/>
      <c r="Y37" s="81"/>
      <c r="Z37" s="61"/>
      <c r="AA37" s="44"/>
      <c r="AB37" s="62"/>
      <c r="AC37" s="44"/>
      <c r="AD37" s="57"/>
      <c r="AE37" s="58"/>
      <c r="AF37" s="62"/>
      <c r="AG37" s="46"/>
    </row>
    <row r="38" spans="1:33" x14ac:dyDescent="0.15">
      <c r="A38" s="30">
        <v>23</v>
      </c>
      <c r="B38" s="45"/>
      <c r="C38" s="45"/>
      <c r="D38" s="45"/>
      <c r="E38" s="43"/>
      <c r="F38" s="45"/>
      <c r="G38" s="45"/>
      <c r="H38" s="45"/>
      <c r="I38" s="45"/>
      <c r="J38" s="71"/>
      <c r="K38" s="45"/>
      <c r="L38" s="95"/>
      <c r="M38" s="45"/>
      <c r="N38" s="63"/>
      <c r="O38" s="64"/>
      <c r="P38" s="65"/>
      <c r="Q38" s="80"/>
      <c r="R38" s="66"/>
      <c r="S38" s="64"/>
      <c r="T38" s="65"/>
      <c r="U38" s="80"/>
      <c r="V38" s="63"/>
      <c r="W38" s="64"/>
      <c r="X38" s="68"/>
      <c r="Y38" s="80"/>
      <c r="Z38" s="67"/>
      <c r="AA38" s="45"/>
      <c r="AB38" s="68"/>
      <c r="AC38" s="45"/>
      <c r="AD38" s="63"/>
      <c r="AE38" s="64"/>
      <c r="AF38" s="68"/>
      <c r="AG38" s="47"/>
    </row>
    <row r="39" spans="1:33" x14ac:dyDescent="0.15">
      <c r="A39" s="29">
        <v>24</v>
      </c>
      <c r="B39" s="44"/>
      <c r="C39" s="44"/>
      <c r="D39" s="44"/>
      <c r="E39" s="44"/>
      <c r="F39" s="44"/>
      <c r="G39" s="44"/>
      <c r="H39" s="44"/>
      <c r="I39" s="44"/>
      <c r="J39" s="70"/>
      <c r="K39" s="44"/>
      <c r="L39" s="94"/>
      <c r="M39" s="44"/>
      <c r="N39" s="57"/>
      <c r="O39" s="58"/>
      <c r="P39" s="59"/>
      <c r="Q39" s="81"/>
      <c r="R39" s="60"/>
      <c r="S39" s="58"/>
      <c r="T39" s="59"/>
      <c r="U39" s="81"/>
      <c r="V39" s="57"/>
      <c r="W39" s="58"/>
      <c r="X39" s="62"/>
      <c r="Y39" s="81"/>
      <c r="Z39" s="61"/>
      <c r="AA39" s="44"/>
      <c r="AB39" s="62"/>
      <c r="AC39" s="44"/>
      <c r="AD39" s="57"/>
      <c r="AE39" s="58"/>
      <c r="AF39" s="62"/>
      <c r="AG39" s="46"/>
    </row>
    <row r="40" spans="1:33" x14ac:dyDescent="0.15">
      <c r="A40" s="30">
        <v>25</v>
      </c>
      <c r="B40" s="45"/>
      <c r="C40" s="45"/>
      <c r="D40" s="45"/>
      <c r="E40" s="43"/>
      <c r="F40" s="45"/>
      <c r="G40" s="45"/>
      <c r="H40" s="45"/>
      <c r="I40" s="45"/>
      <c r="J40" s="71"/>
      <c r="K40" s="45"/>
      <c r="L40" s="95"/>
      <c r="M40" s="45"/>
      <c r="N40" s="63"/>
      <c r="O40" s="64"/>
      <c r="P40" s="65"/>
      <c r="Q40" s="80"/>
      <c r="R40" s="66"/>
      <c r="S40" s="64"/>
      <c r="T40" s="65"/>
      <c r="U40" s="80"/>
      <c r="V40" s="63"/>
      <c r="W40" s="64"/>
      <c r="X40" s="68"/>
      <c r="Y40" s="80"/>
      <c r="Z40" s="67"/>
      <c r="AA40" s="45"/>
      <c r="AB40" s="68"/>
      <c r="AC40" s="45"/>
      <c r="AD40" s="63"/>
      <c r="AE40" s="64"/>
      <c r="AF40" s="68"/>
      <c r="AG40" s="47"/>
    </row>
    <row r="41" spans="1:33" x14ac:dyDescent="0.15">
      <c r="A41" s="29">
        <v>26</v>
      </c>
      <c r="B41" s="44"/>
      <c r="C41" s="44"/>
      <c r="D41" s="44"/>
      <c r="E41" s="44"/>
      <c r="F41" s="44"/>
      <c r="G41" s="44"/>
      <c r="H41" s="44"/>
      <c r="I41" s="44"/>
      <c r="J41" s="70"/>
      <c r="K41" s="44"/>
      <c r="L41" s="94"/>
      <c r="M41" s="44"/>
      <c r="N41" s="57"/>
      <c r="O41" s="58"/>
      <c r="P41" s="59"/>
      <c r="Q41" s="81"/>
      <c r="R41" s="60"/>
      <c r="S41" s="58"/>
      <c r="T41" s="59"/>
      <c r="U41" s="81"/>
      <c r="V41" s="57"/>
      <c r="W41" s="58"/>
      <c r="X41" s="62"/>
      <c r="Y41" s="81"/>
      <c r="Z41" s="61"/>
      <c r="AA41" s="44"/>
      <c r="AB41" s="62"/>
      <c r="AC41" s="44"/>
      <c r="AD41" s="57"/>
      <c r="AE41" s="58"/>
      <c r="AF41" s="62"/>
      <c r="AG41" s="46"/>
    </row>
    <row r="42" spans="1:33" x14ac:dyDescent="0.15">
      <c r="A42" s="30">
        <v>27</v>
      </c>
      <c r="B42" s="45"/>
      <c r="C42" s="45"/>
      <c r="D42" s="45"/>
      <c r="E42" s="43"/>
      <c r="F42" s="45"/>
      <c r="G42" s="45"/>
      <c r="H42" s="45"/>
      <c r="I42" s="45"/>
      <c r="J42" s="71"/>
      <c r="K42" s="45"/>
      <c r="L42" s="95"/>
      <c r="M42" s="45"/>
      <c r="N42" s="63"/>
      <c r="O42" s="64"/>
      <c r="P42" s="65"/>
      <c r="Q42" s="80"/>
      <c r="R42" s="66"/>
      <c r="S42" s="64"/>
      <c r="T42" s="65"/>
      <c r="U42" s="80"/>
      <c r="V42" s="63"/>
      <c r="W42" s="64"/>
      <c r="X42" s="68"/>
      <c r="Y42" s="80"/>
      <c r="Z42" s="67"/>
      <c r="AA42" s="45"/>
      <c r="AB42" s="68"/>
      <c r="AC42" s="45"/>
      <c r="AD42" s="63"/>
      <c r="AE42" s="64"/>
      <c r="AF42" s="68"/>
      <c r="AG42" s="47"/>
    </row>
    <row r="43" spans="1:33" x14ac:dyDescent="0.15">
      <c r="A43" s="29">
        <v>28</v>
      </c>
      <c r="B43" s="44"/>
      <c r="C43" s="44"/>
      <c r="D43" s="44"/>
      <c r="E43" s="44"/>
      <c r="F43" s="44"/>
      <c r="G43" s="44"/>
      <c r="H43" s="44"/>
      <c r="I43" s="44"/>
      <c r="J43" s="70"/>
      <c r="K43" s="44"/>
      <c r="L43" s="94"/>
      <c r="M43" s="44"/>
      <c r="N43" s="57"/>
      <c r="O43" s="58"/>
      <c r="P43" s="59"/>
      <c r="Q43" s="81"/>
      <c r="R43" s="60"/>
      <c r="S43" s="58"/>
      <c r="T43" s="59"/>
      <c r="U43" s="81"/>
      <c r="V43" s="57"/>
      <c r="W43" s="58"/>
      <c r="X43" s="62"/>
      <c r="Y43" s="81"/>
      <c r="Z43" s="61"/>
      <c r="AA43" s="44"/>
      <c r="AB43" s="62"/>
      <c r="AC43" s="44"/>
      <c r="AD43" s="57"/>
      <c r="AE43" s="58"/>
      <c r="AF43" s="62"/>
      <c r="AG43" s="46"/>
    </row>
    <row r="44" spans="1:33" x14ac:dyDescent="0.15">
      <c r="A44" s="30">
        <v>29</v>
      </c>
      <c r="B44" s="45"/>
      <c r="C44" s="45"/>
      <c r="D44" s="45"/>
      <c r="E44" s="43"/>
      <c r="F44" s="45"/>
      <c r="G44" s="45"/>
      <c r="H44" s="45"/>
      <c r="I44" s="45"/>
      <c r="J44" s="71"/>
      <c r="K44" s="45"/>
      <c r="L44" s="95"/>
      <c r="M44" s="45"/>
      <c r="N44" s="63"/>
      <c r="O44" s="64"/>
      <c r="P44" s="65"/>
      <c r="Q44" s="80"/>
      <c r="R44" s="66"/>
      <c r="S44" s="64"/>
      <c r="T44" s="65"/>
      <c r="U44" s="80"/>
      <c r="V44" s="63"/>
      <c r="W44" s="64"/>
      <c r="X44" s="68"/>
      <c r="Y44" s="80"/>
      <c r="Z44" s="67"/>
      <c r="AA44" s="45"/>
      <c r="AB44" s="68"/>
      <c r="AC44" s="45"/>
      <c r="AD44" s="63"/>
      <c r="AE44" s="64"/>
      <c r="AF44" s="68"/>
      <c r="AG44" s="47"/>
    </row>
    <row r="45" spans="1:33" x14ac:dyDescent="0.15">
      <c r="A45" s="29">
        <v>30</v>
      </c>
      <c r="B45" s="44"/>
      <c r="C45" s="44"/>
      <c r="D45" s="44"/>
      <c r="E45" s="44"/>
      <c r="F45" s="44"/>
      <c r="G45" s="44"/>
      <c r="H45" s="44"/>
      <c r="I45" s="44"/>
      <c r="J45" s="70"/>
      <c r="K45" s="44"/>
      <c r="L45" s="94"/>
      <c r="M45" s="44"/>
      <c r="N45" s="57"/>
      <c r="O45" s="58"/>
      <c r="P45" s="59"/>
      <c r="Q45" s="81"/>
      <c r="R45" s="60"/>
      <c r="S45" s="58"/>
      <c r="T45" s="59"/>
      <c r="U45" s="81"/>
      <c r="V45" s="57"/>
      <c r="W45" s="58"/>
      <c r="X45" s="62"/>
      <c r="Y45" s="81"/>
      <c r="Z45" s="61"/>
      <c r="AA45" s="44"/>
      <c r="AB45" s="62"/>
      <c r="AC45" s="44"/>
      <c r="AD45" s="57"/>
      <c r="AE45" s="58"/>
      <c r="AF45" s="62"/>
      <c r="AG45" s="46"/>
    </row>
    <row r="46" spans="1:33" x14ac:dyDescent="0.15">
      <c r="A46" s="30">
        <v>31</v>
      </c>
      <c r="B46" s="45"/>
      <c r="C46" s="45"/>
      <c r="D46" s="45"/>
      <c r="E46" s="43"/>
      <c r="F46" s="45"/>
      <c r="G46" s="45"/>
      <c r="H46" s="45"/>
      <c r="I46" s="45"/>
      <c r="J46" s="71"/>
      <c r="K46" s="45"/>
      <c r="L46" s="95"/>
      <c r="M46" s="45"/>
      <c r="N46" s="63"/>
      <c r="O46" s="64"/>
      <c r="P46" s="65"/>
      <c r="Q46" s="80"/>
      <c r="R46" s="66"/>
      <c r="S46" s="64"/>
      <c r="T46" s="65"/>
      <c r="U46" s="80"/>
      <c r="V46" s="63"/>
      <c r="W46" s="64"/>
      <c r="X46" s="68"/>
      <c r="Y46" s="80"/>
      <c r="Z46" s="67"/>
      <c r="AA46" s="45"/>
      <c r="AB46" s="68"/>
      <c r="AC46" s="45"/>
      <c r="AD46" s="63"/>
      <c r="AE46" s="64"/>
      <c r="AF46" s="68"/>
      <c r="AG46" s="47"/>
    </row>
    <row r="47" spans="1:33" x14ac:dyDescent="0.15">
      <c r="A47" s="29">
        <v>32</v>
      </c>
      <c r="B47" s="44"/>
      <c r="C47" s="44"/>
      <c r="D47" s="44"/>
      <c r="E47" s="44"/>
      <c r="F47" s="44"/>
      <c r="G47" s="44"/>
      <c r="H47" s="44"/>
      <c r="I47" s="44"/>
      <c r="J47" s="70"/>
      <c r="K47" s="44"/>
      <c r="L47" s="94"/>
      <c r="M47" s="44"/>
      <c r="N47" s="57"/>
      <c r="O47" s="58"/>
      <c r="P47" s="59"/>
      <c r="Q47" s="81"/>
      <c r="R47" s="60"/>
      <c r="S47" s="58"/>
      <c r="T47" s="59"/>
      <c r="U47" s="81"/>
      <c r="V47" s="57"/>
      <c r="W47" s="58"/>
      <c r="X47" s="62"/>
      <c r="Y47" s="81"/>
      <c r="Z47" s="61"/>
      <c r="AA47" s="44"/>
      <c r="AB47" s="62"/>
      <c r="AC47" s="44"/>
      <c r="AD47" s="57"/>
      <c r="AE47" s="58"/>
      <c r="AF47" s="62"/>
      <c r="AG47" s="46"/>
    </row>
    <row r="48" spans="1:33" x14ac:dyDescent="0.15">
      <c r="A48" s="30">
        <v>33</v>
      </c>
      <c r="B48" s="45"/>
      <c r="C48" s="45"/>
      <c r="D48" s="45"/>
      <c r="E48" s="43"/>
      <c r="F48" s="45"/>
      <c r="G48" s="45"/>
      <c r="H48" s="45"/>
      <c r="I48" s="45"/>
      <c r="J48" s="71"/>
      <c r="K48" s="45"/>
      <c r="L48" s="95"/>
      <c r="M48" s="45"/>
      <c r="N48" s="63"/>
      <c r="O48" s="64"/>
      <c r="P48" s="65"/>
      <c r="Q48" s="80"/>
      <c r="R48" s="66"/>
      <c r="S48" s="64"/>
      <c r="T48" s="65"/>
      <c r="U48" s="80"/>
      <c r="V48" s="63"/>
      <c r="W48" s="64"/>
      <c r="X48" s="68"/>
      <c r="Y48" s="80"/>
      <c r="Z48" s="67"/>
      <c r="AA48" s="45"/>
      <c r="AB48" s="68"/>
      <c r="AC48" s="45"/>
      <c r="AD48" s="63"/>
      <c r="AE48" s="64"/>
      <c r="AF48" s="68"/>
      <c r="AG48" s="47"/>
    </row>
    <row r="49" spans="1:33" x14ac:dyDescent="0.15">
      <c r="A49" s="29">
        <v>34</v>
      </c>
      <c r="B49" s="44"/>
      <c r="C49" s="44"/>
      <c r="D49" s="44"/>
      <c r="E49" s="44"/>
      <c r="F49" s="44"/>
      <c r="G49" s="44"/>
      <c r="H49" s="44"/>
      <c r="I49" s="44"/>
      <c r="J49" s="70"/>
      <c r="K49" s="44"/>
      <c r="L49" s="94"/>
      <c r="M49" s="44"/>
      <c r="N49" s="57"/>
      <c r="O49" s="58"/>
      <c r="P49" s="59"/>
      <c r="Q49" s="81"/>
      <c r="R49" s="60"/>
      <c r="S49" s="58"/>
      <c r="T49" s="59"/>
      <c r="U49" s="81"/>
      <c r="V49" s="57"/>
      <c r="W49" s="58"/>
      <c r="X49" s="62"/>
      <c r="Y49" s="81"/>
      <c r="Z49" s="61"/>
      <c r="AA49" s="44"/>
      <c r="AB49" s="62"/>
      <c r="AC49" s="44"/>
      <c r="AD49" s="57"/>
      <c r="AE49" s="58"/>
      <c r="AF49" s="62"/>
      <c r="AG49" s="46"/>
    </row>
    <row r="50" spans="1:33" x14ac:dyDescent="0.15">
      <c r="A50" s="30">
        <v>35</v>
      </c>
      <c r="B50" s="45"/>
      <c r="C50" s="45"/>
      <c r="D50" s="45"/>
      <c r="E50" s="43"/>
      <c r="F50" s="45"/>
      <c r="G50" s="45"/>
      <c r="H50" s="45"/>
      <c r="I50" s="45"/>
      <c r="J50" s="71"/>
      <c r="K50" s="45"/>
      <c r="L50" s="95"/>
      <c r="M50" s="45"/>
      <c r="N50" s="63"/>
      <c r="O50" s="64"/>
      <c r="P50" s="65"/>
      <c r="Q50" s="80"/>
      <c r="R50" s="66"/>
      <c r="S50" s="64"/>
      <c r="T50" s="65"/>
      <c r="U50" s="80"/>
      <c r="V50" s="63"/>
      <c r="W50" s="64"/>
      <c r="X50" s="68"/>
      <c r="Y50" s="80"/>
      <c r="Z50" s="67"/>
      <c r="AA50" s="45"/>
      <c r="AB50" s="68"/>
      <c r="AC50" s="45"/>
      <c r="AD50" s="63"/>
      <c r="AE50" s="64"/>
      <c r="AF50" s="68"/>
      <c r="AG50" s="47"/>
    </row>
    <row r="51" spans="1:33" x14ac:dyDescent="0.15">
      <c r="A51" s="29">
        <v>36</v>
      </c>
      <c r="B51" s="44"/>
      <c r="C51" s="44"/>
      <c r="D51" s="44"/>
      <c r="E51" s="44"/>
      <c r="F51" s="44"/>
      <c r="G51" s="44"/>
      <c r="H51" s="44"/>
      <c r="I51" s="44"/>
      <c r="J51" s="70"/>
      <c r="K51" s="44"/>
      <c r="L51" s="94"/>
      <c r="M51" s="44"/>
      <c r="N51" s="57"/>
      <c r="O51" s="58"/>
      <c r="P51" s="59"/>
      <c r="Q51" s="81"/>
      <c r="R51" s="60"/>
      <c r="S51" s="58"/>
      <c r="T51" s="59"/>
      <c r="U51" s="81"/>
      <c r="V51" s="57"/>
      <c r="W51" s="58"/>
      <c r="X51" s="62"/>
      <c r="Y51" s="81"/>
      <c r="Z51" s="61"/>
      <c r="AA51" s="44"/>
      <c r="AB51" s="62"/>
      <c r="AC51" s="44"/>
      <c r="AD51" s="57"/>
      <c r="AE51" s="58"/>
      <c r="AF51" s="62"/>
      <c r="AG51" s="46"/>
    </row>
    <row r="52" spans="1:33" x14ac:dyDescent="0.15">
      <c r="A52" s="30">
        <v>37</v>
      </c>
      <c r="B52" s="45"/>
      <c r="C52" s="45"/>
      <c r="D52" s="45"/>
      <c r="E52" s="43"/>
      <c r="F52" s="45"/>
      <c r="G52" s="45"/>
      <c r="H52" s="45"/>
      <c r="I52" s="45"/>
      <c r="J52" s="71"/>
      <c r="K52" s="45"/>
      <c r="L52" s="95"/>
      <c r="M52" s="45"/>
      <c r="N52" s="63"/>
      <c r="O52" s="64"/>
      <c r="P52" s="65"/>
      <c r="Q52" s="80"/>
      <c r="R52" s="66"/>
      <c r="S52" s="64"/>
      <c r="T52" s="65"/>
      <c r="U52" s="80"/>
      <c r="V52" s="63"/>
      <c r="W52" s="64"/>
      <c r="X52" s="68"/>
      <c r="Y52" s="80"/>
      <c r="Z52" s="67"/>
      <c r="AA52" s="45"/>
      <c r="AB52" s="68"/>
      <c r="AC52" s="45"/>
      <c r="AD52" s="63"/>
      <c r="AE52" s="64"/>
      <c r="AF52" s="68"/>
      <c r="AG52" s="47"/>
    </row>
    <row r="53" spans="1:33" x14ac:dyDescent="0.15">
      <c r="A53" s="29">
        <v>38</v>
      </c>
      <c r="B53" s="44"/>
      <c r="C53" s="44"/>
      <c r="D53" s="44"/>
      <c r="E53" s="44"/>
      <c r="F53" s="44"/>
      <c r="G53" s="44"/>
      <c r="H53" s="44"/>
      <c r="I53" s="44"/>
      <c r="J53" s="70"/>
      <c r="K53" s="44"/>
      <c r="L53" s="94"/>
      <c r="M53" s="44"/>
      <c r="N53" s="57"/>
      <c r="O53" s="58"/>
      <c r="P53" s="59"/>
      <c r="Q53" s="81"/>
      <c r="R53" s="60"/>
      <c r="S53" s="58"/>
      <c r="T53" s="59"/>
      <c r="U53" s="81"/>
      <c r="V53" s="57"/>
      <c r="W53" s="58"/>
      <c r="X53" s="62"/>
      <c r="Y53" s="81"/>
      <c r="Z53" s="61"/>
      <c r="AA53" s="44"/>
      <c r="AB53" s="62"/>
      <c r="AC53" s="44"/>
      <c r="AD53" s="57"/>
      <c r="AE53" s="58"/>
      <c r="AF53" s="62"/>
      <c r="AG53" s="46"/>
    </row>
    <row r="54" spans="1:33" x14ac:dyDescent="0.15">
      <c r="A54" s="30">
        <v>39</v>
      </c>
      <c r="B54" s="45"/>
      <c r="C54" s="45"/>
      <c r="D54" s="45"/>
      <c r="E54" s="43"/>
      <c r="F54" s="45"/>
      <c r="G54" s="45"/>
      <c r="H54" s="45"/>
      <c r="I54" s="45"/>
      <c r="J54" s="71"/>
      <c r="K54" s="45"/>
      <c r="L54" s="95"/>
      <c r="M54" s="45"/>
      <c r="N54" s="63"/>
      <c r="O54" s="64"/>
      <c r="P54" s="65"/>
      <c r="Q54" s="80"/>
      <c r="R54" s="66"/>
      <c r="S54" s="64"/>
      <c r="T54" s="65"/>
      <c r="U54" s="80"/>
      <c r="V54" s="63"/>
      <c r="W54" s="64"/>
      <c r="X54" s="68"/>
      <c r="Y54" s="80"/>
      <c r="Z54" s="67"/>
      <c r="AA54" s="45"/>
      <c r="AB54" s="68"/>
      <c r="AC54" s="45"/>
      <c r="AD54" s="63"/>
      <c r="AE54" s="64"/>
      <c r="AF54" s="68"/>
      <c r="AG54" s="47"/>
    </row>
    <row r="55" spans="1:33" x14ac:dyDescent="0.15">
      <c r="A55" s="29">
        <v>40</v>
      </c>
      <c r="B55" s="44"/>
      <c r="C55" s="44"/>
      <c r="D55" s="44"/>
      <c r="E55" s="44"/>
      <c r="F55" s="44"/>
      <c r="G55" s="44"/>
      <c r="H55" s="44"/>
      <c r="I55" s="44"/>
      <c r="J55" s="70"/>
      <c r="K55" s="44"/>
      <c r="L55" s="94"/>
      <c r="M55" s="44"/>
      <c r="N55" s="57"/>
      <c r="O55" s="58"/>
      <c r="P55" s="59"/>
      <c r="Q55" s="81"/>
      <c r="R55" s="60"/>
      <c r="S55" s="58"/>
      <c r="T55" s="59"/>
      <c r="U55" s="81"/>
      <c r="V55" s="57"/>
      <c r="W55" s="58"/>
      <c r="X55" s="62"/>
      <c r="Y55" s="81"/>
      <c r="Z55" s="61"/>
      <c r="AA55" s="44"/>
      <c r="AB55" s="62"/>
      <c r="AC55" s="44"/>
      <c r="AD55" s="57"/>
      <c r="AE55" s="58"/>
      <c r="AF55" s="62"/>
      <c r="AG55" s="46"/>
    </row>
    <row r="56" spans="1:33" x14ac:dyDescent="0.15">
      <c r="A56" s="30">
        <v>41</v>
      </c>
      <c r="B56" s="45"/>
      <c r="C56" s="45"/>
      <c r="D56" s="45"/>
      <c r="E56" s="43"/>
      <c r="F56" s="45"/>
      <c r="G56" s="45"/>
      <c r="H56" s="45"/>
      <c r="I56" s="45"/>
      <c r="J56" s="71"/>
      <c r="K56" s="45"/>
      <c r="L56" s="95"/>
      <c r="M56" s="45"/>
      <c r="N56" s="63"/>
      <c r="O56" s="64"/>
      <c r="P56" s="65"/>
      <c r="Q56" s="80"/>
      <c r="R56" s="66"/>
      <c r="S56" s="64"/>
      <c r="T56" s="65"/>
      <c r="U56" s="80"/>
      <c r="V56" s="63"/>
      <c r="W56" s="64"/>
      <c r="X56" s="68"/>
      <c r="Y56" s="80"/>
      <c r="Z56" s="67"/>
      <c r="AA56" s="45"/>
      <c r="AB56" s="68"/>
      <c r="AC56" s="45"/>
      <c r="AD56" s="63"/>
      <c r="AE56" s="64"/>
      <c r="AF56" s="68"/>
      <c r="AG56" s="47"/>
    </row>
    <row r="57" spans="1:33" x14ac:dyDescent="0.15">
      <c r="A57" s="29">
        <v>42</v>
      </c>
      <c r="B57" s="44"/>
      <c r="C57" s="44"/>
      <c r="D57" s="44"/>
      <c r="E57" s="44"/>
      <c r="F57" s="44"/>
      <c r="G57" s="44"/>
      <c r="H57" s="44"/>
      <c r="I57" s="44"/>
      <c r="J57" s="70"/>
      <c r="K57" s="44"/>
      <c r="L57" s="94"/>
      <c r="M57" s="44"/>
      <c r="N57" s="57"/>
      <c r="O57" s="58"/>
      <c r="P57" s="59"/>
      <c r="Q57" s="81"/>
      <c r="R57" s="60"/>
      <c r="S57" s="58"/>
      <c r="T57" s="59"/>
      <c r="U57" s="81"/>
      <c r="V57" s="57"/>
      <c r="W57" s="58"/>
      <c r="X57" s="62"/>
      <c r="Y57" s="81"/>
      <c r="Z57" s="61"/>
      <c r="AA57" s="44"/>
      <c r="AB57" s="62"/>
      <c r="AC57" s="44"/>
      <c r="AD57" s="57"/>
      <c r="AE57" s="58"/>
      <c r="AF57" s="62"/>
      <c r="AG57" s="46"/>
    </row>
    <row r="58" spans="1:33" x14ac:dyDescent="0.15">
      <c r="A58" s="30">
        <v>43</v>
      </c>
      <c r="B58" s="45"/>
      <c r="C58" s="45"/>
      <c r="D58" s="45"/>
      <c r="E58" s="43"/>
      <c r="F58" s="45"/>
      <c r="G58" s="45"/>
      <c r="H58" s="45"/>
      <c r="I58" s="45"/>
      <c r="J58" s="71"/>
      <c r="K58" s="45"/>
      <c r="L58" s="95"/>
      <c r="M58" s="45"/>
      <c r="N58" s="63"/>
      <c r="O58" s="64"/>
      <c r="P58" s="65"/>
      <c r="Q58" s="80"/>
      <c r="R58" s="66"/>
      <c r="S58" s="64"/>
      <c r="T58" s="65"/>
      <c r="U58" s="80"/>
      <c r="V58" s="63"/>
      <c r="W58" s="64"/>
      <c r="X58" s="68"/>
      <c r="Y58" s="80"/>
      <c r="Z58" s="67"/>
      <c r="AA58" s="45"/>
      <c r="AB58" s="68"/>
      <c r="AC58" s="45"/>
      <c r="AD58" s="63"/>
      <c r="AE58" s="64"/>
      <c r="AF58" s="68"/>
      <c r="AG58" s="47"/>
    </row>
    <row r="59" spans="1:33" x14ac:dyDescent="0.15">
      <c r="A59" s="29">
        <v>44</v>
      </c>
      <c r="B59" s="44"/>
      <c r="C59" s="44"/>
      <c r="D59" s="44"/>
      <c r="E59" s="44"/>
      <c r="F59" s="44"/>
      <c r="G59" s="44"/>
      <c r="H59" s="44"/>
      <c r="I59" s="44"/>
      <c r="J59" s="70"/>
      <c r="K59" s="44"/>
      <c r="L59" s="94"/>
      <c r="M59" s="44"/>
      <c r="N59" s="57"/>
      <c r="O59" s="58"/>
      <c r="P59" s="59"/>
      <c r="Q59" s="81"/>
      <c r="R59" s="60"/>
      <c r="S59" s="58"/>
      <c r="T59" s="59"/>
      <c r="U59" s="81"/>
      <c r="V59" s="57"/>
      <c r="W59" s="58"/>
      <c r="X59" s="62"/>
      <c r="Y59" s="81"/>
      <c r="Z59" s="61"/>
      <c r="AA59" s="44"/>
      <c r="AB59" s="62"/>
      <c r="AC59" s="44"/>
      <c r="AD59" s="57"/>
      <c r="AE59" s="58"/>
      <c r="AF59" s="62"/>
      <c r="AG59" s="46"/>
    </row>
    <row r="60" spans="1:33" x14ac:dyDescent="0.15">
      <c r="A60" s="30">
        <v>45</v>
      </c>
      <c r="B60" s="45"/>
      <c r="C60" s="45"/>
      <c r="D60" s="45"/>
      <c r="E60" s="43"/>
      <c r="F60" s="45"/>
      <c r="G60" s="45"/>
      <c r="H60" s="45"/>
      <c r="I60" s="45"/>
      <c r="J60" s="71"/>
      <c r="K60" s="45"/>
      <c r="L60" s="95"/>
      <c r="M60" s="45"/>
      <c r="N60" s="63"/>
      <c r="O60" s="64"/>
      <c r="P60" s="65"/>
      <c r="Q60" s="80"/>
      <c r="R60" s="66"/>
      <c r="S60" s="64"/>
      <c r="T60" s="65"/>
      <c r="U60" s="80"/>
      <c r="V60" s="63"/>
      <c r="W60" s="64"/>
      <c r="X60" s="68"/>
      <c r="Y60" s="80"/>
      <c r="Z60" s="67"/>
      <c r="AA60" s="45"/>
      <c r="AB60" s="68"/>
      <c r="AC60" s="45"/>
      <c r="AD60" s="63"/>
      <c r="AE60" s="64"/>
      <c r="AF60" s="68"/>
      <c r="AG60" s="47"/>
    </row>
    <row r="61" spans="1:33" x14ac:dyDescent="0.15">
      <c r="A61" s="29">
        <v>46</v>
      </c>
      <c r="B61" s="44"/>
      <c r="C61" s="44"/>
      <c r="D61" s="44"/>
      <c r="E61" s="44"/>
      <c r="F61" s="44"/>
      <c r="G61" s="44"/>
      <c r="H61" s="44"/>
      <c r="I61" s="44"/>
      <c r="J61" s="70"/>
      <c r="K61" s="44"/>
      <c r="L61" s="94"/>
      <c r="M61" s="44"/>
      <c r="N61" s="57"/>
      <c r="O61" s="58"/>
      <c r="P61" s="59"/>
      <c r="Q61" s="81"/>
      <c r="R61" s="60"/>
      <c r="S61" s="58"/>
      <c r="T61" s="59"/>
      <c r="U61" s="81"/>
      <c r="V61" s="57"/>
      <c r="W61" s="58"/>
      <c r="X61" s="62"/>
      <c r="Y61" s="81"/>
      <c r="Z61" s="61"/>
      <c r="AA61" s="44"/>
      <c r="AB61" s="62"/>
      <c r="AC61" s="44"/>
      <c r="AD61" s="57"/>
      <c r="AE61" s="58"/>
      <c r="AF61" s="62"/>
      <c r="AG61" s="46"/>
    </row>
    <row r="62" spans="1:33" x14ac:dyDescent="0.15">
      <c r="A62" s="30">
        <v>47</v>
      </c>
      <c r="B62" s="45"/>
      <c r="C62" s="45"/>
      <c r="D62" s="45"/>
      <c r="E62" s="43"/>
      <c r="F62" s="45"/>
      <c r="G62" s="45"/>
      <c r="H62" s="45"/>
      <c r="I62" s="45"/>
      <c r="J62" s="71"/>
      <c r="K62" s="45"/>
      <c r="L62" s="95"/>
      <c r="M62" s="45"/>
      <c r="N62" s="63"/>
      <c r="O62" s="64"/>
      <c r="P62" s="65"/>
      <c r="Q62" s="80"/>
      <c r="R62" s="66"/>
      <c r="S62" s="64"/>
      <c r="T62" s="65"/>
      <c r="U62" s="80"/>
      <c r="V62" s="63"/>
      <c r="W62" s="64"/>
      <c r="X62" s="68"/>
      <c r="Y62" s="80"/>
      <c r="Z62" s="67"/>
      <c r="AA62" s="45"/>
      <c r="AB62" s="68"/>
      <c r="AC62" s="45"/>
      <c r="AD62" s="63"/>
      <c r="AE62" s="64"/>
      <c r="AF62" s="68"/>
      <c r="AG62" s="47"/>
    </row>
    <row r="63" spans="1:33" x14ac:dyDescent="0.15">
      <c r="A63" s="29">
        <v>48</v>
      </c>
      <c r="B63" s="44"/>
      <c r="C63" s="44"/>
      <c r="D63" s="44"/>
      <c r="E63" s="44"/>
      <c r="F63" s="44"/>
      <c r="G63" s="44"/>
      <c r="H63" s="44"/>
      <c r="I63" s="44"/>
      <c r="J63" s="70"/>
      <c r="K63" s="44"/>
      <c r="L63" s="94"/>
      <c r="M63" s="44"/>
      <c r="N63" s="57"/>
      <c r="O63" s="58"/>
      <c r="P63" s="59"/>
      <c r="Q63" s="81"/>
      <c r="R63" s="60"/>
      <c r="S63" s="58"/>
      <c r="T63" s="59"/>
      <c r="U63" s="81"/>
      <c r="V63" s="57"/>
      <c r="W63" s="58"/>
      <c r="X63" s="62"/>
      <c r="Y63" s="81"/>
      <c r="Z63" s="61"/>
      <c r="AA63" s="44"/>
      <c r="AB63" s="62"/>
      <c r="AC63" s="44"/>
      <c r="AD63" s="57"/>
      <c r="AE63" s="58"/>
      <c r="AF63" s="62"/>
      <c r="AG63" s="46"/>
    </row>
    <row r="64" spans="1:33" x14ac:dyDescent="0.15">
      <c r="A64" s="30">
        <v>49</v>
      </c>
      <c r="B64" s="45"/>
      <c r="C64" s="45"/>
      <c r="D64" s="45"/>
      <c r="E64" s="43"/>
      <c r="F64" s="45"/>
      <c r="G64" s="45"/>
      <c r="H64" s="45"/>
      <c r="I64" s="45"/>
      <c r="J64" s="71"/>
      <c r="K64" s="45"/>
      <c r="L64" s="95"/>
      <c r="M64" s="45"/>
      <c r="N64" s="63"/>
      <c r="O64" s="64"/>
      <c r="P64" s="65"/>
      <c r="Q64" s="80"/>
      <c r="R64" s="66"/>
      <c r="S64" s="64"/>
      <c r="T64" s="65"/>
      <c r="U64" s="80"/>
      <c r="V64" s="63"/>
      <c r="W64" s="64"/>
      <c r="X64" s="68"/>
      <c r="Y64" s="80"/>
      <c r="Z64" s="67"/>
      <c r="AA64" s="45"/>
      <c r="AB64" s="68"/>
      <c r="AC64" s="45"/>
      <c r="AD64" s="63"/>
      <c r="AE64" s="64"/>
      <c r="AF64" s="68"/>
      <c r="AG64" s="47"/>
    </row>
    <row r="65" spans="1:33" x14ac:dyDescent="0.15">
      <c r="A65" s="29">
        <v>50</v>
      </c>
      <c r="B65" s="44"/>
      <c r="C65" s="44"/>
      <c r="D65" s="44"/>
      <c r="E65" s="44"/>
      <c r="F65" s="44"/>
      <c r="G65" s="44"/>
      <c r="H65" s="44"/>
      <c r="I65" s="44"/>
      <c r="J65" s="70"/>
      <c r="K65" s="44"/>
      <c r="L65" s="94"/>
      <c r="M65" s="44"/>
      <c r="N65" s="57"/>
      <c r="O65" s="58"/>
      <c r="P65" s="59"/>
      <c r="Q65" s="81"/>
      <c r="R65" s="60"/>
      <c r="S65" s="58"/>
      <c r="T65" s="59"/>
      <c r="U65" s="81"/>
      <c r="V65" s="57"/>
      <c r="W65" s="58"/>
      <c r="X65" s="62"/>
      <c r="Y65" s="81"/>
      <c r="Z65" s="61"/>
      <c r="AA65" s="44"/>
      <c r="AB65" s="62"/>
      <c r="AC65" s="44"/>
      <c r="AD65" s="57"/>
      <c r="AE65" s="58"/>
      <c r="AF65" s="62"/>
      <c r="AG65" s="46"/>
    </row>
    <row r="66" spans="1:33" x14ac:dyDescent="0.15">
      <c r="A66" s="30">
        <v>51</v>
      </c>
      <c r="B66" s="45"/>
      <c r="C66" s="45"/>
      <c r="D66" s="45"/>
      <c r="E66" s="43"/>
      <c r="F66" s="45"/>
      <c r="G66" s="45"/>
      <c r="H66" s="45"/>
      <c r="I66" s="45"/>
      <c r="J66" s="71"/>
      <c r="K66" s="45"/>
      <c r="L66" s="95"/>
      <c r="M66" s="45"/>
      <c r="N66" s="63"/>
      <c r="O66" s="64"/>
      <c r="P66" s="65"/>
      <c r="Q66" s="80"/>
      <c r="R66" s="66"/>
      <c r="S66" s="64"/>
      <c r="T66" s="65"/>
      <c r="U66" s="80"/>
      <c r="V66" s="63"/>
      <c r="W66" s="64"/>
      <c r="X66" s="68"/>
      <c r="Y66" s="80"/>
      <c r="Z66" s="67"/>
      <c r="AA66" s="45"/>
      <c r="AB66" s="68"/>
      <c r="AC66" s="45"/>
      <c r="AD66" s="63"/>
      <c r="AE66" s="64"/>
      <c r="AF66" s="68"/>
      <c r="AG66" s="47"/>
    </row>
    <row r="67" spans="1:33" x14ac:dyDescent="0.15">
      <c r="A67" s="29">
        <v>52</v>
      </c>
      <c r="B67" s="44"/>
      <c r="C67" s="44"/>
      <c r="D67" s="44"/>
      <c r="E67" s="44"/>
      <c r="F67" s="44"/>
      <c r="G67" s="44"/>
      <c r="H67" s="44"/>
      <c r="I67" s="44"/>
      <c r="J67" s="70"/>
      <c r="K67" s="44"/>
      <c r="L67" s="94"/>
      <c r="M67" s="44"/>
      <c r="N67" s="57"/>
      <c r="O67" s="58"/>
      <c r="P67" s="59"/>
      <c r="Q67" s="81"/>
      <c r="R67" s="60"/>
      <c r="S67" s="58"/>
      <c r="T67" s="59"/>
      <c r="U67" s="81"/>
      <c r="V67" s="57"/>
      <c r="W67" s="58"/>
      <c r="X67" s="62"/>
      <c r="Y67" s="81"/>
      <c r="Z67" s="61"/>
      <c r="AA67" s="44"/>
      <c r="AB67" s="62"/>
      <c r="AC67" s="44"/>
      <c r="AD67" s="57"/>
      <c r="AE67" s="58"/>
      <c r="AF67" s="62"/>
      <c r="AG67" s="46"/>
    </row>
    <row r="68" spans="1:33" x14ac:dyDescent="0.15">
      <c r="A68" s="30">
        <v>53</v>
      </c>
      <c r="B68" s="45"/>
      <c r="C68" s="45"/>
      <c r="D68" s="45"/>
      <c r="E68" s="43"/>
      <c r="F68" s="45"/>
      <c r="G68" s="45"/>
      <c r="H68" s="45"/>
      <c r="I68" s="45"/>
      <c r="J68" s="71"/>
      <c r="K68" s="45"/>
      <c r="L68" s="95"/>
      <c r="M68" s="45"/>
      <c r="N68" s="63"/>
      <c r="O68" s="64"/>
      <c r="P68" s="65"/>
      <c r="Q68" s="80"/>
      <c r="R68" s="66"/>
      <c r="S68" s="64"/>
      <c r="T68" s="65"/>
      <c r="U68" s="80"/>
      <c r="V68" s="63"/>
      <c r="W68" s="64"/>
      <c r="X68" s="68"/>
      <c r="Y68" s="80"/>
      <c r="Z68" s="67"/>
      <c r="AA68" s="45"/>
      <c r="AB68" s="68"/>
      <c r="AC68" s="45"/>
      <c r="AD68" s="63"/>
      <c r="AE68" s="64"/>
      <c r="AF68" s="68"/>
      <c r="AG68" s="47"/>
    </row>
    <row r="69" spans="1:33" x14ac:dyDescent="0.15">
      <c r="A69" s="29">
        <v>54</v>
      </c>
      <c r="B69" s="44"/>
      <c r="C69" s="44"/>
      <c r="D69" s="44"/>
      <c r="E69" s="44"/>
      <c r="F69" s="44"/>
      <c r="G69" s="44"/>
      <c r="H69" s="44"/>
      <c r="I69" s="44"/>
      <c r="J69" s="70"/>
      <c r="K69" s="44"/>
      <c r="L69" s="94"/>
      <c r="M69" s="44"/>
      <c r="N69" s="57"/>
      <c r="O69" s="58"/>
      <c r="P69" s="59"/>
      <c r="Q69" s="81"/>
      <c r="R69" s="60"/>
      <c r="S69" s="58"/>
      <c r="T69" s="59"/>
      <c r="U69" s="81"/>
      <c r="V69" s="57"/>
      <c r="W69" s="58"/>
      <c r="X69" s="62"/>
      <c r="Y69" s="81"/>
      <c r="Z69" s="61"/>
      <c r="AA69" s="44"/>
      <c r="AB69" s="62"/>
      <c r="AC69" s="44"/>
      <c r="AD69" s="57"/>
      <c r="AE69" s="58"/>
      <c r="AF69" s="62"/>
      <c r="AG69" s="46"/>
    </row>
    <row r="70" spans="1:33" x14ac:dyDescent="0.15">
      <c r="A70" s="30">
        <v>55</v>
      </c>
      <c r="B70" s="45"/>
      <c r="C70" s="45"/>
      <c r="D70" s="45"/>
      <c r="E70" s="43"/>
      <c r="F70" s="45"/>
      <c r="G70" s="45"/>
      <c r="H70" s="45"/>
      <c r="I70" s="45"/>
      <c r="J70" s="71"/>
      <c r="K70" s="45"/>
      <c r="L70" s="95"/>
      <c r="M70" s="45"/>
      <c r="N70" s="63"/>
      <c r="O70" s="64"/>
      <c r="P70" s="65"/>
      <c r="Q70" s="80"/>
      <c r="R70" s="66"/>
      <c r="S70" s="64"/>
      <c r="T70" s="65"/>
      <c r="U70" s="80"/>
      <c r="V70" s="63"/>
      <c r="W70" s="64"/>
      <c r="X70" s="68"/>
      <c r="Y70" s="80"/>
      <c r="Z70" s="67"/>
      <c r="AA70" s="45"/>
      <c r="AB70" s="68"/>
      <c r="AC70" s="45"/>
      <c r="AD70" s="63"/>
      <c r="AE70" s="64"/>
      <c r="AF70" s="68"/>
      <c r="AG70" s="47"/>
    </row>
    <row r="71" spans="1:33" x14ac:dyDescent="0.15">
      <c r="A71" s="29">
        <v>56</v>
      </c>
      <c r="B71" s="44"/>
      <c r="C71" s="44"/>
      <c r="D71" s="44"/>
      <c r="E71" s="44"/>
      <c r="F71" s="44"/>
      <c r="G71" s="44"/>
      <c r="H71" s="44"/>
      <c r="I71" s="44"/>
      <c r="J71" s="70"/>
      <c r="K71" s="44"/>
      <c r="L71" s="94"/>
      <c r="M71" s="44"/>
      <c r="N71" s="57"/>
      <c r="O71" s="58"/>
      <c r="P71" s="59"/>
      <c r="Q71" s="81"/>
      <c r="R71" s="60"/>
      <c r="S71" s="58"/>
      <c r="T71" s="59"/>
      <c r="U71" s="81"/>
      <c r="V71" s="57"/>
      <c r="W71" s="58"/>
      <c r="X71" s="62"/>
      <c r="Y71" s="81"/>
      <c r="Z71" s="61"/>
      <c r="AA71" s="44"/>
      <c r="AB71" s="62"/>
      <c r="AC71" s="44"/>
      <c r="AD71" s="57"/>
      <c r="AE71" s="58"/>
      <c r="AF71" s="62"/>
      <c r="AG71" s="46"/>
    </row>
    <row r="72" spans="1:33" x14ac:dyDescent="0.15">
      <c r="A72" s="30">
        <v>57</v>
      </c>
      <c r="B72" s="45"/>
      <c r="C72" s="45"/>
      <c r="D72" s="45"/>
      <c r="E72" s="43"/>
      <c r="F72" s="45"/>
      <c r="G72" s="45"/>
      <c r="H72" s="45"/>
      <c r="I72" s="45"/>
      <c r="J72" s="71"/>
      <c r="K72" s="45"/>
      <c r="L72" s="95"/>
      <c r="M72" s="45"/>
      <c r="N72" s="63"/>
      <c r="O72" s="64"/>
      <c r="P72" s="65"/>
      <c r="Q72" s="80"/>
      <c r="R72" s="66"/>
      <c r="S72" s="64"/>
      <c r="T72" s="65"/>
      <c r="U72" s="80"/>
      <c r="V72" s="63"/>
      <c r="W72" s="64"/>
      <c r="X72" s="68"/>
      <c r="Y72" s="80"/>
      <c r="Z72" s="67"/>
      <c r="AA72" s="45"/>
      <c r="AB72" s="68"/>
      <c r="AC72" s="45"/>
      <c r="AD72" s="63"/>
      <c r="AE72" s="64"/>
      <c r="AF72" s="68"/>
      <c r="AG72" s="47"/>
    </row>
    <row r="73" spans="1:33" x14ac:dyDescent="0.15">
      <c r="A73" s="29">
        <v>58</v>
      </c>
      <c r="B73" s="44"/>
      <c r="C73" s="44"/>
      <c r="D73" s="44"/>
      <c r="E73" s="44"/>
      <c r="F73" s="44"/>
      <c r="G73" s="44"/>
      <c r="H73" s="44"/>
      <c r="I73" s="44"/>
      <c r="J73" s="70"/>
      <c r="K73" s="44"/>
      <c r="L73" s="94"/>
      <c r="M73" s="44"/>
      <c r="N73" s="57"/>
      <c r="O73" s="58"/>
      <c r="P73" s="59"/>
      <c r="Q73" s="81"/>
      <c r="R73" s="60"/>
      <c r="S73" s="58"/>
      <c r="T73" s="59"/>
      <c r="U73" s="81"/>
      <c r="V73" s="57"/>
      <c r="W73" s="58"/>
      <c r="X73" s="62"/>
      <c r="Y73" s="81"/>
      <c r="Z73" s="61"/>
      <c r="AA73" s="44"/>
      <c r="AB73" s="62"/>
      <c r="AC73" s="44"/>
      <c r="AD73" s="57"/>
      <c r="AE73" s="58"/>
      <c r="AF73" s="62"/>
      <c r="AG73" s="46"/>
    </row>
    <row r="74" spans="1:33" x14ac:dyDescent="0.15">
      <c r="A74" s="30">
        <v>59</v>
      </c>
      <c r="B74" s="45"/>
      <c r="C74" s="45"/>
      <c r="D74" s="45"/>
      <c r="E74" s="43"/>
      <c r="F74" s="45"/>
      <c r="G74" s="45"/>
      <c r="H74" s="45"/>
      <c r="I74" s="45"/>
      <c r="J74" s="71"/>
      <c r="K74" s="45"/>
      <c r="L74" s="95"/>
      <c r="M74" s="45"/>
      <c r="N74" s="63"/>
      <c r="O74" s="64"/>
      <c r="P74" s="65"/>
      <c r="Q74" s="80"/>
      <c r="R74" s="66"/>
      <c r="S74" s="64"/>
      <c r="T74" s="65"/>
      <c r="U74" s="80"/>
      <c r="V74" s="63"/>
      <c r="W74" s="64"/>
      <c r="X74" s="68"/>
      <c r="Y74" s="80"/>
      <c r="Z74" s="67"/>
      <c r="AA74" s="45"/>
      <c r="AB74" s="68"/>
      <c r="AC74" s="45"/>
      <c r="AD74" s="63"/>
      <c r="AE74" s="64"/>
      <c r="AF74" s="68"/>
      <c r="AG74" s="47"/>
    </row>
    <row r="75" spans="1:33" x14ac:dyDescent="0.15">
      <c r="A75" s="29">
        <v>60</v>
      </c>
      <c r="B75" s="44"/>
      <c r="C75" s="44"/>
      <c r="D75" s="44"/>
      <c r="E75" s="44"/>
      <c r="F75" s="44"/>
      <c r="G75" s="44"/>
      <c r="H75" s="44"/>
      <c r="I75" s="44"/>
      <c r="J75" s="70"/>
      <c r="K75" s="44"/>
      <c r="L75" s="94"/>
      <c r="M75" s="44"/>
      <c r="N75" s="57"/>
      <c r="O75" s="58"/>
      <c r="P75" s="59"/>
      <c r="Q75" s="81"/>
      <c r="R75" s="60"/>
      <c r="S75" s="58"/>
      <c r="T75" s="59"/>
      <c r="U75" s="81"/>
      <c r="V75" s="57"/>
      <c r="W75" s="58"/>
      <c r="X75" s="62"/>
      <c r="Y75" s="81"/>
      <c r="Z75" s="61"/>
      <c r="AA75" s="44"/>
      <c r="AB75" s="62"/>
      <c r="AC75" s="44"/>
      <c r="AD75" s="57"/>
      <c r="AE75" s="58"/>
      <c r="AF75" s="62"/>
      <c r="AG75" s="46"/>
    </row>
    <row r="76" spans="1:33" x14ac:dyDescent="0.15">
      <c r="A76" s="30">
        <v>61</v>
      </c>
      <c r="B76" s="45"/>
      <c r="C76" s="45"/>
      <c r="D76" s="45"/>
      <c r="E76" s="43"/>
      <c r="F76" s="45"/>
      <c r="G76" s="45"/>
      <c r="H76" s="45"/>
      <c r="I76" s="45"/>
      <c r="J76" s="71"/>
      <c r="K76" s="45"/>
      <c r="L76" s="95"/>
      <c r="M76" s="45"/>
      <c r="N76" s="63"/>
      <c r="O76" s="64"/>
      <c r="P76" s="65"/>
      <c r="Q76" s="80"/>
      <c r="R76" s="66"/>
      <c r="S76" s="64"/>
      <c r="T76" s="65"/>
      <c r="U76" s="80"/>
      <c r="V76" s="63"/>
      <c r="W76" s="64"/>
      <c r="X76" s="68"/>
      <c r="Y76" s="80"/>
      <c r="Z76" s="67"/>
      <c r="AA76" s="45"/>
      <c r="AB76" s="68"/>
      <c r="AC76" s="45"/>
      <c r="AD76" s="63"/>
      <c r="AE76" s="64"/>
      <c r="AF76" s="68"/>
      <c r="AG76" s="47"/>
    </row>
    <row r="77" spans="1:33" x14ac:dyDescent="0.15">
      <c r="A77" s="29">
        <v>62</v>
      </c>
      <c r="B77" s="44"/>
      <c r="C77" s="44"/>
      <c r="D77" s="44"/>
      <c r="E77" s="44"/>
      <c r="F77" s="44"/>
      <c r="G77" s="44"/>
      <c r="H77" s="44"/>
      <c r="I77" s="44"/>
      <c r="J77" s="70"/>
      <c r="K77" s="44"/>
      <c r="L77" s="94"/>
      <c r="M77" s="44"/>
      <c r="N77" s="57"/>
      <c r="O77" s="58"/>
      <c r="P77" s="59"/>
      <c r="Q77" s="81"/>
      <c r="R77" s="60"/>
      <c r="S77" s="58"/>
      <c r="T77" s="59"/>
      <c r="U77" s="81"/>
      <c r="V77" s="57"/>
      <c r="W77" s="58"/>
      <c r="X77" s="62"/>
      <c r="Y77" s="81"/>
      <c r="Z77" s="61"/>
      <c r="AA77" s="44"/>
      <c r="AB77" s="62"/>
      <c r="AC77" s="44"/>
      <c r="AD77" s="57"/>
      <c r="AE77" s="58"/>
      <c r="AF77" s="62"/>
      <c r="AG77" s="46"/>
    </row>
    <row r="78" spans="1:33" x14ac:dyDescent="0.15">
      <c r="A78" s="30">
        <v>63</v>
      </c>
      <c r="B78" s="45"/>
      <c r="C78" s="45"/>
      <c r="D78" s="45"/>
      <c r="E78" s="43"/>
      <c r="F78" s="45"/>
      <c r="G78" s="45"/>
      <c r="H78" s="45"/>
      <c r="I78" s="45"/>
      <c r="J78" s="71"/>
      <c r="K78" s="45"/>
      <c r="L78" s="95"/>
      <c r="M78" s="45"/>
      <c r="N78" s="63"/>
      <c r="O78" s="64"/>
      <c r="P78" s="65"/>
      <c r="Q78" s="80"/>
      <c r="R78" s="66"/>
      <c r="S78" s="64"/>
      <c r="T78" s="65"/>
      <c r="U78" s="80"/>
      <c r="V78" s="63"/>
      <c r="W78" s="64"/>
      <c r="X78" s="68"/>
      <c r="Y78" s="80"/>
      <c r="Z78" s="67"/>
      <c r="AA78" s="45"/>
      <c r="AB78" s="68"/>
      <c r="AC78" s="45"/>
      <c r="AD78" s="63"/>
      <c r="AE78" s="64"/>
      <c r="AF78" s="68"/>
      <c r="AG78" s="47"/>
    </row>
    <row r="79" spans="1:33" x14ac:dyDescent="0.15">
      <c r="A79" s="29">
        <v>64</v>
      </c>
      <c r="B79" s="44"/>
      <c r="C79" s="44"/>
      <c r="D79" s="44"/>
      <c r="E79" s="44"/>
      <c r="F79" s="44"/>
      <c r="G79" s="44"/>
      <c r="H79" s="44"/>
      <c r="I79" s="44"/>
      <c r="J79" s="70"/>
      <c r="K79" s="44"/>
      <c r="L79" s="94"/>
      <c r="M79" s="44"/>
      <c r="N79" s="57"/>
      <c r="O79" s="58"/>
      <c r="P79" s="59"/>
      <c r="Q79" s="81"/>
      <c r="R79" s="60"/>
      <c r="S79" s="58"/>
      <c r="T79" s="59"/>
      <c r="U79" s="81"/>
      <c r="V79" s="57"/>
      <c r="W79" s="58"/>
      <c r="X79" s="62"/>
      <c r="Y79" s="81"/>
      <c r="Z79" s="61"/>
      <c r="AA79" s="44"/>
      <c r="AB79" s="62"/>
      <c r="AC79" s="44"/>
      <c r="AD79" s="57"/>
      <c r="AE79" s="58"/>
      <c r="AF79" s="62"/>
      <c r="AG79" s="46"/>
    </row>
    <row r="80" spans="1:33" x14ac:dyDescent="0.15">
      <c r="A80" s="30">
        <v>65</v>
      </c>
      <c r="B80" s="45"/>
      <c r="C80" s="45"/>
      <c r="D80" s="45"/>
      <c r="E80" s="43"/>
      <c r="F80" s="45"/>
      <c r="G80" s="45"/>
      <c r="H80" s="45"/>
      <c r="I80" s="45"/>
      <c r="J80" s="71"/>
      <c r="K80" s="45"/>
      <c r="L80" s="95"/>
      <c r="M80" s="45"/>
      <c r="N80" s="63"/>
      <c r="O80" s="64"/>
      <c r="P80" s="65"/>
      <c r="Q80" s="80"/>
      <c r="R80" s="66"/>
      <c r="S80" s="64"/>
      <c r="T80" s="65"/>
      <c r="U80" s="80"/>
      <c r="V80" s="63"/>
      <c r="W80" s="64"/>
      <c r="X80" s="68"/>
      <c r="Y80" s="80"/>
      <c r="Z80" s="67"/>
      <c r="AA80" s="45"/>
      <c r="AB80" s="68"/>
      <c r="AC80" s="45"/>
      <c r="AD80" s="63"/>
      <c r="AE80" s="64"/>
      <c r="AF80" s="68"/>
      <c r="AG80" s="47"/>
    </row>
    <row r="81" spans="1:36" x14ac:dyDescent="0.15">
      <c r="A81" s="29">
        <v>66</v>
      </c>
      <c r="B81" s="44"/>
      <c r="C81" s="44"/>
      <c r="D81" s="44"/>
      <c r="E81" s="44"/>
      <c r="F81" s="44"/>
      <c r="G81" s="44"/>
      <c r="H81" s="44"/>
      <c r="I81" s="44"/>
      <c r="J81" s="70"/>
      <c r="K81" s="44"/>
      <c r="L81" s="94"/>
      <c r="M81" s="44"/>
      <c r="N81" s="57"/>
      <c r="O81" s="58"/>
      <c r="P81" s="59"/>
      <c r="Q81" s="81"/>
      <c r="R81" s="60"/>
      <c r="S81" s="58"/>
      <c r="T81" s="59"/>
      <c r="U81" s="81"/>
      <c r="V81" s="57"/>
      <c r="W81" s="58"/>
      <c r="X81" s="62"/>
      <c r="Y81" s="81"/>
      <c r="Z81" s="61"/>
      <c r="AA81" s="44"/>
      <c r="AB81" s="62"/>
      <c r="AC81" s="44"/>
      <c r="AD81" s="57"/>
      <c r="AE81" s="58"/>
      <c r="AF81" s="62"/>
      <c r="AG81" s="46"/>
    </row>
    <row r="82" spans="1:36" x14ac:dyDescent="0.15">
      <c r="A82" s="30">
        <v>67</v>
      </c>
      <c r="B82" s="45"/>
      <c r="C82" s="45"/>
      <c r="D82" s="45"/>
      <c r="E82" s="43"/>
      <c r="F82" s="45"/>
      <c r="G82" s="45"/>
      <c r="H82" s="45"/>
      <c r="I82" s="45"/>
      <c r="J82" s="71"/>
      <c r="K82" s="45"/>
      <c r="L82" s="95"/>
      <c r="M82" s="45"/>
      <c r="N82" s="63"/>
      <c r="O82" s="64"/>
      <c r="P82" s="65"/>
      <c r="Q82" s="80"/>
      <c r="R82" s="66"/>
      <c r="S82" s="64"/>
      <c r="T82" s="65"/>
      <c r="U82" s="80"/>
      <c r="V82" s="63"/>
      <c r="W82" s="64"/>
      <c r="X82" s="68"/>
      <c r="Y82" s="80"/>
      <c r="Z82" s="67"/>
      <c r="AA82" s="45"/>
      <c r="AB82" s="68"/>
      <c r="AC82" s="45"/>
      <c r="AD82" s="63"/>
      <c r="AE82" s="64"/>
      <c r="AF82" s="68"/>
      <c r="AG82" s="47"/>
    </row>
    <row r="83" spans="1:36" x14ac:dyDescent="0.15">
      <c r="A83" s="29">
        <v>68</v>
      </c>
      <c r="B83" s="44"/>
      <c r="C83" s="44"/>
      <c r="D83" s="44"/>
      <c r="E83" s="44"/>
      <c r="F83" s="44"/>
      <c r="G83" s="44"/>
      <c r="H83" s="44"/>
      <c r="I83" s="44"/>
      <c r="J83" s="70"/>
      <c r="K83" s="44"/>
      <c r="L83" s="94"/>
      <c r="M83" s="44"/>
      <c r="N83" s="57"/>
      <c r="O83" s="58"/>
      <c r="P83" s="59"/>
      <c r="Q83" s="81"/>
      <c r="R83" s="60"/>
      <c r="S83" s="58"/>
      <c r="T83" s="59"/>
      <c r="U83" s="81"/>
      <c r="V83" s="57"/>
      <c r="W83" s="58"/>
      <c r="X83" s="62"/>
      <c r="Y83" s="81"/>
      <c r="Z83" s="61"/>
      <c r="AA83" s="44"/>
      <c r="AB83" s="62"/>
      <c r="AC83" s="44"/>
      <c r="AD83" s="57"/>
      <c r="AE83" s="58"/>
      <c r="AF83" s="62"/>
      <c r="AG83" s="46"/>
    </row>
    <row r="84" spans="1:36" x14ac:dyDescent="0.15">
      <c r="A84" s="30">
        <v>69</v>
      </c>
      <c r="B84" s="45"/>
      <c r="C84" s="45"/>
      <c r="D84" s="45"/>
      <c r="E84" s="43"/>
      <c r="F84" s="45"/>
      <c r="G84" s="45"/>
      <c r="H84" s="45"/>
      <c r="I84" s="45"/>
      <c r="J84" s="71"/>
      <c r="K84" s="45"/>
      <c r="L84" s="95"/>
      <c r="M84" s="45"/>
      <c r="N84" s="63"/>
      <c r="O84" s="64"/>
      <c r="P84" s="65"/>
      <c r="Q84" s="80"/>
      <c r="R84" s="66"/>
      <c r="S84" s="64"/>
      <c r="T84" s="65"/>
      <c r="U84" s="80"/>
      <c r="V84" s="63"/>
      <c r="W84" s="64"/>
      <c r="X84" s="68"/>
      <c r="Y84" s="80"/>
      <c r="Z84" s="67"/>
      <c r="AA84" s="45"/>
      <c r="AB84" s="68"/>
      <c r="AC84" s="45"/>
      <c r="AD84" s="63"/>
      <c r="AE84" s="64"/>
      <c r="AF84" s="68"/>
      <c r="AG84" s="47"/>
    </row>
    <row r="85" spans="1:36" x14ac:dyDescent="0.15">
      <c r="A85" s="29">
        <v>70</v>
      </c>
      <c r="B85" s="44"/>
      <c r="C85" s="44"/>
      <c r="D85" s="44"/>
      <c r="E85" s="44"/>
      <c r="F85" s="44"/>
      <c r="G85" s="44"/>
      <c r="H85" s="44"/>
      <c r="I85" s="44"/>
      <c r="J85" s="70"/>
      <c r="K85" s="44"/>
      <c r="L85" s="94"/>
      <c r="M85" s="44"/>
      <c r="N85" s="57"/>
      <c r="O85" s="58"/>
      <c r="P85" s="59"/>
      <c r="Q85" s="81"/>
      <c r="R85" s="60"/>
      <c r="S85" s="58"/>
      <c r="T85" s="59"/>
      <c r="U85" s="81"/>
      <c r="V85" s="57"/>
      <c r="W85" s="58"/>
      <c r="X85" s="62"/>
      <c r="Y85" s="81"/>
      <c r="Z85" s="61"/>
      <c r="AA85" s="44"/>
      <c r="AB85" s="62"/>
      <c r="AC85" s="44"/>
      <c r="AD85" s="57"/>
      <c r="AE85" s="58"/>
      <c r="AF85" s="62"/>
      <c r="AG85" s="46"/>
    </row>
    <row r="86" spans="1:36" x14ac:dyDescent="0.15">
      <c r="A86" s="30">
        <v>71</v>
      </c>
      <c r="B86" s="45"/>
      <c r="C86" s="45"/>
      <c r="D86" s="45"/>
      <c r="E86" s="43"/>
      <c r="F86" s="45"/>
      <c r="G86" s="45"/>
      <c r="H86" s="45"/>
      <c r="I86" s="45"/>
      <c r="J86" s="71"/>
      <c r="K86" s="45"/>
      <c r="L86" s="95"/>
      <c r="M86" s="45"/>
      <c r="N86" s="63"/>
      <c r="O86" s="64"/>
      <c r="P86" s="65"/>
      <c r="Q86" s="80"/>
      <c r="R86" s="66"/>
      <c r="S86" s="64"/>
      <c r="T86" s="65"/>
      <c r="U86" s="80"/>
      <c r="V86" s="63"/>
      <c r="W86" s="64"/>
      <c r="X86" s="68"/>
      <c r="Y86" s="80"/>
      <c r="Z86" s="67"/>
      <c r="AA86" s="45"/>
      <c r="AB86" s="68"/>
      <c r="AC86" s="45"/>
      <c r="AD86" s="63"/>
      <c r="AE86" s="64"/>
      <c r="AF86" s="68"/>
      <c r="AG86" s="47"/>
      <c r="AJ86" t="s">
        <v>78</v>
      </c>
    </row>
    <row r="87" spans="1:36" x14ac:dyDescent="0.15">
      <c r="A87" s="29">
        <v>72</v>
      </c>
      <c r="B87" s="44"/>
      <c r="C87" s="44"/>
      <c r="D87" s="44"/>
      <c r="E87" s="44"/>
      <c r="F87" s="44"/>
      <c r="G87" s="44"/>
      <c r="H87" s="44"/>
      <c r="I87" s="44"/>
      <c r="J87" s="70"/>
      <c r="K87" s="44"/>
      <c r="L87" s="94"/>
      <c r="M87" s="44"/>
      <c r="N87" s="57"/>
      <c r="O87" s="58"/>
      <c r="P87" s="59"/>
      <c r="Q87" s="81"/>
      <c r="R87" s="60"/>
      <c r="S87" s="58"/>
      <c r="T87" s="59"/>
      <c r="U87" s="81"/>
      <c r="V87" s="57"/>
      <c r="W87" s="58"/>
      <c r="X87" s="62"/>
      <c r="Y87" s="81"/>
      <c r="Z87" s="61"/>
      <c r="AA87" s="44"/>
      <c r="AB87" s="62"/>
      <c r="AC87" s="44"/>
      <c r="AD87" s="57"/>
      <c r="AE87" s="58"/>
      <c r="AF87" s="62"/>
      <c r="AG87" s="46"/>
      <c r="AJ87" t="s">
        <v>79</v>
      </c>
    </row>
    <row r="88" spans="1:36" x14ac:dyDescent="0.15">
      <c r="A88" s="30">
        <v>73</v>
      </c>
      <c r="B88" s="45"/>
      <c r="C88" s="45"/>
      <c r="D88" s="45"/>
      <c r="E88" s="43"/>
      <c r="F88" s="45"/>
      <c r="G88" s="45"/>
      <c r="H88" s="45"/>
      <c r="I88" s="45"/>
      <c r="J88" s="71"/>
      <c r="K88" s="45"/>
      <c r="L88" s="95"/>
      <c r="M88" s="45"/>
      <c r="N88" s="63"/>
      <c r="O88" s="64"/>
      <c r="P88" s="65"/>
      <c r="Q88" s="80"/>
      <c r="R88" s="66"/>
      <c r="S88" s="64"/>
      <c r="T88" s="65"/>
      <c r="U88" s="80"/>
      <c r="V88" s="63"/>
      <c r="W88" s="64"/>
      <c r="X88" s="68"/>
      <c r="Y88" s="80"/>
      <c r="Z88" s="67"/>
      <c r="AA88" s="45"/>
      <c r="AB88" s="68"/>
      <c r="AC88" s="45"/>
      <c r="AD88" s="63"/>
      <c r="AE88" s="64"/>
      <c r="AF88" s="68"/>
      <c r="AG88" s="47"/>
      <c r="AJ88" t="s">
        <v>78</v>
      </c>
    </row>
    <row r="89" spans="1:36" x14ac:dyDescent="0.15">
      <c r="A89" s="29">
        <v>74</v>
      </c>
      <c r="B89" s="44"/>
      <c r="C89" s="44"/>
      <c r="D89" s="44"/>
      <c r="E89" s="44"/>
      <c r="F89" s="44"/>
      <c r="G89" s="44"/>
      <c r="H89" s="44"/>
      <c r="I89" s="44"/>
      <c r="J89" s="70"/>
      <c r="K89" s="44"/>
      <c r="L89" s="94"/>
      <c r="M89" s="44"/>
      <c r="N89" s="57"/>
      <c r="O89" s="58"/>
      <c r="P89" s="59"/>
      <c r="Q89" s="81"/>
      <c r="R89" s="60"/>
      <c r="S89" s="58"/>
      <c r="T89" s="59"/>
      <c r="U89" s="81"/>
      <c r="V89" s="57"/>
      <c r="W89" s="58"/>
      <c r="X89" s="62"/>
      <c r="Y89" s="81"/>
      <c r="Z89" s="61"/>
      <c r="AA89" s="44"/>
      <c r="AB89" s="62"/>
      <c r="AC89" s="44"/>
      <c r="AD89" s="57"/>
      <c r="AE89" s="58"/>
      <c r="AF89" s="62"/>
      <c r="AG89" s="46"/>
      <c r="AJ89" t="s">
        <v>79</v>
      </c>
    </row>
    <row r="90" spans="1:36" x14ac:dyDescent="0.15">
      <c r="A90" s="30">
        <v>75</v>
      </c>
      <c r="B90" s="45"/>
      <c r="C90" s="45"/>
      <c r="D90" s="45"/>
      <c r="E90" s="43"/>
      <c r="F90" s="45"/>
      <c r="G90" s="45"/>
      <c r="H90" s="45"/>
      <c r="I90" s="45"/>
      <c r="J90" s="71"/>
      <c r="K90" s="45"/>
      <c r="L90" s="95"/>
      <c r="M90" s="45"/>
      <c r="N90" s="63"/>
      <c r="O90" s="64"/>
      <c r="P90" s="65"/>
      <c r="Q90" s="80"/>
      <c r="R90" s="66"/>
      <c r="S90" s="64"/>
      <c r="T90" s="65"/>
      <c r="U90" s="80"/>
      <c r="V90" s="63"/>
      <c r="W90" s="64"/>
      <c r="X90" s="68"/>
      <c r="Y90" s="80"/>
      <c r="Z90" s="67"/>
      <c r="AA90" s="45"/>
      <c r="AB90" s="68"/>
      <c r="AC90" s="45"/>
      <c r="AD90" s="63"/>
      <c r="AE90" s="64"/>
      <c r="AF90" s="68"/>
      <c r="AG90" s="47"/>
      <c r="AJ90" t="s">
        <v>78</v>
      </c>
    </row>
    <row r="91" spans="1:36" x14ac:dyDescent="0.15">
      <c r="A91" s="29">
        <v>76</v>
      </c>
      <c r="B91" s="44"/>
      <c r="C91" s="44"/>
      <c r="D91" s="44"/>
      <c r="E91" s="44"/>
      <c r="F91" s="44"/>
      <c r="G91" s="44"/>
      <c r="H91" s="44"/>
      <c r="I91" s="44"/>
      <c r="J91" s="70"/>
      <c r="K91" s="44"/>
      <c r="L91" s="94"/>
      <c r="M91" s="44"/>
      <c r="N91" s="57"/>
      <c r="O91" s="58"/>
      <c r="P91" s="59"/>
      <c r="Q91" s="81"/>
      <c r="R91" s="60"/>
      <c r="S91" s="58"/>
      <c r="T91" s="59"/>
      <c r="U91" s="81"/>
      <c r="V91" s="57"/>
      <c r="W91" s="58"/>
      <c r="X91" s="62"/>
      <c r="Y91" s="81"/>
      <c r="Z91" s="61"/>
      <c r="AA91" s="44"/>
      <c r="AB91" s="62"/>
      <c r="AC91" s="44"/>
      <c r="AD91" s="57"/>
      <c r="AE91" s="58"/>
      <c r="AF91" s="62"/>
      <c r="AG91" s="46"/>
      <c r="AJ91" t="s">
        <v>79</v>
      </c>
    </row>
    <row r="92" spans="1:36" x14ac:dyDescent="0.15">
      <c r="A92" s="30">
        <v>77</v>
      </c>
      <c r="B92" s="45"/>
      <c r="C92" s="45"/>
      <c r="D92" s="45"/>
      <c r="E92" s="43"/>
      <c r="F92" s="45"/>
      <c r="G92" s="45"/>
      <c r="H92" s="45"/>
      <c r="I92" s="45"/>
      <c r="J92" s="71"/>
      <c r="K92" s="45"/>
      <c r="L92" s="95"/>
      <c r="M92" s="45"/>
      <c r="N92" s="63"/>
      <c r="O92" s="64"/>
      <c r="P92" s="65"/>
      <c r="Q92" s="80"/>
      <c r="R92" s="66"/>
      <c r="S92" s="64"/>
      <c r="T92" s="65"/>
      <c r="U92" s="80"/>
      <c r="V92" s="63"/>
      <c r="W92" s="64"/>
      <c r="X92" s="68"/>
      <c r="Y92" s="80"/>
      <c r="Z92" s="67"/>
      <c r="AA92" s="45"/>
      <c r="AB92" s="68"/>
      <c r="AC92" s="45"/>
      <c r="AD92" s="63"/>
      <c r="AE92" s="64"/>
      <c r="AF92" s="68"/>
      <c r="AG92" s="47"/>
      <c r="AJ92" t="s">
        <v>78</v>
      </c>
    </row>
    <row r="93" spans="1:36" x14ac:dyDescent="0.15">
      <c r="A93" s="29">
        <v>78</v>
      </c>
      <c r="B93" s="44"/>
      <c r="C93" s="44"/>
      <c r="D93" s="44"/>
      <c r="E93" s="44"/>
      <c r="F93" s="44"/>
      <c r="G93" s="44"/>
      <c r="H93" s="44"/>
      <c r="I93" s="44"/>
      <c r="J93" s="70"/>
      <c r="K93" s="44"/>
      <c r="L93" s="94"/>
      <c r="M93" s="44"/>
      <c r="N93" s="57"/>
      <c r="O93" s="58"/>
      <c r="P93" s="59"/>
      <c r="Q93" s="81"/>
      <c r="R93" s="60"/>
      <c r="S93" s="58"/>
      <c r="T93" s="59"/>
      <c r="U93" s="81"/>
      <c r="V93" s="57"/>
      <c r="W93" s="58"/>
      <c r="X93" s="62"/>
      <c r="Y93" s="81"/>
      <c r="Z93" s="61"/>
      <c r="AA93" s="44"/>
      <c r="AB93" s="62"/>
      <c r="AC93" s="44"/>
      <c r="AD93" s="57"/>
      <c r="AE93" s="58"/>
      <c r="AF93" s="62"/>
      <c r="AG93" s="46"/>
      <c r="AJ93" t="s">
        <v>79</v>
      </c>
    </row>
    <row r="94" spans="1:36" x14ac:dyDescent="0.15">
      <c r="A94" s="30">
        <v>79</v>
      </c>
      <c r="B94" s="45"/>
      <c r="C94" s="45"/>
      <c r="D94" s="45"/>
      <c r="E94" s="43"/>
      <c r="F94" s="45"/>
      <c r="G94" s="45"/>
      <c r="H94" s="45"/>
      <c r="I94" s="45"/>
      <c r="J94" s="71"/>
      <c r="K94" s="45"/>
      <c r="L94" s="95"/>
      <c r="M94" s="45"/>
      <c r="N94" s="63"/>
      <c r="O94" s="64"/>
      <c r="P94" s="65"/>
      <c r="Q94" s="80"/>
      <c r="R94" s="66"/>
      <c r="S94" s="64"/>
      <c r="T94" s="65"/>
      <c r="U94" s="80"/>
      <c r="V94" s="63"/>
      <c r="W94" s="64"/>
      <c r="X94" s="68"/>
      <c r="Y94" s="80"/>
      <c r="Z94" s="67"/>
      <c r="AA94" s="45"/>
      <c r="AB94" s="68"/>
      <c r="AC94" s="45"/>
      <c r="AD94" s="63"/>
      <c r="AE94" s="64"/>
      <c r="AF94" s="68"/>
      <c r="AG94" s="47"/>
      <c r="AJ94" t="s">
        <v>78</v>
      </c>
    </row>
    <row r="95" spans="1:36" x14ac:dyDescent="0.15">
      <c r="A95" s="29">
        <v>80</v>
      </c>
      <c r="B95" s="44"/>
      <c r="C95" s="44"/>
      <c r="D95" s="44"/>
      <c r="E95" s="44"/>
      <c r="F95" s="44"/>
      <c r="G95" s="44"/>
      <c r="H95" s="44"/>
      <c r="I95" s="44"/>
      <c r="J95" s="70"/>
      <c r="K95" s="44"/>
      <c r="L95" s="94"/>
      <c r="M95" s="44"/>
      <c r="N95" s="57"/>
      <c r="O95" s="58"/>
      <c r="P95" s="59"/>
      <c r="Q95" s="81"/>
      <c r="R95" s="60"/>
      <c r="S95" s="58"/>
      <c r="T95" s="59"/>
      <c r="U95" s="81"/>
      <c r="V95" s="57"/>
      <c r="W95" s="58"/>
      <c r="X95" s="62"/>
      <c r="Y95" s="81"/>
      <c r="Z95" s="61"/>
      <c r="AA95" s="44"/>
      <c r="AB95" s="62"/>
      <c r="AC95" s="44"/>
      <c r="AD95" s="57"/>
      <c r="AE95" s="58"/>
      <c r="AF95" s="62"/>
      <c r="AG95" s="46"/>
      <c r="AJ95" t="s">
        <v>79</v>
      </c>
    </row>
    <row r="96" spans="1:36" x14ac:dyDescent="0.15">
      <c r="A96" s="30">
        <v>81</v>
      </c>
      <c r="B96" s="45"/>
      <c r="C96" s="45"/>
      <c r="D96" s="45"/>
      <c r="E96" s="43"/>
      <c r="F96" s="45"/>
      <c r="G96" s="45"/>
      <c r="H96" s="45"/>
      <c r="I96" s="45"/>
      <c r="J96" s="71"/>
      <c r="K96" s="45"/>
      <c r="L96" s="95"/>
      <c r="M96" s="45"/>
      <c r="N96" s="63"/>
      <c r="O96" s="64"/>
      <c r="P96" s="65"/>
      <c r="Q96" s="80"/>
      <c r="R96" s="66"/>
      <c r="S96" s="64"/>
      <c r="T96" s="65"/>
      <c r="U96" s="80"/>
      <c r="V96" s="63"/>
      <c r="W96" s="64"/>
      <c r="X96" s="68"/>
      <c r="Y96" s="80"/>
      <c r="Z96" s="67"/>
      <c r="AA96" s="45"/>
      <c r="AB96" s="68"/>
      <c r="AC96" s="45"/>
      <c r="AD96" s="63"/>
      <c r="AE96" s="64"/>
      <c r="AF96" s="68"/>
      <c r="AG96" s="47"/>
      <c r="AJ96" t="s">
        <v>78</v>
      </c>
    </row>
    <row r="97" spans="1:36" x14ac:dyDescent="0.15">
      <c r="A97" s="29">
        <v>82</v>
      </c>
      <c r="B97" s="44"/>
      <c r="C97" s="44"/>
      <c r="D97" s="44"/>
      <c r="E97" s="44"/>
      <c r="F97" s="44"/>
      <c r="G97" s="44"/>
      <c r="H97" s="44"/>
      <c r="I97" s="44"/>
      <c r="J97" s="70"/>
      <c r="K97" s="44"/>
      <c r="L97" s="94"/>
      <c r="M97" s="44"/>
      <c r="N97" s="57"/>
      <c r="O97" s="58"/>
      <c r="P97" s="59"/>
      <c r="Q97" s="81"/>
      <c r="R97" s="60"/>
      <c r="S97" s="58"/>
      <c r="T97" s="59"/>
      <c r="U97" s="81"/>
      <c r="V97" s="57"/>
      <c r="W97" s="58"/>
      <c r="X97" s="62"/>
      <c r="Y97" s="81"/>
      <c r="Z97" s="61"/>
      <c r="AA97" s="44"/>
      <c r="AB97" s="62"/>
      <c r="AC97" s="44"/>
      <c r="AD97" s="57"/>
      <c r="AE97" s="58"/>
      <c r="AF97" s="62"/>
      <c r="AG97" s="46"/>
      <c r="AJ97" t="s">
        <v>79</v>
      </c>
    </row>
    <row r="98" spans="1:36" x14ac:dyDescent="0.15">
      <c r="A98" s="30">
        <v>83</v>
      </c>
      <c r="B98" s="45"/>
      <c r="C98" s="45"/>
      <c r="D98" s="45"/>
      <c r="E98" s="43"/>
      <c r="F98" s="45"/>
      <c r="G98" s="45"/>
      <c r="H98" s="45"/>
      <c r="I98" s="45"/>
      <c r="J98" s="71"/>
      <c r="K98" s="45"/>
      <c r="L98" s="95"/>
      <c r="M98" s="45"/>
      <c r="N98" s="63"/>
      <c r="O98" s="64"/>
      <c r="P98" s="65"/>
      <c r="Q98" s="80"/>
      <c r="R98" s="66"/>
      <c r="S98" s="64"/>
      <c r="T98" s="65"/>
      <c r="U98" s="80"/>
      <c r="V98" s="63"/>
      <c r="W98" s="64"/>
      <c r="X98" s="68"/>
      <c r="Y98" s="80"/>
      <c r="Z98" s="67"/>
      <c r="AA98" s="45"/>
      <c r="AB98" s="68"/>
      <c r="AC98" s="45"/>
      <c r="AD98" s="63"/>
      <c r="AE98" s="64"/>
      <c r="AF98" s="68"/>
      <c r="AG98" s="47"/>
      <c r="AJ98" t="s">
        <v>78</v>
      </c>
    </row>
    <row r="99" spans="1:36" x14ac:dyDescent="0.15">
      <c r="A99" s="29">
        <v>84</v>
      </c>
      <c r="B99" s="44"/>
      <c r="C99" s="44"/>
      <c r="D99" s="44"/>
      <c r="E99" s="44"/>
      <c r="F99" s="44"/>
      <c r="G99" s="44"/>
      <c r="H99" s="44"/>
      <c r="I99" s="44"/>
      <c r="J99" s="70"/>
      <c r="K99" s="44"/>
      <c r="L99" s="94"/>
      <c r="M99" s="44"/>
      <c r="N99" s="57"/>
      <c r="O99" s="58"/>
      <c r="P99" s="59"/>
      <c r="Q99" s="81"/>
      <c r="R99" s="60"/>
      <c r="S99" s="58"/>
      <c r="T99" s="59"/>
      <c r="U99" s="81"/>
      <c r="V99" s="57"/>
      <c r="W99" s="58"/>
      <c r="X99" s="62"/>
      <c r="Y99" s="81"/>
      <c r="Z99" s="61"/>
      <c r="AA99" s="44"/>
      <c r="AB99" s="62"/>
      <c r="AC99" s="44"/>
      <c r="AD99" s="57"/>
      <c r="AE99" s="58"/>
      <c r="AF99" s="62"/>
      <c r="AG99" s="46"/>
      <c r="AJ99" t="s">
        <v>79</v>
      </c>
    </row>
    <row r="100" spans="1:36" x14ac:dyDescent="0.15">
      <c r="A100" s="30">
        <v>85</v>
      </c>
      <c r="B100" s="45"/>
      <c r="C100" s="45"/>
      <c r="D100" s="45"/>
      <c r="E100" s="43"/>
      <c r="F100" s="45"/>
      <c r="G100" s="45"/>
      <c r="H100" s="45"/>
      <c r="I100" s="45"/>
      <c r="J100" s="71"/>
      <c r="K100" s="45"/>
      <c r="L100" s="95"/>
      <c r="M100" s="45"/>
      <c r="N100" s="63"/>
      <c r="O100" s="64"/>
      <c r="P100" s="65"/>
      <c r="Q100" s="80"/>
      <c r="R100" s="66"/>
      <c r="S100" s="64"/>
      <c r="T100" s="65"/>
      <c r="U100" s="80"/>
      <c r="V100" s="63"/>
      <c r="W100" s="64"/>
      <c r="X100" s="68"/>
      <c r="Y100" s="80"/>
      <c r="Z100" s="67"/>
      <c r="AA100" s="45"/>
      <c r="AB100" s="68"/>
      <c r="AC100" s="45"/>
      <c r="AD100" s="63"/>
      <c r="AE100" s="64"/>
      <c r="AF100" s="68"/>
      <c r="AG100" s="47"/>
      <c r="AJ100" t="s">
        <v>78</v>
      </c>
    </row>
    <row r="101" spans="1:36" x14ac:dyDescent="0.15">
      <c r="A101" s="29">
        <v>86</v>
      </c>
      <c r="B101" s="44"/>
      <c r="C101" s="44"/>
      <c r="D101" s="44"/>
      <c r="E101" s="44"/>
      <c r="F101" s="44"/>
      <c r="G101" s="44"/>
      <c r="H101" s="44"/>
      <c r="I101" s="44"/>
      <c r="J101" s="70"/>
      <c r="K101" s="44"/>
      <c r="L101" s="94"/>
      <c r="M101" s="44"/>
      <c r="N101" s="57"/>
      <c r="O101" s="58"/>
      <c r="P101" s="59"/>
      <c r="Q101" s="81"/>
      <c r="R101" s="60"/>
      <c r="S101" s="58"/>
      <c r="T101" s="59"/>
      <c r="U101" s="81"/>
      <c r="V101" s="57"/>
      <c r="W101" s="58"/>
      <c r="X101" s="62"/>
      <c r="Y101" s="81"/>
      <c r="Z101" s="61"/>
      <c r="AA101" s="44"/>
      <c r="AB101" s="62"/>
      <c r="AC101" s="44"/>
      <c r="AD101" s="57"/>
      <c r="AE101" s="58"/>
      <c r="AF101" s="62"/>
      <c r="AG101" s="46"/>
      <c r="AJ101" t="s">
        <v>79</v>
      </c>
    </row>
    <row r="102" spans="1:36" x14ac:dyDescent="0.15">
      <c r="A102" s="30">
        <v>87</v>
      </c>
      <c r="B102" s="45"/>
      <c r="C102" s="45"/>
      <c r="D102" s="45"/>
      <c r="E102" s="43"/>
      <c r="F102" s="45"/>
      <c r="G102" s="45"/>
      <c r="H102" s="45"/>
      <c r="I102" s="45"/>
      <c r="J102" s="71"/>
      <c r="K102" s="45"/>
      <c r="L102" s="95"/>
      <c r="M102" s="45"/>
      <c r="N102" s="63"/>
      <c r="O102" s="64"/>
      <c r="P102" s="65"/>
      <c r="Q102" s="80"/>
      <c r="R102" s="66"/>
      <c r="S102" s="64"/>
      <c r="T102" s="65"/>
      <c r="U102" s="80"/>
      <c r="V102" s="63"/>
      <c r="W102" s="64"/>
      <c r="X102" s="68"/>
      <c r="Y102" s="80"/>
      <c r="Z102" s="67"/>
      <c r="AA102" s="45"/>
      <c r="AB102" s="68"/>
      <c r="AC102" s="45"/>
      <c r="AD102" s="63"/>
      <c r="AE102" s="64"/>
      <c r="AF102" s="68"/>
      <c r="AG102" s="47"/>
      <c r="AJ102" t="s">
        <v>78</v>
      </c>
    </row>
    <row r="103" spans="1:36" x14ac:dyDescent="0.15">
      <c r="A103" s="29">
        <v>88</v>
      </c>
      <c r="B103" s="44"/>
      <c r="C103" s="44"/>
      <c r="D103" s="44"/>
      <c r="E103" s="44"/>
      <c r="F103" s="44"/>
      <c r="G103" s="44"/>
      <c r="H103" s="44"/>
      <c r="I103" s="44"/>
      <c r="J103" s="70"/>
      <c r="K103" s="44"/>
      <c r="L103" s="94"/>
      <c r="M103" s="44"/>
      <c r="N103" s="57"/>
      <c r="O103" s="58"/>
      <c r="P103" s="59"/>
      <c r="Q103" s="81"/>
      <c r="R103" s="60"/>
      <c r="S103" s="58"/>
      <c r="T103" s="59"/>
      <c r="U103" s="81"/>
      <c r="V103" s="57"/>
      <c r="W103" s="58"/>
      <c r="X103" s="62"/>
      <c r="Y103" s="81"/>
      <c r="Z103" s="61"/>
      <c r="AA103" s="44"/>
      <c r="AB103" s="62"/>
      <c r="AC103" s="44"/>
      <c r="AD103" s="57"/>
      <c r="AE103" s="58"/>
      <c r="AF103" s="62"/>
      <c r="AG103" s="46"/>
      <c r="AJ103" t="s">
        <v>79</v>
      </c>
    </row>
    <row r="104" spans="1:36" x14ac:dyDescent="0.15">
      <c r="A104" s="30">
        <v>89</v>
      </c>
      <c r="B104" s="45"/>
      <c r="C104" s="45"/>
      <c r="D104" s="45"/>
      <c r="E104" s="43"/>
      <c r="F104" s="45"/>
      <c r="G104" s="45"/>
      <c r="H104" s="45"/>
      <c r="I104" s="45"/>
      <c r="J104" s="71"/>
      <c r="K104" s="45"/>
      <c r="L104" s="95"/>
      <c r="M104" s="45"/>
      <c r="N104" s="63"/>
      <c r="O104" s="64"/>
      <c r="P104" s="65"/>
      <c r="Q104" s="80"/>
      <c r="R104" s="66"/>
      <c r="S104" s="64"/>
      <c r="T104" s="65"/>
      <c r="U104" s="80"/>
      <c r="V104" s="63"/>
      <c r="W104" s="64"/>
      <c r="X104" s="68"/>
      <c r="Y104" s="80"/>
      <c r="Z104" s="67"/>
      <c r="AA104" s="45"/>
      <c r="AB104" s="68"/>
      <c r="AC104" s="45"/>
      <c r="AD104" s="63"/>
      <c r="AE104" s="64"/>
      <c r="AF104" s="68"/>
      <c r="AG104" s="47"/>
      <c r="AJ104" t="s">
        <v>78</v>
      </c>
    </row>
    <row r="105" spans="1:36" x14ac:dyDescent="0.15">
      <c r="A105" s="29">
        <v>90</v>
      </c>
      <c r="B105" s="44"/>
      <c r="C105" s="44"/>
      <c r="D105" s="44"/>
      <c r="E105" s="44"/>
      <c r="F105" s="44"/>
      <c r="G105" s="44"/>
      <c r="H105" s="44"/>
      <c r="I105" s="44"/>
      <c r="J105" s="70"/>
      <c r="K105" s="44"/>
      <c r="L105" s="94"/>
      <c r="M105" s="44"/>
      <c r="N105" s="57"/>
      <c r="O105" s="58"/>
      <c r="P105" s="59"/>
      <c r="Q105" s="81"/>
      <c r="R105" s="60"/>
      <c r="S105" s="58"/>
      <c r="T105" s="59"/>
      <c r="U105" s="81"/>
      <c r="V105" s="57"/>
      <c r="W105" s="58"/>
      <c r="X105" s="62"/>
      <c r="Y105" s="81"/>
      <c r="Z105" s="61"/>
      <c r="AA105" s="44"/>
      <c r="AB105" s="62"/>
      <c r="AC105" s="44"/>
      <c r="AD105" s="57"/>
      <c r="AE105" s="58"/>
      <c r="AF105" s="62"/>
      <c r="AG105" s="46"/>
      <c r="AJ105" t="s">
        <v>79</v>
      </c>
    </row>
    <row r="106" spans="1:36" x14ac:dyDescent="0.15">
      <c r="A106" s="30">
        <v>91</v>
      </c>
      <c r="B106" s="45"/>
      <c r="C106" s="45"/>
      <c r="D106" s="45"/>
      <c r="E106" s="43"/>
      <c r="F106" s="45"/>
      <c r="G106" s="45"/>
      <c r="H106" s="45"/>
      <c r="I106" s="45"/>
      <c r="J106" s="71"/>
      <c r="K106" s="45"/>
      <c r="L106" s="95"/>
      <c r="M106" s="45"/>
      <c r="N106" s="63"/>
      <c r="O106" s="64"/>
      <c r="P106" s="65"/>
      <c r="Q106" s="80"/>
      <c r="R106" s="66"/>
      <c r="S106" s="64"/>
      <c r="T106" s="65"/>
      <c r="U106" s="80"/>
      <c r="V106" s="63"/>
      <c r="W106" s="64"/>
      <c r="X106" s="68"/>
      <c r="Y106" s="80"/>
      <c r="Z106" s="67"/>
      <c r="AA106" s="45"/>
      <c r="AB106" s="68"/>
      <c r="AC106" s="45"/>
      <c r="AD106" s="63"/>
      <c r="AE106" s="64"/>
      <c r="AF106" s="68"/>
      <c r="AG106" s="47"/>
      <c r="AJ106" t="s">
        <v>78</v>
      </c>
    </row>
    <row r="107" spans="1:36" x14ac:dyDescent="0.15">
      <c r="A107" s="29">
        <v>92</v>
      </c>
      <c r="B107" s="44"/>
      <c r="C107" s="44"/>
      <c r="D107" s="44"/>
      <c r="E107" s="44"/>
      <c r="F107" s="44"/>
      <c r="G107" s="44"/>
      <c r="H107" s="44"/>
      <c r="I107" s="44"/>
      <c r="J107" s="70"/>
      <c r="K107" s="44"/>
      <c r="L107" s="94"/>
      <c r="M107" s="44"/>
      <c r="N107" s="57"/>
      <c r="O107" s="58"/>
      <c r="P107" s="59"/>
      <c r="Q107" s="81"/>
      <c r="R107" s="60"/>
      <c r="S107" s="58"/>
      <c r="T107" s="59"/>
      <c r="U107" s="81"/>
      <c r="V107" s="57"/>
      <c r="W107" s="58"/>
      <c r="X107" s="62"/>
      <c r="Y107" s="81"/>
      <c r="Z107" s="61"/>
      <c r="AA107" s="44"/>
      <c r="AB107" s="62"/>
      <c r="AC107" s="44"/>
      <c r="AD107" s="57"/>
      <c r="AE107" s="58"/>
      <c r="AF107" s="62"/>
      <c r="AG107" s="46"/>
      <c r="AJ107" t="s">
        <v>79</v>
      </c>
    </row>
    <row r="108" spans="1:36" x14ac:dyDescent="0.15">
      <c r="A108" s="30">
        <v>93</v>
      </c>
      <c r="B108" s="45"/>
      <c r="C108" s="45"/>
      <c r="D108" s="45"/>
      <c r="E108" s="43"/>
      <c r="F108" s="45"/>
      <c r="G108" s="45"/>
      <c r="H108" s="45"/>
      <c r="I108" s="45"/>
      <c r="J108" s="71"/>
      <c r="K108" s="45"/>
      <c r="L108" s="95"/>
      <c r="M108" s="45"/>
      <c r="N108" s="63"/>
      <c r="O108" s="64"/>
      <c r="P108" s="65"/>
      <c r="Q108" s="80"/>
      <c r="R108" s="66"/>
      <c r="S108" s="64"/>
      <c r="T108" s="65"/>
      <c r="U108" s="80"/>
      <c r="V108" s="63"/>
      <c r="W108" s="64"/>
      <c r="X108" s="68"/>
      <c r="Y108" s="80"/>
      <c r="Z108" s="67"/>
      <c r="AA108" s="45"/>
      <c r="AB108" s="68"/>
      <c r="AC108" s="45"/>
      <c r="AD108" s="63"/>
      <c r="AE108" s="64"/>
      <c r="AF108" s="68"/>
      <c r="AG108" s="47"/>
      <c r="AJ108" t="s">
        <v>78</v>
      </c>
    </row>
    <row r="109" spans="1:36" x14ac:dyDescent="0.15">
      <c r="A109" s="29">
        <v>94</v>
      </c>
      <c r="B109" s="44"/>
      <c r="C109" s="44"/>
      <c r="D109" s="44"/>
      <c r="E109" s="44"/>
      <c r="F109" s="44"/>
      <c r="G109" s="44"/>
      <c r="H109" s="44"/>
      <c r="I109" s="44"/>
      <c r="J109" s="70"/>
      <c r="K109" s="44"/>
      <c r="L109" s="94"/>
      <c r="M109" s="44"/>
      <c r="N109" s="57"/>
      <c r="O109" s="58"/>
      <c r="P109" s="59"/>
      <c r="Q109" s="81"/>
      <c r="R109" s="60"/>
      <c r="S109" s="58"/>
      <c r="T109" s="59"/>
      <c r="U109" s="81"/>
      <c r="V109" s="57"/>
      <c r="W109" s="58"/>
      <c r="X109" s="62"/>
      <c r="Y109" s="81"/>
      <c r="Z109" s="61"/>
      <c r="AA109" s="44"/>
      <c r="AB109" s="62"/>
      <c r="AC109" s="44"/>
      <c r="AD109" s="57"/>
      <c r="AE109" s="58"/>
      <c r="AF109" s="62"/>
      <c r="AG109" s="46"/>
      <c r="AJ109" t="s">
        <v>79</v>
      </c>
    </row>
    <row r="110" spans="1:36" x14ac:dyDescent="0.15">
      <c r="A110" s="30">
        <v>95</v>
      </c>
      <c r="B110" s="45"/>
      <c r="C110" s="45"/>
      <c r="D110" s="45"/>
      <c r="E110" s="43"/>
      <c r="F110" s="45"/>
      <c r="G110" s="45"/>
      <c r="H110" s="45"/>
      <c r="I110" s="45"/>
      <c r="J110" s="71"/>
      <c r="K110" s="45"/>
      <c r="L110" s="95"/>
      <c r="M110" s="45"/>
      <c r="N110" s="63"/>
      <c r="O110" s="64"/>
      <c r="P110" s="65"/>
      <c r="Q110" s="80"/>
      <c r="R110" s="66"/>
      <c r="S110" s="64"/>
      <c r="T110" s="65"/>
      <c r="U110" s="80"/>
      <c r="V110" s="63"/>
      <c r="W110" s="64"/>
      <c r="X110" s="68"/>
      <c r="Y110" s="80"/>
      <c r="Z110" s="67"/>
      <c r="AA110" s="45"/>
      <c r="AB110" s="68"/>
      <c r="AC110" s="45"/>
      <c r="AD110" s="63"/>
      <c r="AE110" s="64"/>
      <c r="AF110" s="68"/>
      <c r="AG110" s="47"/>
      <c r="AJ110" t="s">
        <v>78</v>
      </c>
    </row>
    <row r="111" spans="1:36" x14ac:dyDescent="0.15">
      <c r="A111" s="29">
        <v>96</v>
      </c>
      <c r="B111" s="44"/>
      <c r="C111" s="44"/>
      <c r="D111" s="44"/>
      <c r="E111" s="44"/>
      <c r="F111" s="44"/>
      <c r="G111" s="44"/>
      <c r="H111" s="44"/>
      <c r="I111" s="44"/>
      <c r="J111" s="70"/>
      <c r="K111" s="44"/>
      <c r="L111" s="94"/>
      <c r="M111" s="44"/>
      <c r="N111" s="57"/>
      <c r="O111" s="58"/>
      <c r="P111" s="59"/>
      <c r="Q111" s="81"/>
      <c r="R111" s="60"/>
      <c r="S111" s="58"/>
      <c r="T111" s="59"/>
      <c r="U111" s="81"/>
      <c r="V111" s="57"/>
      <c r="W111" s="58"/>
      <c r="X111" s="62"/>
      <c r="Y111" s="81"/>
      <c r="Z111" s="61"/>
      <c r="AA111" s="44"/>
      <c r="AB111" s="62"/>
      <c r="AC111" s="44"/>
      <c r="AD111" s="57"/>
      <c r="AE111" s="58"/>
      <c r="AF111" s="62"/>
      <c r="AG111" s="46"/>
      <c r="AJ111" t="s">
        <v>79</v>
      </c>
    </row>
    <row r="112" spans="1:36" x14ac:dyDescent="0.15">
      <c r="A112" s="30">
        <v>97</v>
      </c>
      <c r="B112" s="45"/>
      <c r="C112" s="45"/>
      <c r="D112" s="45"/>
      <c r="E112" s="43"/>
      <c r="F112" s="45"/>
      <c r="G112" s="45"/>
      <c r="H112" s="45"/>
      <c r="I112" s="45"/>
      <c r="J112" s="71"/>
      <c r="K112" s="45"/>
      <c r="L112" s="95"/>
      <c r="M112" s="45"/>
      <c r="N112" s="63"/>
      <c r="O112" s="64"/>
      <c r="P112" s="65"/>
      <c r="Q112" s="80"/>
      <c r="R112" s="66"/>
      <c r="S112" s="64"/>
      <c r="T112" s="65"/>
      <c r="U112" s="80"/>
      <c r="V112" s="63"/>
      <c r="W112" s="64"/>
      <c r="X112" s="68"/>
      <c r="Y112" s="80"/>
      <c r="Z112" s="67"/>
      <c r="AA112" s="45"/>
      <c r="AB112" s="68"/>
      <c r="AC112" s="45"/>
      <c r="AD112" s="63"/>
      <c r="AE112" s="64"/>
      <c r="AF112" s="68"/>
      <c r="AG112" s="47"/>
      <c r="AJ112" t="s">
        <v>78</v>
      </c>
    </row>
    <row r="113" spans="1:36" x14ac:dyDescent="0.15">
      <c r="A113" s="29">
        <v>98</v>
      </c>
      <c r="B113" s="44"/>
      <c r="C113" s="44"/>
      <c r="D113" s="44"/>
      <c r="E113" s="44"/>
      <c r="F113" s="44"/>
      <c r="G113" s="44"/>
      <c r="H113" s="44"/>
      <c r="I113" s="44"/>
      <c r="J113" s="70"/>
      <c r="K113" s="44"/>
      <c r="L113" s="94"/>
      <c r="M113" s="44"/>
      <c r="N113" s="57"/>
      <c r="O113" s="58"/>
      <c r="P113" s="59"/>
      <c r="Q113" s="81"/>
      <c r="R113" s="60"/>
      <c r="S113" s="58"/>
      <c r="T113" s="59"/>
      <c r="U113" s="81"/>
      <c r="V113" s="57"/>
      <c r="W113" s="58"/>
      <c r="X113" s="62"/>
      <c r="Y113" s="81"/>
      <c r="Z113" s="61"/>
      <c r="AA113" s="44"/>
      <c r="AB113" s="62"/>
      <c r="AC113" s="44"/>
      <c r="AD113" s="57"/>
      <c r="AE113" s="58"/>
      <c r="AF113" s="62"/>
      <c r="AG113" s="46"/>
      <c r="AJ113" t="s">
        <v>79</v>
      </c>
    </row>
    <row r="114" spans="1:36" x14ac:dyDescent="0.15">
      <c r="A114" s="30">
        <v>99</v>
      </c>
      <c r="B114" s="45"/>
      <c r="C114" s="45"/>
      <c r="D114" s="45"/>
      <c r="E114" s="43"/>
      <c r="F114" s="45"/>
      <c r="G114" s="45"/>
      <c r="H114" s="45"/>
      <c r="I114" s="45"/>
      <c r="J114" s="71"/>
      <c r="K114" s="45"/>
      <c r="L114" s="95"/>
      <c r="M114" s="45"/>
      <c r="N114" s="63"/>
      <c r="O114" s="64"/>
      <c r="P114" s="65"/>
      <c r="Q114" s="80"/>
      <c r="R114" s="66"/>
      <c r="S114" s="64"/>
      <c r="T114" s="65"/>
      <c r="U114" s="80"/>
      <c r="V114" s="63"/>
      <c r="W114" s="64"/>
      <c r="X114" s="68"/>
      <c r="Y114" s="80"/>
      <c r="Z114" s="67"/>
      <c r="AA114" s="45"/>
      <c r="AB114" s="68"/>
      <c r="AC114" s="45"/>
      <c r="AD114" s="63"/>
      <c r="AE114" s="64"/>
      <c r="AF114" s="68"/>
      <c r="AG114" s="47"/>
      <c r="AJ114" t="s">
        <v>78</v>
      </c>
    </row>
    <row r="115" spans="1:36" x14ac:dyDescent="0.15">
      <c r="A115" s="29">
        <v>100</v>
      </c>
      <c r="B115" s="44"/>
      <c r="C115" s="44"/>
      <c r="D115" s="44"/>
      <c r="E115" s="44"/>
      <c r="F115" s="44"/>
      <c r="G115" s="44"/>
      <c r="H115" s="44"/>
      <c r="I115" s="44"/>
      <c r="J115" s="70"/>
      <c r="K115" s="44"/>
      <c r="L115" s="94"/>
      <c r="M115" s="44"/>
      <c r="N115" s="57"/>
      <c r="O115" s="58"/>
      <c r="P115" s="59"/>
      <c r="Q115" s="81"/>
      <c r="R115" s="60"/>
      <c r="S115" s="58"/>
      <c r="T115" s="59"/>
      <c r="U115" s="81"/>
      <c r="V115" s="57"/>
      <c r="W115" s="58"/>
      <c r="X115" s="62"/>
      <c r="Y115" s="81"/>
      <c r="Z115" s="61"/>
      <c r="AA115" s="44"/>
      <c r="AB115" s="62"/>
      <c r="AC115" s="44"/>
      <c r="AD115" s="57"/>
      <c r="AE115" s="58"/>
      <c r="AF115" s="62"/>
      <c r="AG115" s="46"/>
      <c r="AJ115" t="s">
        <v>79</v>
      </c>
    </row>
    <row r="116" spans="1:36" x14ac:dyDescent="0.15">
      <c r="A116" s="30">
        <v>101</v>
      </c>
      <c r="B116" s="45"/>
      <c r="C116" s="45"/>
      <c r="D116" s="45"/>
      <c r="E116" s="43"/>
      <c r="F116" s="45"/>
      <c r="G116" s="45"/>
      <c r="H116" s="45"/>
      <c r="I116" s="45"/>
      <c r="J116" s="71"/>
      <c r="K116" s="45"/>
      <c r="L116" s="95"/>
      <c r="M116" s="45"/>
      <c r="N116" s="63"/>
      <c r="O116" s="64"/>
      <c r="P116" s="65"/>
      <c r="Q116" s="80"/>
      <c r="R116" s="66"/>
      <c r="S116" s="64"/>
      <c r="T116" s="65"/>
      <c r="U116" s="80"/>
      <c r="V116" s="63"/>
      <c r="W116" s="64"/>
      <c r="X116" s="68"/>
      <c r="Y116" s="80"/>
      <c r="Z116" s="67"/>
      <c r="AA116" s="45"/>
      <c r="AB116" s="68"/>
      <c r="AC116" s="45"/>
      <c r="AD116" s="63"/>
      <c r="AE116" s="64"/>
      <c r="AF116" s="68"/>
      <c r="AG116" s="47"/>
      <c r="AJ116" t="s">
        <v>78</v>
      </c>
    </row>
    <row r="117" spans="1:36" x14ac:dyDescent="0.15">
      <c r="A117" s="29">
        <v>102</v>
      </c>
      <c r="B117" s="44"/>
      <c r="C117" s="44"/>
      <c r="D117" s="44"/>
      <c r="E117" s="44"/>
      <c r="F117" s="44"/>
      <c r="G117" s="44"/>
      <c r="H117" s="44"/>
      <c r="I117" s="44"/>
      <c r="J117" s="70"/>
      <c r="K117" s="44"/>
      <c r="L117" s="94"/>
      <c r="M117" s="44"/>
      <c r="N117" s="57"/>
      <c r="O117" s="58"/>
      <c r="P117" s="59"/>
      <c r="Q117" s="81"/>
      <c r="R117" s="60"/>
      <c r="S117" s="58"/>
      <c r="T117" s="59"/>
      <c r="U117" s="81"/>
      <c r="V117" s="57"/>
      <c r="W117" s="58"/>
      <c r="X117" s="62"/>
      <c r="Y117" s="81"/>
      <c r="Z117" s="61"/>
      <c r="AA117" s="44"/>
      <c r="AB117" s="62"/>
      <c r="AC117" s="44"/>
      <c r="AD117" s="57"/>
      <c r="AE117" s="58"/>
      <c r="AF117" s="62"/>
      <c r="AG117" s="46"/>
      <c r="AJ117" t="s">
        <v>79</v>
      </c>
    </row>
    <row r="118" spans="1:36" x14ac:dyDescent="0.15">
      <c r="A118" s="30">
        <v>103</v>
      </c>
      <c r="B118" s="45"/>
      <c r="C118" s="45"/>
      <c r="D118" s="45"/>
      <c r="E118" s="43"/>
      <c r="F118" s="45"/>
      <c r="G118" s="45"/>
      <c r="H118" s="45"/>
      <c r="I118" s="45"/>
      <c r="J118" s="71"/>
      <c r="K118" s="45"/>
      <c r="L118" s="95"/>
      <c r="M118" s="45"/>
      <c r="N118" s="63"/>
      <c r="O118" s="64"/>
      <c r="P118" s="65"/>
      <c r="Q118" s="80"/>
      <c r="R118" s="66"/>
      <c r="S118" s="64"/>
      <c r="T118" s="65"/>
      <c r="U118" s="80"/>
      <c r="V118" s="63"/>
      <c r="W118" s="64"/>
      <c r="X118" s="68"/>
      <c r="Y118" s="80"/>
      <c r="Z118" s="67"/>
      <c r="AA118" s="45"/>
      <c r="AB118" s="68"/>
      <c r="AC118" s="45"/>
      <c r="AD118" s="63"/>
      <c r="AE118" s="64"/>
      <c r="AF118" s="68"/>
      <c r="AG118" s="47"/>
      <c r="AJ118" t="s">
        <v>78</v>
      </c>
    </row>
    <row r="119" spans="1:36" x14ac:dyDescent="0.15">
      <c r="A119" s="29">
        <v>104</v>
      </c>
      <c r="B119" s="44"/>
      <c r="C119" s="44"/>
      <c r="D119" s="44"/>
      <c r="E119" s="44"/>
      <c r="F119" s="44"/>
      <c r="G119" s="44"/>
      <c r="H119" s="44"/>
      <c r="I119" s="44"/>
      <c r="J119" s="70"/>
      <c r="K119" s="44"/>
      <c r="L119" s="94"/>
      <c r="M119" s="44"/>
      <c r="N119" s="57"/>
      <c r="O119" s="58"/>
      <c r="P119" s="59"/>
      <c r="Q119" s="81"/>
      <c r="R119" s="60"/>
      <c r="S119" s="58"/>
      <c r="T119" s="59"/>
      <c r="U119" s="81"/>
      <c r="V119" s="57"/>
      <c r="W119" s="58"/>
      <c r="X119" s="62"/>
      <c r="Y119" s="81"/>
      <c r="Z119" s="61"/>
      <c r="AA119" s="44"/>
      <c r="AB119" s="62"/>
      <c r="AC119" s="44"/>
      <c r="AD119" s="57"/>
      <c r="AE119" s="58"/>
      <c r="AF119" s="62"/>
      <c r="AG119" s="46"/>
      <c r="AJ119" t="s">
        <v>79</v>
      </c>
    </row>
    <row r="120" spans="1:36" x14ac:dyDescent="0.15">
      <c r="A120" s="30">
        <v>105</v>
      </c>
      <c r="B120" s="45"/>
      <c r="C120" s="45"/>
      <c r="D120" s="45"/>
      <c r="E120" s="43"/>
      <c r="F120" s="45"/>
      <c r="G120" s="45"/>
      <c r="H120" s="45"/>
      <c r="I120" s="45"/>
      <c r="J120" s="71"/>
      <c r="K120" s="45"/>
      <c r="L120" s="95"/>
      <c r="M120" s="45"/>
      <c r="N120" s="63"/>
      <c r="O120" s="64"/>
      <c r="P120" s="65"/>
      <c r="Q120" s="80"/>
      <c r="R120" s="66"/>
      <c r="S120" s="64"/>
      <c r="T120" s="65"/>
      <c r="U120" s="80"/>
      <c r="V120" s="63"/>
      <c r="W120" s="64"/>
      <c r="X120" s="68"/>
      <c r="Y120" s="80"/>
      <c r="Z120" s="67"/>
      <c r="AA120" s="45"/>
      <c r="AB120" s="68"/>
      <c r="AC120" s="45"/>
      <c r="AD120" s="63"/>
      <c r="AE120" s="64"/>
      <c r="AF120" s="68"/>
      <c r="AG120" s="47"/>
      <c r="AJ120" t="s">
        <v>78</v>
      </c>
    </row>
    <row r="121" spans="1:36" x14ac:dyDescent="0.15">
      <c r="A121" s="29">
        <v>106</v>
      </c>
      <c r="B121" s="44"/>
      <c r="C121" s="44"/>
      <c r="D121" s="44"/>
      <c r="E121" s="44"/>
      <c r="F121" s="44"/>
      <c r="G121" s="44"/>
      <c r="H121" s="44"/>
      <c r="I121" s="44"/>
      <c r="J121" s="70"/>
      <c r="K121" s="44"/>
      <c r="L121" s="94"/>
      <c r="M121" s="44"/>
      <c r="N121" s="57"/>
      <c r="O121" s="58"/>
      <c r="P121" s="59"/>
      <c r="Q121" s="81"/>
      <c r="R121" s="60"/>
      <c r="S121" s="58"/>
      <c r="T121" s="59"/>
      <c r="U121" s="81"/>
      <c r="V121" s="57"/>
      <c r="W121" s="58"/>
      <c r="X121" s="62"/>
      <c r="Y121" s="81"/>
      <c r="Z121" s="61"/>
      <c r="AA121" s="44"/>
      <c r="AB121" s="62"/>
      <c r="AC121" s="44"/>
      <c r="AD121" s="57"/>
      <c r="AE121" s="58"/>
      <c r="AF121" s="62"/>
      <c r="AG121" s="46"/>
      <c r="AJ121" t="s">
        <v>79</v>
      </c>
    </row>
    <row r="122" spans="1:36" x14ac:dyDescent="0.15">
      <c r="A122" s="30">
        <v>107</v>
      </c>
      <c r="B122" s="45"/>
      <c r="C122" s="45"/>
      <c r="D122" s="45"/>
      <c r="E122" s="43"/>
      <c r="F122" s="45"/>
      <c r="G122" s="45"/>
      <c r="H122" s="45"/>
      <c r="I122" s="45"/>
      <c r="J122" s="71"/>
      <c r="K122" s="45"/>
      <c r="L122" s="95"/>
      <c r="M122" s="45"/>
      <c r="N122" s="63"/>
      <c r="O122" s="64"/>
      <c r="P122" s="65"/>
      <c r="Q122" s="80"/>
      <c r="R122" s="66"/>
      <c r="S122" s="64"/>
      <c r="T122" s="65"/>
      <c r="U122" s="80"/>
      <c r="V122" s="63"/>
      <c r="W122" s="64"/>
      <c r="X122" s="68"/>
      <c r="Y122" s="80"/>
      <c r="Z122" s="67"/>
      <c r="AA122" s="45"/>
      <c r="AB122" s="68"/>
      <c r="AC122" s="45"/>
      <c r="AD122" s="63"/>
      <c r="AE122" s="64"/>
      <c r="AF122" s="68"/>
      <c r="AG122" s="47"/>
      <c r="AJ122" t="s">
        <v>78</v>
      </c>
    </row>
    <row r="123" spans="1:36" x14ac:dyDescent="0.15">
      <c r="A123" s="29">
        <v>108</v>
      </c>
      <c r="B123" s="44"/>
      <c r="C123" s="44"/>
      <c r="D123" s="44"/>
      <c r="E123" s="44"/>
      <c r="F123" s="44"/>
      <c r="G123" s="44"/>
      <c r="H123" s="44"/>
      <c r="I123" s="44"/>
      <c r="J123" s="70"/>
      <c r="K123" s="44"/>
      <c r="L123" s="94"/>
      <c r="M123" s="44"/>
      <c r="N123" s="57"/>
      <c r="O123" s="58"/>
      <c r="P123" s="59"/>
      <c r="Q123" s="81"/>
      <c r="R123" s="60"/>
      <c r="S123" s="58"/>
      <c r="T123" s="59"/>
      <c r="U123" s="81"/>
      <c r="V123" s="57"/>
      <c r="W123" s="58"/>
      <c r="X123" s="62"/>
      <c r="Y123" s="81"/>
      <c r="Z123" s="61"/>
      <c r="AA123" s="44"/>
      <c r="AB123" s="62"/>
      <c r="AC123" s="44"/>
      <c r="AD123" s="57"/>
      <c r="AE123" s="58"/>
      <c r="AF123" s="62"/>
      <c r="AG123" s="46"/>
      <c r="AJ123" t="s">
        <v>79</v>
      </c>
    </row>
    <row r="124" spans="1:36" x14ac:dyDescent="0.15">
      <c r="A124" s="30">
        <v>109</v>
      </c>
      <c r="B124" s="45"/>
      <c r="C124" s="45"/>
      <c r="D124" s="45"/>
      <c r="E124" s="43"/>
      <c r="F124" s="45"/>
      <c r="G124" s="45"/>
      <c r="H124" s="45"/>
      <c r="I124" s="45"/>
      <c r="J124" s="71"/>
      <c r="K124" s="45"/>
      <c r="L124" s="95"/>
      <c r="M124" s="45"/>
      <c r="N124" s="63"/>
      <c r="O124" s="64"/>
      <c r="P124" s="65"/>
      <c r="Q124" s="80"/>
      <c r="R124" s="66"/>
      <c r="S124" s="64"/>
      <c r="T124" s="65"/>
      <c r="U124" s="80"/>
      <c r="V124" s="63"/>
      <c r="W124" s="64"/>
      <c r="X124" s="68"/>
      <c r="Y124" s="80"/>
      <c r="Z124" s="67"/>
      <c r="AA124" s="45"/>
      <c r="AB124" s="68"/>
      <c r="AC124" s="45"/>
      <c r="AD124" s="63"/>
      <c r="AE124" s="64"/>
      <c r="AF124" s="68"/>
      <c r="AG124" s="47"/>
      <c r="AJ124" t="s">
        <v>78</v>
      </c>
    </row>
    <row r="125" spans="1:36" x14ac:dyDescent="0.15">
      <c r="A125" s="29">
        <v>110</v>
      </c>
      <c r="B125" s="44"/>
      <c r="C125" s="44"/>
      <c r="D125" s="44"/>
      <c r="E125" s="44"/>
      <c r="F125" s="44"/>
      <c r="G125" s="44"/>
      <c r="H125" s="44"/>
      <c r="I125" s="44"/>
      <c r="J125" s="70"/>
      <c r="K125" s="44"/>
      <c r="L125" s="94"/>
      <c r="M125" s="44"/>
      <c r="N125" s="57"/>
      <c r="O125" s="58"/>
      <c r="P125" s="59"/>
      <c r="Q125" s="81"/>
      <c r="R125" s="60"/>
      <c r="S125" s="58"/>
      <c r="T125" s="59"/>
      <c r="U125" s="81"/>
      <c r="V125" s="57"/>
      <c r="W125" s="58"/>
      <c r="X125" s="62"/>
      <c r="Y125" s="81"/>
      <c r="Z125" s="61"/>
      <c r="AA125" s="44"/>
      <c r="AB125" s="62"/>
      <c r="AC125" s="44"/>
      <c r="AD125" s="57"/>
      <c r="AE125" s="58"/>
      <c r="AF125" s="62"/>
      <c r="AG125" s="46"/>
      <c r="AJ125" t="s">
        <v>79</v>
      </c>
    </row>
    <row r="126" spans="1:36" x14ac:dyDescent="0.15">
      <c r="A126" s="30">
        <v>111</v>
      </c>
      <c r="B126" s="45"/>
      <c r="C126" s="45"/>
      <c r="D126" s="45"/>
      <c r="E126" s="43"/>
      <c r="F126" s="45"/>
      <c r="G126" s="45"/>
      <c r="H126" s="45"/>
      <c r="I126" s="45"/>
      <c r="J126" s="71"/>
      <c r="K126" s="45"/>
      <c r="L126" s="95"/>
      <c r="M126" s="45"/>
      <c r="N126" s="63"/>
      <c r="O126" s="64"/>
      <c r="P126" s="65"/>
      <c r="Q126" s="80"/>
      <c r="R126" s="66"/>
      <c r="S126" s="64"/>
      <c r="T126" s="65"/>
      <c r="U126" s="80"/>
      <c r="V126" s="63"/>
      <c r="W126" s="64"/>
      <c r="X126" s="68"/>
      <c r="Y126" s="80"/>
      <c r="Z126" s="67"/>
      <c r="AA126" s="45"/>
      <c r="AB126" s="68"/>
      <c r="AC126" s="45"/>
      <c r="AD126" s="63"/>
      <c r="AE126" s="64"/>
      <c r="AF126" s="68"/>
      <c r="AG126" s="47"/>
      <c r="AJ126" t="s">
        <v>78</v>
      </c>
    </row>
    <row r="127" spans="1:36" x14ac:dyDescent="0.15">
      <c r="A127" s="29">
        <v>112</v>
      </c>
      <c r="B127" s="44"/>
      <c r="C127" s="44"/>
      <c r="D127" s="44"/>
      <c r="E127" s="44"/>
      <c r="F127" s="44"/>
      <c r="G127" s="44"/>
      <c r="H127" s="44"/>
      <c r="I127" s="44"/>
      <c r="J127" s="70"/>
      <c r="K127" s="44"/>
      <c r="L127" s="94"/>
      <c r="M127" s="44"/>
      <c r="N127" s="57"/>
      <c r="O127" s="58"/>
      <c r="P127" s="59"/>
      <c r="Q127" s="81"/>
      <c r="R127" s="60"/>
      <c r="S127" s="58"/>
      <c r="T127" s="59"/>
      <c r="U127" s="81"/>
      <c r="V127" s="57"/>
      <c r="W127" s="58"/>
      <c r="X127" s="62"/>
      <c r="Y127" s="81"/>
      <c r="Z127" s="61"/>
      <c r="AA127" s="44"/>
      <c r="AB127" s="62"/>
      <c r="AC127" s="44"/>
      <c r="AD127" s="57"/>
      <c r="AE127" s="58"/>
      <c r="AF127" s="62"/>
      <c r="AG127" s="46"/>
      <c r="AJ127" t="s">
        <v>79</v>
      </c>
    </row>
    <row r="128" spans="1:36" x14ac:dyDescent="0.15">
      <c r="A128" s="30">
        <v>113</v>
      </c>
      <c r="B128" s="45"/>
      <c r="C128" s="45"/>
      <c r="D128" s="45"/>
      <c r="E128" s="43"/>
      <c r="F128" s="45"/>
      <c r="G128" s="45"/>
      <c r="H128" s="45"/>
      <c r="I128" s="45"/>
      <c r="J128" s="71"/>
      <c r="K128" s="45"/>
      <c r="L128" s="95"/>
      <c r="M128" s="45"/>
      <c r="N128" s="63"/>
      <c r="O128" s="64"/>
      <c r="P128" s="65"/>
      <c r="Q128" s="80"/>
      <c r="R128" s="66"/>
      <c r="S128" s="64"/>
      <c r="T128" s="65"/>
      <c r="U128" s="80"/>
      <c r="V128" s="63"/>
      <c r="W128" s="64"/>
      <c r="X128" s="68"/>
      <c r="Y128" s="80"/>
      <c r="Z128" s="67"/>
      <c r="AA128" s="45"/>
      <c r="AB128" s="68"/>
      <c r="AC128" s="45"/>
      <c r="AD128" s="63"/>
      <c r="AE128" s="64"/>
      <c r="AF128" s="68"/>
      <c r="AG128" s="47"/>
      <c r="AJ128" t="s">
        <v>78</v>
      </c>
    </row>
    <row r="129" spans="1:36" x14ac:dyDescent="0.15">
      <c r="A129" s="29">
        <v>114</v>
      </c>
      <c r="B129" s="44"/>
      <c r="C129" s="44"/>
      <c r="D129" s="44"/>
      <c r="E129" s="44"/>
      <c r="F129" s="44"/>
      <c r="G129" s="44"/>
      <c r="H129" s="44"/>
      <c r="I129" s="44"/>
      <c r="J129" s="70"/>
      <c r="K129" s="44"/>
      <c r="L129" s="94"/>
      <c r="M129" s="44"/>
      <c r="N129" s="57"/>
      <c r="O129" s="58"/>
      <c r="P129" s="59"/>
      <c r="Q129" s="81"/>
      <c r="R129" s="60"/>
      <c r="S129" s="58"/>
      <c r="T129" s="59"/>
      <c r="U129" s="81"/>
      <c r="V129" s="57"/>
      <c r="W129" s="58"/>
      <c r="X129" s="62"/>
      <c r="Y129" s="81"/>
      <c r="Z129" s="61"/>
      <c r="AA129" s="44"/>
      <c r="AB129" s="62"/>
      <c r="AC129" s="44"/>
      <c r="AD129" s="57"/>
      <c r="AE129" s="58"/>
      <c r="AF129" s="62"/>
      <c r="AG129" s="46"/>
      <c r="AJ129" t="s">
        <v>79</v>
      </c>
    </row>
    <row r="130" spans="1:36" x14ac:dyDescent="0.15">
      <c r="A130" s="30">
        <v>115</v>
      </c>
      <c r="B130" s="45"/>
      <c r="C130" s="45"/>
      <c r="D130" s="45"/>
      <c r="E130" s="43"/>
      <c r="F130" s="45"/>
      <c r="G130" s="45"/>
      <c r="H130" s="45"/>
      <c r="I130" s="45"/>
      <c r="J130" s="71"/>
      <c r="K130" s="45"/>
      <c r="L130" s="95"/>
      <c r="M130" s="45"/>
      <c r="N130" s="63"/>
      <c r="O130" s="64"/>
      <c r="P130" s="65"/>
      <c r="Q130" s="80"/>
      <c r="R130" s="66"/>
      <c r="S130" s="64"/>
      <c r="T130" s="65"/>
      <c r="U130" s="80"/>
      <c r="V130" s="63"/>
      <c r="W130" s="64"/>
      <c r="X130" s="68"/>
      <c r="Y130" s="80"/>
      <c r="Z130" s="67"/>
      <c r="AA130" s="45"/>
      <c r="AB130" s="68"/>
      <c r="AC130" s="45"/>
      <c r="AD130" s="63"/>
      <c r="AE130" s="64"/>
      <c r="AF130" s="68"/>
      <c r="AG130" s="47"/>
      <c r="AJ130" t="s">
        <v>78</v>
      </c>
    </row>
    <row r="131" spans="1:36" x14ac:dyDescent="0.15">
      <c r="A131" s="29">
        <v>116</v>
      </c>
      <c r="B131" s="44"/>
      <c r="C131" s="44"/>
      <c r="D131" s="44"/>
      <c r="E131" s="44"/>
      <c r="F131" s="44"/>
      <c r="G131" s="44"/>
      <c r="H131" s="44"/>
      <c r="I131" s="44"/>
      <c r="J131" s="70"/>
      <c r="K131" s="44"/>
      <c r="L131" s="94"/>
      <c r="M131" s="44"/>
      <c r="N131" s="57"/>
      <c r="O131" s="58"/>
      <c r="P131" s="59"/>
      <c r="Q131" s="81"/>
      <c r="R131" s="60"/>
      <c r="S131" s="58"/>
      <c r="T131" s="59"/>
      <c r="U131" s="81"/>
      <c r="V131" s="57"/>
      <c r="W131" s="58"/>
      <c r="X131" s="62"/>
      <c r="Y131" s="81"/>
      <c r="Z131" s="61"/>
      <c r="AA131" s="44"/>
      <c r="AB131" s="62"/>
      <c r="AC131" s="44"/>
      <c r="AD131" s="57"/>
      <c r="AE131" s="58"/>
      <c r="AF131" s="62"/>
      <c r="AG131" s="46"/>
      <c r="AJ131" t="s">
        <v>79</v>
      </c>
    </row>
    <row r="132" spans="1:36" x14ac:dyDescent="0.15">
      <c r="A132" s="30">
        <v>117</v>
      </c>
      <c r="B132" s="45"/>
      <c r="C132" s="45"/>
      <c r="D132" s="45"/>
      <c r="E132" s="43"/>
      <c r="F132" s="45"/>
      <c r="G132" s="45"/>
      <c r="H132" s="45"/>
      <c r="I132" s="45"/>
      <c r="J132" s="71"/>
      <c r="K132" s="45"/>
      <c r="L132" s="95"/>
      <c r="M132" s="45"/>
      <c r="N132" s="63"/>
      <c r="O132" s="64"/>
      <c r="P132" s="65"/>
      <c r="Q132" s="80"/>
      <c r="R132" s="66"/>
      <c r="S132" s="64"/>
      <c r="T132" s="65"/>
      <c r="U132" s="80"/>
      <c r="V132" s="63"/>
      <c r="W132" s="64"/>
      <c r="X132" s="68"/>
      <c r="Y132" s="80"/>
      <c r="Z132" s="67"/>
      <c r="AA132" s="45"/>
      <c r="AB132" s="68"/>
      <c r="AC132" s="45"/>
      <c r="AD132" s="63"/>
      <c r="AE132" s="64"/>
      <c r="AF132" s="68"/>
      <c r="AG132" s="47"/>
      <c r="AJ132" t="s">
        <v>78</v>
      </c>
    </row>
    <row r="133" spans="1:36" x14ac:dyDescent="0.15">
      <c r="A133" s="29">
        <v>118</v>
      </c>
      <c r="B133" s="44"/>
      <c r="C133" s="44"/>
      <c r="D133" s="44"/>
      <c r="E133" s="44"/>
      <c r="F133" s="44"/>
      <c r="G133" s="44"/>
      <c r="H133" s="44"/>
      <c r="I133" s="44"/>
      <c r="J133" s="70"/>
      <c r="K133" s="44"/>
      <c r="L133" s="94"/>
      <c r="M133" s="44"/>
      <c r="N133" s="57"/>
      <c r="O133" s="58"/>
      <c r="P133" s="59"/>
      <c r="Q133" s="81"/>
      <c r="R133" s="60"/>
      <c r="S133" s="58"/>
      <c r="T133" s="59"/>
      <c r="U133" s="81"/>
      <c r="V133" s="57"/>
      <c r="W133" s="58"/>
      <c r="X133" s="62"/>
      <c r="Y133" s="81"/>
      <c r="Z133" s="61"/>
      <c r="AA133" s="44"/>
      <c r="AB133" s="62"/>
      <c r="AC133" s="44"/>
      <c r="AD133" s="57"/>
      <c r="AE133" s="58"/>
      <c r="AF133" s="62"/>
      <c r="AG133" s="46"/>
      <c r="AJ133" t="s">
        <v>79</v>
      </c>
    </row>
    <row r="134" spans="1:36" x14ac:dyDescent="0.15">
      <c r="A134" s="30">
        <v>119</v>
      </c>
      <c r="B134" s="45"/>
      <c r="C134" s="45"/>
      <c r="D134" s="45"/>
      <c r="E134" s="43"/>
      <c r="F134" s="45"/>
      <c r="G134" s="45"/>
      <c r="H134" s="45"/>
      <c r="I134" s="45"/>
      <c r="J134" s="71"/>
      <c r="K134" s="45"/>
      <c r="L134" s="95"/>
      <c r="M134" s="45"/>
      <c r="N134" s="63"/>
      <c r="O134" s="64"/>
      <c r="P134" s="65"/>
      <c r="Q134" s="80"/>
      <c r="R134" s="66"/>
      <c r="S134" s="64"/>
      <c r="T134" s="65"/>
      <c r="U134" s="80"/>
      <c r="V134" s="63"/>
      <c r="W134" s="64"/>
      <c r="X134" s="68"/>
      <c r="Y134" s="80"/>
      <c r="Z134" s="67"/>
      <c r="AA134" s="45"/>
      <c r="AB134" s="68"/>
      <c r="AC134" s="45"/>
      <c r="AD134" s="63"/>
      <c r="AE134" s="64"/>
      <c r="AF134" s="68"/>
      <c r="AG134" s="47"/>
      <c r="AJ134" t="s">
        <v>78</v>
      </c>
    </row>
    <row r="135" spans="1:36" x14ac:dyDescent="0.15">
      <c r="A135" s="29">
        <v>120</v>
      </c>
      <c r="B135" s="44"/>
      <c r="C135" s="44"/>
      <c r="D135" s="44"/>
      <c r="E135" s="44"/>
      <c r="F135" s="44"/>
      <c r="G135" s="44"/>
      <c r="H135" s="44"/>
      <c r="I135" s="44"/>
      <c r="J135" s="70"/>
      <c r="K135" s="44"/>
      <c r="L135" s="94"/>
      <c r="M135" s="44"/>
      <c r="N135" s="57"/>
      <c r="O135" s="58"/>
      <c r="P135" s="59"/>
      <c r="Q135" s="81"/>
      <c r="R135" s="60"/>
      <c r="S135" s="58"/>
      <c r="T135" s="59"/>
      <c r="U135" s="81"/>
      <c r="V135" s="57"/>
      <c r="W135" s="58"/>
      <c r="X135" s="62"/>
      <c r="Y135" s="81"/>
      <c r="Z135" s="61"/>
      <c r="AA135" s="44"/>
      <c r="AB135" s="62"/>
      <c r="AC135" s="44"/>
      <c r="AD135" s="57"/>
      <c r="AE135" s="58"/>
      <c r="AF135" s="62"/>
      <c r="AG135" s="46"/>
      <c r="AJ135" t="s">
        <v>79</v>
      </c>
    </row>
    <row r="136" spans="1:36" x14ac:dyDescent="0.15">
      <c r="A136" s="30">
        <v>121</v>
      </c>
      <c r="B136" s="45"/>
      <c r="C136" s="45"/>
      <c r="D136" s="45"/>
      <c r="E136" s="43"/>
      <c r="F136" s="45"/>
      <c r="G136" s="45"/>
      <c r="H136" s="45"/>
      <c r="I136" s="45"/>
      <c r="J136" s="71"/>
      <c r="K136" s="45"/>
      <c r="L136" s="95"/>
      <c r="M136" s="45"/>
      <c r="N136" s="63"/>
      <c r="O136" s="64"/>
      <c r="P136" s="65"/>
      <c r="Q136" s="80"/>
      <c r="R136" s="66"/>
      <c r="S136" s="64"/>
      <c r="T136" s="65"/>
      <c r="U136" s="80"/>
      <c r="V136" s="63"/>
      <c r="W136" s="64"/>
      <c r="X136" s="68"/>
      <c r="Y136" s="80"/>
      <c r="Z136" s="67"/>
      <c r="AA136" s="45"/>
      <c r="AB136" s="68"/>
      <c r="AC136" s="45"/>
      <c r="AD136" s="63"/>
      <c r="AE136" s="64"/>
      <c r="AF136" s="68"/>
      <c r="AG136" s="47"/>
      <c r="AJ136" t="s">
        <v>78</v>
      </c>
    </row>
    <row r="137" spans="1:36" x14ac:dyDescent="0.15">
      <c r="A137" s="29">
        <v>122</v>
      </c>
      <c r="B137" s="44"/>
      <c r="C137" s="44"/>
      <c r="D137" s="44"/>
      <c r="E137" s="44"/>
      <c r="F137" s="44"/>
      <c r="G137" s="44"/>
      <c r="H137" s="44"/>
      <c r="I137" s="44"/>
      <c r="J137" s="70"/>
      <c r="K137" s="44"/>
      <c r="L137" s="94"/>
      <c r="M137" s="44"/>
      <c r="N137" s="57"/>
      <c r="O137" s="58"/>
      <c r="P137" s="59"/>
      <c r="Q137" s="81"/>
      <c r="R137" s="60"/>
      <c r="S137" s="58"/>
      <c r="T137" s="59"/>
      <c r="U137" s="81"/>
      <c r="V137" s="57"/>
      <c r="W137" s="58"/>
      <c r="X137" s="62"/>
      <c r="Y137" s="81"/>
      <c r="Z137" s="61"/>
      <c r="AA137" s="44"/>
      <c r="AB137" s="62"/>
      <c r="AC137" s="44"/>
      <c r="AD137" s="57"/>
      <c r="AE137" s="58"/>
      <c r="AF137" s="62"/>
      <c r="AG137" s="46"/>
      <c r="AJ137" t="s">
        <v>79</v>
      </c>
    </row>
    <row r="138" spans="1:36" x14ac:dyDescent="0.15">
      <c r="A138" s="30">
        <v>123</v>
      </c>
      <c r="B138" s="45"/>
      <c r="C138" s="45"/>
      <c r="D138" s="45"/>
      <c r="E138" s="43"/>
      <c r="F138" s="45"/>
      <c r="G138" s="45"/>
      <c r="H138" s="45"/>
      <c r="I138" s="45"/>
      <c r="J138" s="71"/>
      <c r="K138" s="45"/>
      <c r="L138" s="95"/>
      <c r="M138" s="45"/>
      <c r="N138" s="63"/>
      <c r="O138" s="64"/>
      <c r="P138" s="65"/>
      <c r="Q138" s="80"/>
      <c r="R138" s="66"/>
      <c r="S138" s="64"/>
      <c r="T138" s="65"/>
      <c r="U138" s="80"/>
      <c r="V138" s="63"/>
      <c r="W138" s="64"/>
      <c r="X138" s="68"/>
      <c r="Y138" s="80"/>
      <c r="Z138" s="67"/>
      <c r="AA138" s="45"/>
      <c r="AB138" s="68"/>
      <c r="AC138" s="45"/>
      <c r="AD138" s="63"/>
      <c r="AE138" s="64"/>
      <c r="AF138" s="68"/>
      <c r="AG138" s="47"/>
      <c r="AJ138" t="s">
        <v>78</v>
      </c>
    </row>
    <row r="139" spans="1:36" x14ac:dyDescent="0.15">
      <c r="A139" s="29">
        <v>124</v>
      </c>
      <c r="B139" s="44"/>
      <c r="C139" s="44"/>
      <c r="D139" s="44"/>
      <c r="E139" s="44"/>
      <c r="F139" s="44"/>
      <c r="G139" s="44"/>
      <c r="H139" s="44"/>
      <c r="I139" s="44"/>
      <c r="J139" s="70"/>
      <c r="K139" s="44"/>
      <c r="L139" s="94"/>
      <c r="M139" s="44"/>
      <c r="N139" s="57"/>
      <c r="O139" s="58"/>
      <c r="P139" s="59"/>
      <c r="Q139" s="81"/>
      <c r="R139" s="60"/>
      <c r="S139" s="58"/>
      <c r="T139" s="59"/>
      <c r="U139" s="81"/>
      <c r="V139" s="57"/>
      <c r="W139" s="58"/>
      <c r="X139" s="62"/>
      <c r="Y139" s="81"/>
      <c r="Z139" s="61"/>
      <c r="AA139" s="44"/>
      <c r="AB139" s="62"/>
      <c r="AC139" s="44"/>
      <c r="AD139" s="57"/>
      <c r="AE139" s="58"/>
      <c r="AF139" s="62"/>
      <c r="AG139" s="46"/>
      <c r="AJ139" t="s">
        <v>79</v>
      </c>
    </row>
    <row r="140" spans="1:36" x14ac:dyDescent="0.15">
      <c r="A140" s="30">
        <v>125</v>
      </c>
      <c r="B140" s="45"/>
      <c r="C140" s="45"/>
      <c r="D140" s="45"/>
      <c r="E140" s="43"/>
      <c r="F140" s="45"/>
      <c r="G140" s="45"/>
      <c r="H140" s="45"/>
      <c r="I140" s="45"/>
      <c r="J140" s="71"/>
      <c r="K140" s="45"/>
      <c r="L140" s="95"/>
      <c r="M140" s="45"/>
      <c r="N140" s="63"/>
      <c r="O140" s="64"/>
      <c r="P140" s="65"/>
      <c r="Q140" s="80"/>
      <c r="R140" s="66"/>
      <c r="S140" s="64"/>
      <c r="T140" s="65"/>
      <c r="U140" s="80"/>
      <c r="V140" s="63"/>
      <c r="W140" s="64"/>
      <c r="X140" s="68"/>
      <c r="Y140" s="80"/>
      <c r="Z140" s="67"/>
      <c r="AA140" s="45"/>
      <c r="AB140" s="68"/>
      <c r="AC140" s="45"/>
      <c r="AD140" s="63"/>
      <c r="AE140" s="64"/>
      <c r="AF140" s="68"/>
      <c r="AG140" s="47"/>
      <c r="AJ140" t="s">
        <v>78</v>
      </c>
    </row>
    <row r="141" spans="1:36" x14ac:dyDescent="0.15">
      <c r="A141" s="29">
        <v>126</v>
      </c>
      <c r="B141" s="44"/>
      <c r="C141" s="44"/>
      <c r="D141" s="44"/>
      <c r="E141" s="44"/>
      <c r="F141" s="44"/>
      <c r="G141" s="44"/>
      <c r="H141" s="44"/>
      <c r="I141" s="44"/>
      <c r="J141" s="70"/>
      <c r="K141" s="44"/>
      <c r="L141" s="94"/>
      <c r="M141" s="44"/>
      <c r="N141" s="57"/>
      <c r="O141" s="58"/>
      <c r="P141" s="59"/>
      <c r="Q141" s="81"/>
      <c r="R141" s="60"/>
      <c r="S141" s="58"/>
      <c r="T141" s="59"/>
      <c r="U141" s="81"/>
      <c r="V141" s="57"/>
      <c r="W141" s="58"/>
      <c r="X141" s="62"/>
      <c r="Y141" s="81"/>
      <c r="Z141" s="61"/>
      <c r="AA141" s="44"/>
      <c r="AB141" s="62"/>
      <c r="AC141" s="44"/>
      <c r="AD141" s="57"/>
      <c r="AE141" s="58"/>
      <c r="AF141" s="62"/>
      <c r="AG141" s="46"/>
      <c r="AJ141" t="s">
        <v>79</v>
      </c>
    </row>
    <row r="142" spans="1:36" x14ac:dyDescent="0.15">
      <c r="A142" s="30">
        <v>127</v>
      </c>
      <c r="B142" s="45"/>
      <c r="C142" s="45"/>
      <c r="D142" s="45"/>
      <c r="E142" s="43"/>
      <c r="F142" s="45"/>
      <c r="G142" s="45"/>
      <c r="H142" s="45"/>
      <c r="I142" s="45"/>
      <c r="J142" s="71"/>
      <c r="K142" s="45"/>
      <c r="L142" s="95"/>
      <c r="M142" s="45"/>
      <c r="N142" s="63"/>
      <c r="O142" s="64"/>
      <c r="P142" s="65"/>
      <c r="Q142" s="80"/>
      <c r="R142" s="66"/>
      <c r="S142" s="64"/>
      <c r="T142" s="65"/>
      <c r="U142" s="80"/>
      <c r="V142" s="63"/>
      <c r="W142" s="64"/>
      <c r="X142" s="68"/>
      <c r="Y142" s="80"/>
      <c r="Z142" s="67"/>
      <c r="AA142" s="45"/>
      <c r="AB142" s="68"/>
      <c r="AC142" s="45"/>
      <c r="AD142" s="63"/>
      <c r="AE142" s="64"/>
      <c r="AF142" s="68"/>
      <c r="AG142" s="47"/>
      <c r="AJ142" t="s">
        <v>78</v>
      </c>
    </row>
    <row r="143" spans="1:36" x14ac:dyDescent="0.15">
      <c r="A143" s="29">
        <v>128</v>
      </c>
      <c r="B143" s="44"/>
      <c r="C143" s="44"/>
      <c r="D143" s="44"/>
      <c r="E143" s="44"/>
      <c r="F143" s="44"/>
      <c r="G143" s="44"/>
      <c r="H143" s="44"/>
      <c r="I143" s="44"/>
      <c r="J143" s="70"/>
      <c r="K143" s="44"/>
      <c r="L143" s="94"/>
      <c r="M143" s="44"/>
      <c r="N143" s="57"/>
      <c r="O143" s="58"/>
      <c r="P143" s="59"/>
      <c r="Q143" s="81"/>
      <c r="R143" s="60"/>
      <c r="S143" s="58"/>
      <c r="T143" s="59"/>
      <c r="U143" s="81"/>
      <c r="V143" s="57"/>
      <c r="W143" s="58"/>
      <c r="X143" s="62"/>
      <c r="Y143" s="81"/>
      <c r="Z143" s="61"/>
      <c r="AA143" s="44"/>
      <c r="AB143" s="62"/>
      <c r="AC143" s="44"/>
      <c r="AD143" s="57"/>
      <c r="AE143" s="58"/>
      <c r="AF143" s="62"/>
      <c r="AG143" s="46"/>
      <c r="AJ143" t="s">
        <v>79</v>
      </c>
    </row>
    <row r="144" spans="1:36" x14ac:dyDescent="0.15">
      <c r="A144" s="30">
        <v>129</v>
      </c>
      <c r="B144" s="45"/>
      <c r="C144" s="45"/>
      <c r="D144" s="45"/>
      <c r="E144" s="43"/>
      <c r="F144" s="45"/>
      <c r="G144" s="45"/>
      <c r="H144" s="45"/>
      <c r="I144" s="45"/>
      <c r="J144" s="71"/>
      <c r="K144" s="45"/>
      <c r="L144" s="95"/>
      <c r="M144" s="45"/>
      <c r="N144" s="63"/>
      <c r="O144" s="64"/>
      <c r="P144" s="65"/>
      <c r="Q144" s="80"/>
      <c r="R144" s="66"/>
      <c r="S144" s="64"/>
      <c r="T144" s="65"/>
      <c r="U144" s="80"/>
      <c r="V144" s="63"/>
      <c r="W144" s="64"/>
      <c r="X144" s="68"/>
      <c r="Y144" s="80"/>
      <c r="Z144" s="67"/>
      <c r="AA144" s="45"/>
      <c r="AB144" s="68"/>
      <c r="AC144" s="45"/>
      <c r="AD144" s="63"/>
      <c r="AE144" s="64"/>
      <c r="AF144" s="68"/>
      <c r="AG144" s="47"/>
      <c r="AJ144" t="s">
        <v>78</v>
      </c>
    </row>
    <row r="145" spans="1:36" x14ac:dyDescent="0.15">
      <c r="A145" s="29">
        <v>130</v>
      </c>
      <c r="B145" s="44"/>
      <c r="C145" s="44"/>
      <c r="D145" s="44"/>
      <c r="E145" s="44"/>
      <c r="F145" s="44"/>
      <c r="G145" s="44"/>
      <c r="H145" s="44"/>
      <c r="I145" s="44"/>
      <c r="J145" s="70"/>
      <c r="K145" s="44"/>
      <c r="L145" s="94"/>
      <c r="M145" s="44"/>
      <c r="N145" s="57"/>
      <c r="O145" s="58"/>
      <c r="P145" s="59"/>
      <c r="Q145" s="81"/>
      <c r="R145" s="60"/>
      <c r="S145" s="58"/>
      <c r="T145" s="59"/>
      <c r="U145" s="81"/>
      <c r="V145" s="57"/>
      <c r="W145" s="58"/>
      <c r="X145" s="62"/>
      <c r="Y145" s="81"/>
      <c r="Z145" s="61"/>
      <c r="AA145" s="44"/>
      <c r="AB145" s="62"/>
      <c r="AC145" s="44"/>
      <c r="AD145" s="57"/>
      <c r="AE145" s="58"/>
      <c r="AF145" s="62"/>
      <c r="AG145" s="46"/>
      <c r="AJ145" t="s">
        <v>79</v>
      </c>
    </row>
    <row r="146" spans="1:36" x14ac:dyDescent="0.15">
      <c r="A146" s="30">
        <v>131</v>
      </c>
      <c r="B146" s="45"/>
      <c r="C146" s="45"/>
      <c r="D146" s="45"/>
      <c r="E146" s="43"/>
      <c r="F146" s="45"/>
      <c r="G146" s="45"/>
      <c r="H146" s="45"/>
      <c r="I146" s="45"/>
      <c r="J146" s="71"/>
      <c r="K146" s="45"/>
      <c r="L146" s="95"/>
      <c r="M146" s="45"/>
      <c r="N146" s="63"/>
      <c r="O146" s="64"/>
      <c r="P146" s="65"/>
      <c r="Q146" s="80"/>
      <c r="R146" s="66"/>
      <c r="S146" s="64"/>
      <c r="T146" s="65"/>
      <c r="U146" s="80"/>
      <c r="V146" s="63"/>
      <c r="W146" s="64"/>
      <c r="X146" s="68"/>
      <c r="Y146" s="80"/>
      <c r="Z146" s="67"/>
      <c r="AA146" s="45"/>
      <c r="AB146" s="68"/>
      <c r="AC146" s="45"/>
      <c r="AD146" s="63"/>
      <c r="AE146" s="64"/>
      <c r="AF146" s="68"/>
      <c r="AG146" s="47"/>
      <c r="AJ146" t="s">
        <v>78</v>
      </c>
    </row>
    <row r="147" spans="1:36" x14ac:dyDescent="0.15">
      <c r="A147" s="29">
        <v>132</v>
      </c>
      <c r="B147" s="44"/>
      <c r="C147" s="44"/>
      <c r="D147" s="44"/>
      <c r="E147" s="44"/>
      <c r="F147" s="44"/>
      <c r="G147" s="44"/>
      <c r="H147" s="44"/>
      <c r="I147" s="44"/>
      <c r="J147" s="70"/>
      <c r="K147" s="44"/>
      <c r="L147" s="94"/>
      <c r="M147" s="44"/>
      <c r="N147" s="57"/>
      <c r="O147" s="58"/>
      <c r="P147" s="59"/>
      <c r="Q147" s="81"/>
      <c r="R147" s="60"/>
      <c r="S147" s="58"/>
      <c r="T147" s="59"/>
      <c r="U147" s="81"/>
      <c r="V147" s="57"/>
      <c r="W147" s="58"/>
      <c r="X147" s="62"/>
      <c r="Y147" s="81"/>
      <c r="Z147" s="61"/>
      <c r="AA147" s="44"/>
      <c r="AB147" s="62"/>
      <c r="AC147" s="44"/>
      <c r="AD147" s="57"/>
      <c r="AE147" s="58"/>
      <c r="AF147" s="62"/>
      <c r="AG147" s="46"/>
      <c r="AJ147" t="s">
        <v>79</v>
      </c>
    </row>
    <row r="148" spans="1:36" x14ac:dyDescent="0.15">
      <c r="A148" s="30">
        <v>133</v>
      </c>
      <c r="B148" s="45"/>
      <c r="C148" s="45"/>
      <c r="D148" s="45"/>
      <c r="E148" s="43"/>
      <c r="F148" s="45"/>
      <c r="G148" s="45"/>
      <c r="H148" s="45"/>
      <c r="I148" s="45"/>
      <c r="J148" s="71"/>
      <c r="K148" s="45"/>
      <c r="L148" s="95"/>
      <c r="M148" s="45"/>
      <c r="N148" s="63"/>
      <c r="O148" s="64"/>
      <c r="P148" s="65"/>
      <c r="Q148" s="80"/>
      <c r="R148" s="66"/>
      <c r="S148" s="64"/>
      <c r="T148" s="65"/>
      <c r="U148" s="80"/>
      <c r="V148" s="63"/>
      <c r="W148" s="64"/>
      <c r="X148" s="68"/>
      <c r="Y148" s="80"/>
      <c r="Z148" s="67"/>
      <c r="AA148" s="45"/>
      <c r="AB148" s="68"/>
      <c r="AC148" s="45"/>
      <c r="AD148" s="63"/>
      <c r="AE148" s="64"/>
      <c r="AF148" s="68"/>
      <c r="AG148" s="47"/>
      <c r="AJ148" t="s">
        <v>78</v>
      </c>
    </row>
    <row r="149" spans="1:36" x14ac:dyDescent="0.15">
      <c r="A149" s="29">
        <v>134</v>
      </c>
      <c r="B149" s="44"/>
      <c r="C149" s="44"/>
      <c r="D149" s="44"/>
      <c r="E149" s="44"/>
      <c r="F149" s="44"/>
      <c r="G149" s="44"/>
      <c r="H149" s="44"/>
      <c r="I149" s="44"/>
      <c r="J149" s="70"/>
      <c r="K149" s="44"/>
      <c r="L149" s="94"/>
      <c r="M149" s="44"/>
      <c r="N149" s="57"/>
      <c r="O149" s="58"/>
      <c r="P149" s="59"/>
      <c r="Q149" s="81"/>
      <c r="R149" s="60"/>
      <c r="S149" s="58"/>
      <c r="T149" s="59"/>
      <c r="U149" s="81"/>
      <c r="V149" s="57"/>
      <c r="W149" s="58"/>
      <c r="X149" s="62"/>
      <c r="Y149" s="81"/>
      <c r="Z149" s="61"/>
      <c r="AA149" s="44"/>
      <c r="AB149" s="62"/>
      <c r="AC149" s="44"/>
      <c r="AD149" s="57"/>
      <c r="AE149" s="58"/>
      <c r="AF149" s="62"/>
      <c r="AG149" s="46"/>
      <c r="AJ149" t="s">
        <v>79</v>
      </c>
    </row>
    <row r="150" spans="1:36" x14ac:dyDescent="0.15">
      <c r="A150" s="30">
        <v>135</v>
      </c>
      <c r="B150" s="45"/>
      <c r="C150" s="45"/>
      <c r="D150" s="45"/>
      <c r="E150" s="43"/>
      <c r="F150" s="45"/>
      <c r="G150" s="45"/>
      <c r="H150" s="45"/>
      <c r="I150" s="45"/>
      <c r="J150" s="71"/>
      <c r="K150" s="45"/>
      <c r="L150" s="95"/>
      <c r="M150" s="45"/>
      <c r="N150" s="63"/>
      <c r="O150" s="64"/>
      <c r="P150" s="65"/>
      <c r="Q150" s="80"/>
      <c r="R150" s="66"/>
      <c r="S150" s="64"/>
      <c r="T150" s="65"/>
      <c r="U150" s="80"/>
      <c r="V150" s="63"/>
      <c r="W150" s="64"/>
      <c r="X150" s="68"/>
      <c r="Y150" s="80"/>
      <c r="Z150" s="67"/>
      <c r="AA150" s="45"/>
      <c r="AB150" s="68"/>
      <c r="AC150" s="45"/>
      <c r="AD150" s="63"/>
      <c r="AE150" s="64"/>
      <c r="AF150" s="68"/>
      <c r="AG150" s="47"/>
      <c r="AJ150" t="s">
        <v>78</v>
      </c>
    </row>
    <row r="151" spans="1:36" x14ac:dyDescent="0.15">
      <c r="A151" s="29">
        <v>136</v>
      </c>
      <c r="B151" s="44"/>
      <c r="C151" s="44"/>
      <c r="D151" s="44"/>
      <c r="E151" s="44"/>
      <c r="F151" s="44"/>
      <c r="G151" s="44"/>
      <c r="H151" s="44"/>
      <c r="I151" s="44"/>
      <c r="J151" s="70"/>
      <c r="K151" s="44"/>
      <c r="L151" s="94"/>
      <c r="M151" s="44"/>
      <c r="N151" s="57"/>
      <c r="O151" s="58"/>
      <c r="P151" s="59"/>
      <c r="Q151" s="81"/>
      <c r="R151" s="60"/>
      <c r="S151" s="58"/>
      <c r="T151" s="59"/>
      <c r="U151" s="81"/>
      <c r="V151" s="57"/>
      <c r="W151" s="58"/>
      <c r="X151" s="62"/>
      <c r="Y151" s="81"/>
      <c r="Z151" s="61"/>
      <c r="AA151" s="44"/>
      <c r="AB151" s="62"/>
      <c r="AC151" s="44"/>
      <c r="AD151" s="57"/>
      <c r="AE151" s="58"/>
      <c r="AF151" s="62"/>
      <c r="AG151" s="46"/>
      <c r="AJ151" t="s">
        <v>79</v>
      </c>
    </row>
    <row r="152" spans="1:36" x14ac:dyDescent="0.15">
      <c r="A152" s="30">
        <v>137</v>
      </c>
      <c r="B152" s="45"/>
      <c r="C152" s="45"/>
      <c r="D152" s="45"/>
      <c r="E152" s="43"/>
      <c r="F152" s="45"/>
      <c r="G152" s="45"/>
      <c r="H152" s="45"/>
      <c r="I152" s="45"/>
      <c r="J152" s="71"/>
      <c r="K152" s="45"/>
      <c r="L152" s="95"/>
      <c r="M152" s="45"/>
      <c r="N152" s="63"/>
      <c r="O152" s="64"/>
      <c r="P152" s="65"/>
      <c r="Q152" s="80"/>
      <c r="R152" s="66"/>
      <c r="S152" s="64"/>
      <c r="T152" s="65"/>
      <c r="U152" s="80"/>
      <c r="V152" s="63"/>
      <c r="W152" s="64"/>
      <c r="X152" s="68"/>
      <c r="Y152" s="80"/>
      <c r="Z152" s="67"/>
      <c r="AA152" s="45"/>
      <c r="AB152" s="68"/>
      <c r="AC152" s="45"/>
      <c r="AD152" s="63"/>
      <c r="AE152" s="64"/>
      <c r="AF152" s="68"/>
      <c r="AG152" s="47"/>
      <c r="AJ152" t="s">
        <v>78</v>
      </c>
    </row>
    <row r="153" spans="1:36" x14ac:dyDescent="0.15">
      <c r="A153" s="29">
        <v>138</v>
      </c>
      <c r="B153" s="44"/>
      <c r="C153" s="44"/>
      <c r="D153" s="44"/>
      <c r="E153" s="44"/>
      <c r="F153" s="44"/>
      <c r="G153" s="44"/>
      <c r="H153" s="44"/>
      <c r="I153" s="44"/>
      <c r="J153" s="70"/>
      <c r="K153" s="44"/>
      <c r="L153" s="94"/>
      <c r="M153" s="44"/>
      <c r="N153" s="57"/>
      <c r="O153" s="58"/>
      <c r="P153" s="59"/>
      <c r="Q153" s="81"/>
      <c r="R153" s="60"/>
      <c r="S153" s="58"/>
      <c r="T153" s="59"/>
      <c r="U153" s="81"/>
      <c r="V153" s="57"/>
      <c r="W153" s="58"/>
      <c r="X153" s="62"/>
      <c r="Y153" s="81"/>
      <c r="Z153" s="61"/>
      <c r="AA153" s="44"/>
      <c r="AB153" s="62"/>
      <c r="AC153" s="44"/>
      <c r="AD153" s="57"/>
      <c r="AE153" s="58"/>
      <c r="AF153" s="62"/>
      <c r="AG153" s="46"/>
      <c r="AJ153" t="s">
        <v>79</v>
      </c>
    </row>
    <row r="154" spans="1:36" x14ac:dyDescent="0.15">
      <c r="A154" s="30">
        <v>139</v>
      </c>
      <c r="B154" s="45"/>
      <c r="C154" s="45"/>
      <c r="D154" s="45"/>
      <c r="E154" s="43"/>
      <c r="F154" s="45"/>
      <c r="G154" s="45"/>
      <c r="H154" s="45"/>
      <c r="I154" s="45"/>
      <c r="J154" s="71"/>
      <c r="K154" s="45"/>
      <c r="L154" s="95"/>
      <c r="M154" s="45"/>
      <c r="N154" s="63"/>
      <c r="O154" s="64"/>
      <c r="P154" s="65"/>
      <c r="Q154" s="80"/>
      <c r="R154" s="66"/>
      <c r="S154" s="64"/>
      <c r="T154" s="65"/>
      <c r="U154" s="80"/>
      <c r="V154" s="63"/>
      <c r="W154" s="64"/>
      <c r="X154" s="68"/>
      <c r="Y154" s="80"/>
      <c r="Z154" s="67"/>
      <c r="AA154" s="45"/>
      <c r="AB154" s="68"/>
      <c r="AC154" s="45"/>
      <c r="AD154" s="63"/>
      <c r="AE154" s="64"/>
      <c r="AF154" s="68"/>
      <c r="AG154" s="47"/>
      <c r="AJ154" t="s">
        <v>78</v>
      </c>
    </row>
    <row r="155" spans="1:36" x14ac:dyDescent="0.15">
      <c r="A155" s="29">
        <v>140</v>
      </c>
      <c r="B155" s="44"/>
      <c r="C155" s="44"/>
      <c r="D155" s="44"/>
      <c r="E155" s="44"/>
      <c r="F155" s="44"/>
      <c r="G155" s="44"/>
      <c r="H155" s="44"/>
      <c r="I155" s="44"/>
      <c r="J155" s="70"/>
      <c r="K155" s="44"/>
      <c r="L155" s="94"/>
      <c r="M155" s="44"/>
      <c r="N155" s="57"/>
      <c r="O155" s="58"/>
      <c r="P155" s="59"/>
      <c r="Q155" s="81"/>
      <c r="R155" s="60"/>
      <c r="S155" s="58"/>
      <c r="T155" s="59"/>
      <c r="U155" s="81"/>
      <c r="V155" s="57"/>
      <c r="W155" s="58"/>
      <c r="X155" s="62"/>
      <c r="Y155" s="81"/>
      <c r="Z155" s="61"/>
      <c r="AA155" s="44"/>
      <c r="AB155" s="62"/>
      <c r="AC155" s="44"/>
      <c r="AD155" s="57"/>
      <c r="AE155" s="58"/>
      <c r="AF155" s="62"/>
      <c r="AG155" s="46"/>
      <c r="AJ155" t="s">
        <v>79</v>
      </c>
    </row>
    <row r="156" spans="1:36" x14ac:dyDescent="0.15">
      <c r="A156" s="30">
        <v>141</v>
      </c>
      <c r="B156" s="45"/>
      <c r="C156" s="45"/>
      <c r="D156" s="45"/>
      <c r="E156" s="43"/>
      <c r="F156" s="45"/>
      <c r="G156" s="45"/>
      <c r="H156" s="45"/>
      <c r="I156" s="45"/>
      <c r="J156" s="71"/>
      <c r="K156" s="45"/>
      <c r="L156" s="95"/>
      <c r="M156" s="45"/>
      <c r="N156" s="63"/>
      <c r="O156" s="64"/>
      <c r="P156" s="65"/>
      <c r="Q156" s="80"/>
      <c r="R156" s="66"/>
      <c r="S156" s="64"/>
      <c r="T156" s="65"/>
      <c r="U156" s="80"/>
      <c r="V156" s="63"/>
      <c r="W156" s="64"/>
      <c r="X156" s="68"/>
      <c r="Y156" s="80"/>
      <c r="Z156" s="67"/>
      <c r="AA156" s="45"/>
      <c r="AB156" s="68"/>
      <c r="AC156" s="45"/>
      <c r="AD156" s="63"/>
      <c r="AE156" s="64"/>
      <c r="AF156" s="68"/>
      <c r="AG156" s="47"/>
      <c r="AJ156" t="s">
        <v>78</v>
      </c>
    </row>
    <row r="157" spans="1:36" x14ac:dyDescent="0.15">
      <c r="A157" s="29">
        <v>142</v>
      </c>
      <c r="B157" s="44"/>
      <c r="C157" s="44"/>
      <c r="D157" s="44"/>
      <c r="E157" s="44"/>
      <c r="F157" s="44"/>
      <c r="G157" s="44"/>
      <c r="H157" s="44"/>
      <c r="I157" s="44"/>
      <c r="J157" s="70"/>
      <c r="K157" s="44"/>
      <c r="L157" s="94"/>
      <c r="M157" s="44"/>
      <c r="N157" s="57"/>
      <c r="O157" s="58"/>
      <c r="P157" s="59"/>
      <c r="Q157" s="81"/>
      <c r="R157" s="60"/>
      <c r="S157" s="58"/>
      <c r="T157" s="59"/>
      <c r="U157" s="81"/>
      <c r="V157" s="57"/>
      <c r="W157" s="58"/>
      <c r="X157" s="62"/>
      <c r="Y157" s="81"/>
      <c r="Z157" s="61"/>
      <c r="AA157" s="44"/>
      <c r="AB157" s="62"/>
      <c r="AC157" s="44"/>
      <c r="AD157" s="57"/>
      <c r="AE157" s="58"/>
      <c r="AF157" s="62"/>
      <c r="AG157" s="46"/>
      <c r="AJ157" t="s">
        <v>79</v>
      </c>
    </row>
    <row r="158" spans="1:36" x14ac:dyDescent="0.15">
      <c r="A158" s="30">
        <v>143</v>
      </c>
      <c r="B158" s="45"/>
      <c r="C158" s="45"/>
      <c r="D158" s="45"/>
      <c r="E158" s="43"/>
      <c r="F158" s="45"/>
      <c r="G158" s="45"/>
      <c r="H158" s="45"/>
      <c r="I158" s="45"/>
      <c r="J158" s="71"/>
      <c r="K158" s="45"/>
      <c r="L158" s="95"/>
      <c r="M158" s="45"/>
      <c r="N158" s="63"/>
      <c r="O158" s="64"/>
      <c r="P158" s="65"/>
      <c r="Q158" s="80"/>
      <c r="R158" s="66"/>
      <c r="S158" s="64"/>
      <c r="T158" s="65"/>
      <c r="U158" s="80"/>
      <c r="V158" s="63"/>
      <c r="W158" s="64"/>
      <c r="X158" s="68"/>
      <c r="Y158" s="80"/>
      <c r="Z158" s="67"/>
      <c r="AA158" s="45"/>
      <c r="AB158" s="68"/>
      <c r="AC158" s="45"/>
      <c r="AD158" s="63"/>
      <c r="AE158" s="64"/>
      <c r="AF158" s="68"/>
      <c r="AG158" s="47"/>
      <c r="AJ158" t="s">
        <v>78</v>
      </c>
    </row>
    <row r="159" spans="1:36" x14ac:dyDescent="0.15">
      <c r="A159" s="29">
        <v>144</v>
      </c>
      <c r="B159" s="44"/>
      <c r="C159" s="44"/>
      <c r="D159" s="44"/>
      <c r="E159" s="44"/>
      <c r="F159" s="44"/>
      <c r="G159" s="44"/>
      <c r="H159" s="44"/>
      <c r="I159" s="44"/>
      <c r="J159" s="70"/>
      <c r="K159" s="44"/>
      <c r="L159" s="94"/>
      <c r="M159" s="44"/>
      <c r="N159" s="57"/>
      <c r="O159" s="58"/>
      <c r="P159" s="59"/>
      <c r="Q159" s="81"/>
      <c r="R159" s="60"/>
      <c r="S159" s="58"/>
      <c r="T159" s="59"/>
      <c r="U159" s="81"/>
      <c r="V159" s="57"/>
      <c r="W159" s="58"/>
      <c r="X159" s="62"/>
      <c r="Y159" s="81"/>
      <c r="Z159" s="61"/>
      <c r="AA159" s="44"/>
      <c r="AB159" s="62"/>
      <c r="AC159" s="44"/>
      <c r="AD159" s="57"/>
      <c r="AE159" s="58"/>
      <c r="AF159" s="62"/>
      <c r="AG159" s="46"/>
      <c r="AJ159" t="s">
        <v>79</v>
      </c>
    </row>
    <row r="160" spans="1:36" x14ac:dyDescent="0.15">
      <c r="A160" s="30">
        <v>145</v>
      </c>
      <c r="B160" s="45"/>
      <c r="C160" s="45"/>
      <c r="D160" s="45"/>
      <c r="E160" s="43"/>
      <c r="F160" s="45"/>
      <c r="G160" s="45"/>
      <c r="H160" s="45"/>
      <c r="I160" s="45"/>
      <c r="J160" s="71"/>
      <c r="K160" s="45"/>
      <c r="L160" s="95"/>
      <c r="M160" s="45"/>
      <c r="N160" s="63"/>
      <c r="O160" s="64"/>
      <c r="P160" s="65"/>
      <c r="Q160" s="80"/>
      <c r="R160" s="66"/>
      <c r="S160" s="64"/>
      <c r="T160" s="65"/>
      <c r="U160" s="80"/>
      <c r="V160" s="63"/>
      <c r="W160" s="64"/>
      <c r="X160" s="68"/>
      <c r="Y160" s="80"/>
      <c r="Z160" s="67"/>
      <c r="AA160" s="45"/>
      <c r="AB160" s="68"/>
      <c r="AC160" s="45"/>
      <c r="AD160" s="63"/>
      <c r="AE160" s="64"/>
      <c r="AF160" s="68"/>
      <c r="AG160" s="47"/>
      <c r="AJ160" t="s">
        <v>78</v>
      </c>
    </row>
    <row r="161" spans="1:36" x14ac:dyDescent="0.15">
      <c r="A161" s="29">
        <v>146</v>
      </c>
      <c r="B161" s="44"/>
      <c r="C161" s="44"/>
      <c r="D161" s="44"/>
      <c r="E161" s="44"/>
      <c r="F161" s="44"/>
      <c r="G161" s="44"/>
      <c r="H161" s="44"/>
      <c r="I161" s="44"/>
      <c r="J161" s="70"/>
      <c r="K161" s="44"/>
      <c r="L161" s="94"/>
      <c r="M161" s="44"/>
      <c r="N161" s="57"/>
      <c r="O161" s="58"/>
      <c r="P161" s="59"/>
      <c r="Q161" s="81"/>
      <c r="R161" s="60"/>
      <c r="S161" s="58"/>
      <c r="T161" s="59"/>
      <c r="U161" s="81"/>
      <c r="V161" s="57"/>
      <c r="W161" s="58"/>
      <c r="X161" s="62"/>
      <c r="Y161" s="81"/>
      <c r="Z161" s="61"/>
      <c r="AA161" s="44"/>
      <c r="AB161" s="62"/>
      <c r="AC161" s="44"/>
      <c r="AD161" s="57"/>
      <c r="AE161" s="58"/>
      <c r="AF161" s="62"/>
      <c r="AG161" s="46"/>
      <c r="AJ161" t="s">
        <v>79</v>
      </c>
    </row>
    <row r="162" spans="1:36" x14ac:dyDescent="0.15">
      <c r="A162" s="30">
        <v>147</v>
      </c>
      <c r="B162" s="45"/>
      <c r="C162" s="45"/>
      <c r="D162" s="45"/>
      <c r="E162" s="43"/>
      <c r="F162" s="45"/>
      <c r="G162" s="45"/>
      <c r="H162" s="45"/>
      <c r="I162" s="45"/>
      <c r="J162" s="71"/>
      <c r="K162" s="45"/>
      <c r="L162" s="95"/>
      <c r="M162" s="45"/>
      <c r="N162" s="63"/>
      <c r="O162" s="64"/>
      <c r="P162" s="65"/>
      <c r="Q162" s="80"/>
      <c r="R162" s="66"/>
      <c r="S162" s="64"/>
      <c r="T162" s="65"/>
      <c r="U162" s="80"/>
      <c r="V162" s="63"/>
      <c r="W162" s="64"/>
      <c r="X162" s="68"/>
      <c r="Y162" s="80"/>
      <c r="Z162" s="67"/>
      <c r="AA162" s="45"/>
      <c r="AB162" s="68"/>
      <c r="AC162" s="45"/>
      <c r="AD162" s="63"/>
      <c r="AE162" s="64"/>
      <c r="AF162" s="68"/>
      <c r="AG162" s="47"/>
      <c r="AJ162" t="s">
        <v>78</v>
      </c>
    </row>
    <row r="163" spans="1:36" x14ac:dyDescent="0.15">
      <c r="A163" s="29">
        <v>148</v>
      </c>
      <c r="B163" s="44"/>
      <c r="C163" s="44"/>
      <c r="D163" s="44"/>
      <c r="E163" s="44"/>
      <c r="F163" s="44"/>
      <c r="G163" s="44"/>
      <c r="H163" s="44"/>
      <c r="I163" s="44"/>
      <c r="J163" s="70"/>
      <c r="K163" s="44"/>
      <c r="L163" s="94"/>
      <c r="M163" s="44"/>
      <c r="N163" s="57"/>
      <c r="O163" s="58"/>
      <c r="P163" s="59"/>
      <c r="Q163" s="81"/>
      <c r="R163" s="60"/>
      <c r="S163" s="58"/>
      <c r="T163" s="59"/>
      <c r="U163" s="81"/>
      <c r="V163" s="57"/>
      <c r="W163" s="58"/>
      <c r="X163" s="62"/>
      <c r="Y163" s="81"/>
      <c r="Z163" s="61"/>
      <c r="AA163" s="44"/>
      <c r="AB163" s="62"/>
      <c r="AC163" s="44"/>
      <c r="AD163" s="57"/>
      <c r="AE163" s="58"/>
      <c r="AF163" s="62"/>
      <c r="AG163" s="46"/>
      <c r="AJ163" t="s">
        <v>79</v>
      </c>
    </row>
    <row r="164" spans="1:36" x14ac:dyDescent="0.15">
      <c r="A164" s="30">
        <v>149</v>
      </c>
      <c r="B164" s="45"/>
      <c r="C164" s="45"/>
      <c r="D164" s="45"/>
      <c r="E164" s="43"/>
      <c r="F164" s="45"/>
      <c r="G164" s="45"/>
      <c r="H164" s="45"/>
      <c r="I164" s="45"/>
      <c r="J164" s="71"/>
      <c r="K164" s="45"/>
      <c r="L164" s="95"/>
      <c r="M164" s="45"/>
      <c r="N164" s="63"/>
      <c r="O164" s="64"/>
      <c r="P164" s="65"/>
      <c r="Q164" s="80"/>
      <c r="R164" s="66"/>
      <c r="S164" s="64"/>
      <c r="T164" s="65"/>
      <c r="U164" s="80"/>
      <c r="V164" s="63"/>
      <c r="W164" s="64"/>
      <c r="X164" s="68"/>
      <c r="Y164" s="80"/>
      <c r="Z164" s="67"/>
      <c r="AA164" s="45"/>
      <c r="AB164" s="68"/>
      <c r="AC164" s="45"/>
      <c r="AD164" s="63"/>
      <c r="AE164" s="64"/>
      <c r="AF164" s="68"/>
      <c r="AG164" s="47"/>
      <c r="AJ164" t="s">
        <v>78</v>
      </c>
    </row>
    <row r="165" spans="1:36" x14ac:dyDescent="0.15">
      <c r="A165" s="29">
        <v>150</v>
      </c>
      <c r="B165" s="44"/>
      <c r="C165" s="44"/>
      <c r="D165" s="44"/>
      <c r="E165" s="44"/>
      <c r="F165" s="44"/>
      <c r="G165" s="44"/>
      <c r="H165" s="44"/>
      <c r="I165" s="44"/>
      <c r="J165" s="70"/>
      <c r="K165" s="44"/>
      <c r="L165" s="94"/>
      <c r="M165" s="44"/>
      <c r="N165" s="57"/>
      <c r="O165" s="58"/>
      <c r="P165" s="59"/>
      <c r="Q165" s="81"/>
      <c r="R165" s="60"/>
      <c r="S165" s="58"/>
      <c r="T165" s="59"/>
      <c r="U165" s="81"/>
      <c r="V165" s="57"/>
      <c r="W165" s="58"/>
      <c r="X165" s="62"/>
      <c r="Y165" s="81"/>
      <c r="Z165" s="61"/>
      <c r="AA165" s="44"/>
      <c r="AB165" s="62"/>
      <c r="AC165" s="44"/>
      <c r="AD165" s="57"/>
      <c r="AE165" s="58"/>
      <c r="AF165" s="62"/>
      <c r="AG165" s="46"/>
      <c r="AJ165" t="s">
        <v>79</v>
      </c>
    </row>
    <row r="166" spans="1:36" x14ac:dyDescent="0.15">
      <c r="A166" s="30">
        <v>151</v>
      </c>
      <c r="B166" s="45"/>
      <c r="C166" s="45"/>
      <c r="D166" s="45"/>
      <c r="E166" s="43"/>
      <c r="F166" s="45"/>
      <c r="G166" s="45"/>
      <c r="H166" s="45"/>
      <c r="I166" s="45"/>
      <c r="J166" s="71"/>
      <c r="K166" s="45"/>
      <c r="L166" s="95"/>
      <c r="M166" s="45"/>
      <c r="N166" s="63"/>
      <c r="O166" s="64"/>
      <c r="P166" s="65"/>
      <c r="Q166" s="80"/>
      <c r="R166" s="66"/>
      <c r="S166" s="64"/>
      <c r="T166" s="65"/>
      <c r="U166" s="80"/>
      <c r="V166" s="63"/>
      <c r="W166" s="64"/>
      <c r="X166" s="68"/>
      <c r="Y166" s="80"/>
      <c r="Z166" s="67"/>
      <c r="AA166" s="45"/>
      <c r="AB166" s="68"/>
      <c r="AC166" s="45"/>
      <c r="AD166" s="63"/>
      <c r="AE166" s="64"/>
      <c r="AF166" s="68"/>
      <c r="AG166" s="47"/>
      <c r="AJ166" t="s">
        <v>78</v>
      </c>
    </row>
    <row r="167" spans="1:36" x14ac:dyDescent="0.15">
      <c r="A167" s="29">
        <v>152</v>
      </c>
      <c r="B167" s="44"/>
      <c r="C167" s="44"/>
      <c r="D167" s="44"/>
      <c r="E167" s="44"/>
      <c r="F167" s="44"/>
      <c r="G167" s="44"/>
      <c r="H167" s="44"/>
      <c r="I167" s="44"/>
      <c r="J167" s="70"/>
      <c r="K167" s="44"/>
      <c r="L167" s="94"/>
      <c r="M167" s="44"/>
      <c r="N167" s="57"/>
      <c r="O167" s="58"/>
      <c r="P167" s="59"/>
      <c r="Q167" s="81"/>
      <c r="R167" s="60"/>
      <c r="S167" s="58"/>
      <c r="T167" s="59"/>
      <c r="U167" s="81"/>
      <c r="V167" s="57"/>
      <c r="W167" s="58"/>
      <c r="X167" s="62"/>
      <c r="Y167" s="81"/>
      <c r="Z167" s="61"/>
      <c r="AA167" s="44"/>
      <c r="AB167" s="62"/>
      <c r="AC167" s="44"/>
      <c r="AD167" s="57"/>
      <c r="AE167" s="58"/>
      <c r="AF167" s="62"/>
      <c r="AG167" s="46"/>
      <c r="AJ167" t="s">
        <v>79</v>
      </c>
    </row>
    <row r="168" spans="1:36" x14ac:dyDescent="0.15">
      <c r="A168" s="30">
        <v>153</v>
      </c>
      <c r="B168" s="45"/>
      <c r="C168" s="45"/>
      <c r="D168" s="45"/>
      <c r="E168" s="43"/>
      <c r="F168" s="45"/>
      <c r="G168" s="45"/>
      <c r="H168" s="45"/>
      <c r="I168" s="45"/>
      <c r="J168" s="71"/>
      <c r="K168" s="45"/>
      <c r="L168" s="95"/>
      <c r="M168" s="45"/>
      <c r="N168" s="63"/>
      <c r="O168" s="64"/>
      <c r="P168" s="65"/>
      <c r="Q168" s="80"/>
      <c r="R168" s="66"/>
      <c r="S168" s="64"/>
      <c r="T168" s="65"/>
      <c r="U168" s="80"/>
      <c r="V168" s="63"/>
      <c r="W168" s="64"/>
      <c r="X168" s="68"/>
      <c r="Y168" s="80"/>
      <c r="Z168" s="67"/>
      <c r="AA168" s="45"/>
      <c r="AB168" s="68"/>
      <c r="AC168" s="45"/>
      <c r="AD168" s="63"/>
      <c r="AE168" s="64"/>
      <c r="AF168" s="68"/>
      <c r="AG168" s="47"/>
      <c r="AJ168" t="s">
        <v>78</v>
      </c>
    </row>
    <row r="169" spans="1:36" x14ac:dyDescent="0.15">
      <c r="A169" s="29">
        <v>154</v>
      </c>
      <c r="B169" s="44"/>
      <c r="C169" s="44"/>
      <c r="D169" s="44"/>
      <c r="E169" s="44"/>
      <c r="F169" s="44"/>
      <c r="G169" s="44"/>
      <c r="H169" s="44"/>
      <c r="I169" s="44"/>
      <c r="J169" s="70"/>
      <c r="K169" s="44"/>
      <c r="L169" s="94"/>
      <c r="M169" s="44"/>
      <c r="N169" s="57"/>
      <c r="O169" s="58"/>
      <c r="P169" s="59"/>
      <c r="Q169" s="81"/>
      <c r="R169" s="60"/>
      <c r="S169" s="58"/>
      <c r="T169" s="59"/>
      <c r="U169" s="81"/>
      <c r="V169" s="57"/>
      <c r="W169" s="58"/>
      <c r="X169" s="62"/>
      <c r="Y169" s="81"/>
      <c r="Z169" s="61"/>
      <c r="AA169" s="44"/>
      <c r="AB169" s="62"/>
      <c r="AC169" s="44"/>
      <c r="AD169" s="57"/>
      <c r="AE169" s="58"/>
      <c r="AF169" s="62"/>
      <c r="AG169" s="46"/>
      <c r="AJ169" t="s">
        <v>79</v>
      </c>
    </row>
    <row r="170" spans="1:36" x14ac:dyDescent="0.15">
      <c r="A170" s="30">
        <v>155</v>
      </c>
      <c r="B170" s="45"/>
      <c r="C170" s="45"/>
      <c r="D170" s="45"/>
      <c r="E170" s="43"/>
      <c r="F170" s="45"/>
      <c r="G170" s="45"/>
      <c r="H170" s="45"/>
      <c r="I170" s="45"/>
      <c r="J170" s="71"/>
      <c r="K170" s="45"/>
      <c r="L170" s="95"/>
      <c r="M170" s="45"/>
      <c r="N170" s="63"/>
      <c r="O170" s="64"/>
      <c r="P170" s="65"/>
      <c r="Q170" s="80"/>
      <c r="R170" s="66"/>
      <c r="S170" s="64"/>
      <c r="T170" s="65"/>
      <c r="U170" s="80"/>
      <c r="V170" s="63"/>
      <c r="W170" s="64"/>
      <c r="X170" s="68"/>
      <c r="Y170" s="80"/>
      <c r="Z170" s="67"/>
      <c r="AA170" s="45"/>
      <c r="AB170" s="68"/>
      <c r="AC170" s="45"/>
      <c r="AD170" s="63"/>
      <c r="AE170" s="64"/>
      <c r="AF170" s="68"/>
      <c r="AG170" s="47"/>
      <c r="AJ170" t="s">
        <v>78</v>
      </c>
    </row>
    <row r="171" spans="1:36" x14ac:dyDescent="0.15">
      <c r="A171" s="29">
        <v>156</v>
      </c>
      <c r="B171" s="44"/>
      <c r="C171" s="44"/>
      <c r="D171" s="44"/>
      <c r="E171" s="44"/>
      <c r="F171" s="44"/>
      <c r="G171" s="44"/>
      <c r="H171" s="44"/>
      <c r="I171" s="44"/>
      <c r="J171" s="70"/>
      <c r="K171" s="44"/>
      <c r="L171" s="94"/>
      <c r="M171" s="44"/>
      <c r="N171" s="57"/>
      <c r="O171" s="58"/>
      <c r="P171" s="59"/>
      <c r="Q171" s="81"/>
      <c r="R171" s="60"/>
      <c r="S171" s="58"/>
      <c r="T171" s="59"/>
      <c r="U171" s="81"/>
      <c r="V171" s="57"/>
      <c r="W171" s="58"/>
      <c r="X171" s="62"/>
      <c r="Y171" s="81"/>
      <c r="Z171" s="61"/>
      <c r="AA171" s="44"/>
      <c r="AB171" s="62"/>
      <c r="AC171" s="44"/>
      <c r="AD171" s="57"/>
      <c r="AE171" s="58"/>
      <c r="AF171" s="62"/>
      <c r="AG171" s="46"/>
      <c r="AJ171" t="s">
        <v>79</v>
      </c>
    </row>
    <row r="172" spans="1:36" x14ac:dyDescent="0.15">
      <c r="A172" s="30">
        <v>157</v>
      </c>
      <c r="B172" s="45"/>
      <c r="C172" s="45"/>
      <c r="D172" s="45"/>
      <c r="E172" s="43"/>
      <c r="F172" s="45"/>
      <c r="G172" s="45"/>
      <c r="H172" s="45"/>
      <c r="I172" s="45"/>
      <c r="J172" s="71"/>
      <c r="K172" s="45"/>
      <c r="L172" s="95"/>
      <c r="M172" s="45"/>
      <c r="N172" s="63"/>
      <c r="O172" s="64"/>
      <c r="P172" s="65"/>
      <c r="Q172" s="80"/>
      <c r="R172" s="66"/>
      <c r="S172" s="64"/>
      <c r="T172" s="65"/>
      <c r="U172" s="80"/>
      <c r="V172" s="63"/>
      <c r="W172" s="64"/>
      <c r="X172" s="68"/>
      <c r="Y172" s="80"/>
      <c r="Z172" s="67"/>
      <c r="AA172" s="45"/>
      <c r="AB172" s="68"/>
      <c r="AC172" s="45"/>
      <c r="AD172" s="63"/>
      <c r="AE172" s="64"/>
      <c r="AF172" s="68"/>
      <c r="AG172" s="47"/>
      <c r="AJ172" t="s">
        <v>78</v>
      </c>
    </row>
    <row r="173" spans="1:36" x14ac:dyDescent="0.15">
      <c r="A173" s="29">
        <v>158</v>
      </c>
      <c r="B173" s="44"/>
      <c r="C173" s="44"/>
      <c r="D173" s="44"/>
      <c r="E173" s="44"/>
      <c r="F173" s="44"/>
      <c r="G173" s="44"/>
      <c r="H173" s="44"/>
      <c r="I173" s="44"/>
      <c r="J173" s="70"/>
      <c r="K173" s="44"/>
      <c r="L173" s="94"/>
      <c r="M173" s="44"/>
      <c r="N173" s="57"/>
      <c r="O173" s="58"/>
      <c r="P173" s="59"/>
      <c r="Q173" s="81"/>
      <c r="R173" s="60"/>
      <c r="S173" s="58"/>
      <c r="T173" s="59"/>
      <c r="U173" s="81"/>
      <c r="V173" s="57"/>
      <c r="W173" s="58"/>
      <c r="X173" s="62"/>
      <c r="Y173" s="81"/>
      <c r="Z173" s="61"/>
      <c r="AA173" s="44"/>
      <c r="AB173" s="62"/>
      <c r="AC173" s="44"/>
      <c r="AD173" s="57"/>
      <c r="AE173" s="58"/>
      <c r="AF173" s="62"/>
      <c r="AG173" s="46"/>
      <c r="AJ173" t="s">
        <v>79</v>
      </c>
    </row>
    <row r="174" spans="1:36" x14ac:dyDescent="0.15">
      <c r="A174" s="30">
        <v>159</v>
      </c>
      <c r="B174" s="45"/>
      <c r="C174" s="45"/>
      <c r="D174" s="45"/>
      <c r="E174" s="43"/>
      <c r="F174" s="45"/>
      <c r="G174" s="45"/>
      <c r="H174" s="45"/>
      <c r="I174" s="45"/>
      <c r="J174" s="71"/>
      <c r="K174" s="45"/>
      <c r="L174" s="95"/>
      <c r="M174" s="45"/>
      <c r="N174" s="63"/>
      <c r="O174" s="64"/>
      <c r="P174" s="65"/>
      <c r="Q174" s="80"/>
      <c r="R174" s="66"/>
      <c r="S174" s="64"/>
      <c r="T174" s="65"/>
      <c r="U174" s="80"/>
      <c r="V174" s="63"/>
      <c r="W174" s="64"/>
      <c r="X174" s="68"/>
      <c r="Y174" s="80"/>
      <c r="Z174" s="67"/>
      <c r="AA174" s="45"/>
      <c r="AB174" s="68"/>
      <c r="AC174" s="45"/>
      <c r="AD174" s="63"/>
      <c r="AE174" s="64"/>
      <c r="AF174" s="68"/>
      <c r="AG174" s="47"/>
      <c r="AJ174" t="s">
        <v>78</v>
      </c>
    </row>
    <row r="175" spans="1:36" x14ac:dyDescent="0.15">
      <c r="A175" s="29">
        <v>160</v>
      </c>
      <c r="B175" s="44"/>
      <c r="C175" s="44"/>
      <c r="D175" s="44"/>
      <c r="E175" s="44"/>
      <c r="F175" s="44"/>
      <c r="G175" s="44"/>
      <c r="H175" s="44"/>
      <c r="I175" s="44"/>
      <c r="J175" s="70"/>
      <c r="K175" s="44"/>
      <c r="L175" s="94"/>
      <c r="M175" s="44"/>
      <c r="N175" s="57"/>
      <c r="O175" s="58"/>
      <c r="P175" s="59"/>
      <c r="Q175" s="81"/>
      <c r="R175" s="60"/>
      <c r="S175" s="58"/>
      <c r="T175" s="59"/>
      <c r="U175" s="81"/>
      <c r="V175" s="57"/>
      <c r="W175" s="58"/>
      <c r="X175" s="62"/>
      <c r="Y175" s="81"/>
      <c r="Z175" s="61"/>
      <c r="AA175" s="44"/>
      <c r="AB175" s="62"/>
      <c r="AC175" s="44"/>
      <c r="AD175" s="57"/>
      <c r="AE175" s="58"/>
      <c r="AF175" s="62"/>
      <c r="AG175" s="46"/>
      <c r="AJ175" t="s">
        <v>79</v>
      </c>
    </row>
    <row r="176" spans="1:36" x14ac:dyDescent="0.15">
      <c r="A176" s="30">
        <v>161</v>
      </c>
      <c r="B176" s="45"/>
      <c r="C176" s="45"/>
      <c r="D176" s="45"/>
      <c r="E176" s="43"/>
      <c r="F176" s="45"/>
      <c r="G176" s="45"/>
      <c r="H176" s="45"/>
      <c r="I176" s="45"/>
      <c r="J176" s="71"/>
      <c r="K176" s="45"/>
      <c r="L176" s="95"/>
      <c r="M176" s="45"/>
      <c r="N176" s="63"/>
      <c r="O176" s="64"/>
      <c r="P176" s="65"/>
      <c r="Q176" s="80"/>
      <c r="R176" s="66"/>
      <c r="S176" s="64"/>
      <c r="T176" s="65"/>
      <c r="U176" s="80"/>
      <c r="V176" s="63"/>
      <c r="W176" s="64"/>
      <c r="X176" s="68"/>
      <c r="Y176" s="80"/>
      <c r="Z176" s="67"/>
      <c r="AA176" s="45"/>
      <c r="AB176" s="68"/>
      <c r="AC176" s="45"/>
      <c r="AD176" s="63"/>
      <c r="AE176" s="64"/>
      <c r="AF176" s="68"/>
      <c r="AG176" s="47"/>
      <c r="AJ176" t="s">
        <v>78</v>
      </c>
    </row>
    <row r="177" spans="1:36" x14ac:dyDescent="0.15">
      <c r="A177" s="29">
        <v>162</v>
      </c>
      <c r="B177" s="44"/>
      <c r="C177" s="44"/>
      <c r="D177" s="44"/>
      <c r="E177" s="44"/>
      <c r="F177" s="44"/>
      <c r="G177" s="44"/>
      <c r="H177" s="44"/>
      <c r="I177" s="44"/>
      <c r="J177" s="70"/>
      <c r="K177" s="44"/>
      <c r="L177" s="94"/>
      <c r="M177" s="44"/>
      <c r="N177" s="57"/>
      <c r="O177" s="58"/>
      <c r="P177" s="59"/>
      <c r="Q177" s="81"/>
      <c r="R177" s="60"/>
      <c r="S177" s="58"/>
      <c r="T177" s="59"/>
      <c r="U177" s="81"/>
      <c r="V177" s="57"/>
      <c r="W177" s="58"/>
      <c r="X177" s="62"/>
      <c r="Y177" s="81"/>
      <c r="Z177" s="61"/>
      <c r="AA177" s="44"/>
      <c r="AB177" s="62"/>
      <c r="AC177" s="44"/>
      <c r="AD177" s="57"/>
      <c r="AE177" s="58"/>
      <c r="AF177" s="62"/>
      <c r="AG177" s="46"/>
      <c r="AJ177" t="s">
        <v>79</v>
      </c>
    </row>
    <row r="178" spans="1:36" x14ac:dyDescent="0.15">
      <c r="A178" s="30">
        <v>163</v>
      </c>
      <c r="B178" s="45"/>
      <c r="C178" s="45"/>
      <c r="D178" s="45"/>
      <c r="E178" s="43"/>
      <c r="F178" s="45"/>
      <c r="G178" s="45"/>
      <c r="H178" s="45"/>
      <c r="I178" s="45"/>
      <c r="J178" s="71"/>
      <c r="K178" s="45"/>
      <c r="L178" s="95"/>
      <c r="M178" s="45"/>
      <c r="N178" s="63"/>
      <c r="O178" s="64"/>
      <c r="P178" s="65"/>
      <c r="Q178" s="80"/>
      <c r="R178" s="66"/>
      <c r="S178" s="64"/>
      <c r="T178" s="65"/>
      <c r="U178" s="80"/>
      <c r="V178" s="63"/>
      <c r="W178" s="64"/>
      <c r="X178" s="68"/>
      <c r="Y178" s="80"/>
      <c r="Z178" s="67"/>
      <c r="AA178" s="45"/>
      <c r="AB178" s="68"/>
      <c r="AC178" s="45"/>
      <c r="AD178" s="63"/>
      <c r="AE178" s="64"/>
      <c r="AF178" s="68"/>
      <c r="AG178" s="47"/>
      <c r="AJ178" t="s">
        <v>78</v>
      </c>
    </row>
    <row r="179" spans="1:36" x14ac:dyDescent="0.15">
      <c r="A179" s="29">
        <v>164</v>
      </c>
      <c r="B179" s="44"/>
      <c r="C179" s="44"/>
      <c r="D179" s="44"/>
      <c r="E179" s="44"/>
      <c r="F179" s="44"/>
      <c r="G179" s="44"/>
      <c r="H179" s="44"/>
      <c r="I179" s="44"/>
      <c r="J179" s="70"/>
      <c r="K179" s="44"/>
      <c r="L179" s="94"/>
      <c r="M179" s="44"/>
      <c r="N179" s="57"/>
      <c r="O179" s="58"/>
      <c r="P179" s="59"/>
      <c r="Q179" s="81"/>
      <c r="R179" s="60"/>
      <c r="S179" s="58"/>
      <c r="T179" s="59"/>
      <c r="U179" s="81"/>
      <c r="V179" s="57"/>
      <c r="W179" s="58"/>
      <c r="X179" s="62"/>
      <c r="Y179" s="81"/>
      <c r="Z179" s="61"/>
      <c r="AA179" s="44"/>
      <c r="AB179" s="62"/>
      <c r="AC179" s="44"/>
      <c r="AD179" s="57"/>
      <c r="AE179" s="58"/>
      <c r="AF179" s="62"/>
      <c r="AG179" s="46"/>
      <c r="AJ179" t="s">
        <v>79</v>
      </c>
    </row>
    <row r="180" spans="1:36" x14ac:dyDescent="0.15">
      <c r="A180" s="30">
        <v>165</v>
      </c>
      <c r="B180" s="45"/>
      <c r="C180" s="45"/>
      <c r="D180" s="45"/>
      <c r="E180" s="43"/>
      <c r="F180" s="45"/>
      <c r="G180" s="45"/>
      <c r="H180" s="45"/>
      <c r="I180" s="45"/>
      <c r="J180" s="71"/>
      <c r="K180" s="45"/>
      <c r="L180" s="95"/>
      <c r="M180" s="45"/>
      <c r="N180" s="63"/>
      <c r="O180" s="64"/>
      <c r="P180" s="65"/>
      <c r="Q180" s="80"/>
      <c r="R180" s="66"/>
      <c r="S180" s="64"/>
      <c r="T180" s="65"/>
      <c r="U180" s="80"/>
      <c r="V180" s="63"/>
      <c r="W180" s="64"/>
      <c r="X180" s="68"/>
      <c r="Y180" s="80"/>
      <c r="Z180" s="67"/>
      <c r="AA180" s="45"/>
      <c r="AB180" s="68"/>
      <c r="AC180" s="45"/>
      <c r="AD180" s="63"/>
      <c r="AE180" s="64"/>
      <c r="AF180" s="68"/>
      <c r="AG180" s="47"/>
      <c r="AJ180" t="s">
        <v>78</v>
      </c>
    </row>
    <row r="181" spans="1:36" x14ac:dyDescent="0.15">
      <c r="A181" s="29">
        <v>166</v>
      </c>
      <c r="B181" s="44"/>
      <c r="C181" s="44"/>
      <c r="D181" s="44"/>
      <c r="E181" s="44"/>
      <c r="F181" s="44"/>
      <c r="G181" s="44"/>
      <c r="H181" s="44"/>
      <c r="I181" s="44"/>
      <c r="J181" s="70"/>
      <c r="K181" s="44"/>
      <c r="L181" s="94"/>
      <c r="M181" s="44"/>
      <c r="N181" s="57"/>
      <c r="O181" s="58"/>
      <c r="P181" s="59"/>
      <c r="Q181" s="81"/>
      <c r="R181" s="60"/>
      <c r="S181" s="58"/>
      <c r="T181" s="59"/>
      <c r="U181" s="81"/>
      <c r="V181" s="57"/>
      <c r="W181" s="58"/>
      <c r="X181" s="62"/>
      <c r="Y181" s="81"/>
      <c r="Z181" s="61"/>
      <c r="AA181" s="44"/>
      <c r="AB181" s="62"/>
      <c r="AC181" s="44"/>
      <c r="AD181" s="57"/>
      <c r="AE181" s="58"/>
      <c r="AF181" s="62"/>
      <c r="AG181" s="46"/>
      <c r="AJ181" t="s">
        <v>79</v>
      </c>
    </row>
    <row r="182" spans="1:36" x14ac:dyDescent="0.15">
      <c r="A182" s="30">
        <v>167</v>
      </c>
      <c r="B182" s="45"/>
      <c r="C182" s="45"/>
      <c r="D182" s="45"/>
      <c r="E182" s="43"/>
      <c r="F182" s="45"/>
      <c r="G182" s="45"/>
      <c r="H182" s="45"/>
      <c r="I182" s="45"/>
      <c r="J182" s="71"/>
      <c r="K182" s="45"/>
      <c r="L182" s="95"/>
      <c r="M182" s="45"/>
      <c r="N182" s="63"/>
      <c r="O182" s="64"/>
      <c r="P182" s="65"/>
      <c r="Q182" s="80"/>
      <c r="R182" s="66"/>
      <c r="S182" s="64"/>
      <c r="T182" s="65"/>
      <c r="U182" s="80"/>
      <c r="V182" s="63"/>
      <c r="W182" s="64"/>
      <c r="X182" s="68"/>
      <c r="Y182" s="80"/>
      <c r="Z182" s="67"/>
      <c r="AA182" s="45"/>
      <c r="AB182" s="68"/>
      <c r="AC182" s="45"/>
      <c r="AD182" s="63"/>
      <c r="AE182" s="64"/>
      <c r="AF182" s="68"/>
      <c r="AG182" s="47"/>
      <c r="AJ182" t="s">
        <v>78</v>
      </c>
    </row>
    <row r="183" spans="1:36" x14ac:dyDescent="0.15">
      <c r="A183" s="29">
        <v>168</v>
      </c>
      <c r="B183" s="44"/>
      <c r="C183" s="44"/>
      <c r="D183" s="44"/>
      <c r="E183" s="44"/>
      <c r="F183" s="44"/>
      <c r="G183" s="44"/>
      <c r="H183" s="44"/>
      <c r="I183" s="44"/>
      <c r="J183" s="70"/>
      <c r="K183" s="44"/>
      <c r="L183" s="94"/>
      <c r="M183" s="44"/>
      <c r="N183" s="57"/>
      <c r="O183" s="58"/>
      <c r="P183" s="59"/>
      <c r="Q183" s="81"/>
      <c r="R183" s="60"/>
      <c r="S183" s="58"/>
      <c r="T183" s="59"/>
      <c r="U183" s="81"/>
      <c r="V183" s="57"/>
      <c r="W183" s="58"/>
      <c r="X183" s="62"/>
      <c r="Y183" s="81"/>
      <c r="Z183" s="61"/>
      <c r="AA183" s="44"/>
      <c r="AB183" s="62"/>
      <c r="AC183" s="44"/>
      <c r="AD183" s="57"/>
      <c r="AE183" s="58"/>
      <c r="AF183" s="62"/>
      <c r="AG183" s="46"/>
      <c r="AJ183" t="s">
        <v>79</v>
      </c>
    </row>
    <row r="184" spans="1:36" x14ac:dyDescent="0.15">
      <c r="A184" s="30">
        <v>169</v>
      </c>
      <c r="B184" s="45"/>
      <c r="C184" s="45"/>
      <c r="D184" s="45"/>
      <c r="E184" s="43"/>
      <c r="F184" s="45"/>
      <c r="G184" s="45"/>
      <c r="H184" s="45"/>
      <c r="I184" s="45"/>
      <c r="J184" s="71"/>
      <c r="K184" s="45"/>
      <c r="L184" s="95"/>
      <c r="M184" s="45"/>
      <c r="N184" s="63"/>
      <c r="O184" s="64"/>
      <c r="P184" s="65"/>
      <c r="Q184" s="80"/>
      <c r="R184" s="66"/>
      <c r="S184" s="64"/>
      <c r="T184" s="65"/>
      <c r="U184" s="80"/>
      <c r="V184" s="63"/>
      <c r="W184" s="64"/>
      <c r="X184" s="68"/>
      <c r="Y184" s="80"/>
      <c r="Z184" s="67"/>
      <c r="AA184" s="45"/>
      <c r="AB184" s="68"/>
      <c r="AC184" s="45"/>
      <c r="AD184" s="63"/>
      <c r="AE184" s="64"/>
      <c r="AF184" s="68"/>
      <c r="AG184" s="47"/>
      <c r="AJ184" t="s">
        <v>78</v>
      </c>
    </row>
    <row r="185" spans="1:36" x14ac:dyDescent="0.15">
      <c r="A185" s="29">
        <v>170</v>
      </c>
      <c r="B185" s="44"/>
      <c r="C185" s="44"/>
      <c r="D185" s="44"/>
      <c r="E185" s="44"/>
      <c r="F185" s="44"/>
      <c r="G185" s="44"/>
      <c r="H185" s="44"/>
      <c r="I185" s="44"/>
      <c r="J185" s="70"/>
      <c r="K185" s="44"/>
      <c r="L185" s="94"/>
      <c r="M185" s="44"/>
      <c r="N185" s="57"/>
      <c r="O185" s="58"/>
      <c r="P185" s="59"/>
      <c r="Q185" s="81"/>
      <c r="R185" s="60"/>
      <c r="S185" s="58"/>
      <c r="T185" s="59"/>
      <c r="U185" s="81"/>
      <c r="V185" s="57"/>
      <c r="W185" s="58"/>
      <c r="X185" s="62"/>
      <c r="Y185" s="81"/>
      <c r="Z185" s="61"/>
      <c r="AA185" s="44"/>
      <c r="AB185" s="62"/>
      <c r="AC185" s="44"/>
      <c r="AD185" s="57"/>
      <c r="AE185" s="58"/>
      <c r="AF185" s="62"/>
      <c r="AG185" s="46"/>
      <c r="AJ185" t="s">
        <v>79</v>
      </c>
    </row>
    <row r="186" spans="1:36" x14ac:dyDescent="0.15">
      <c r="A186" s="30">
        <v>171</v>
      </c>
      <c r="B186" s="45"/>
      <c r="C186" s="45"/>
      <c r="D186" s="45"/>
      <c r="E186" s="43"/>
      <c r="F186" s="45"/>
      <c r="G186" s="45"/>
      <c r="H186" s="45"/>
      <c r="I186" s="45"/>
      <c r="J186" s="71"/>
      <c r="K186" s="45"/>
      <c r="L186" s="95"/>
      <c r="M186" s="45"/>
      <c r="N186" s="63"/>
      <c r="O186" s="64"/>
      <c r="P186" s="65"/>
      <c r="Q186" s="80"/>
      <c r="R186" s="66"/>
      <c r="S186" s="64"/>
      <c r="T186" s="65"/>
      <c r="U186" s="80"/>
      <c r="V186" s="63"/>
      <c r="W186" s="64"/>
      <c r="X186" s="68"/>
      <c r="Y186" s="80"/>
      <c r="Z186" s="67"/>
      <c r="AA186" s="45"/>
      <c r="AB186" s="68"/>
      <c r="AC186" s="45"/>
      <c r="AD186" s="63"/>
      <c r="AE186" s="64"/>
      <c r="AF186" s="68"/>
      <c r="AG186" s="47"/>
      <c r="AJ186" t="s">
        <v>78</v>
      </c>
    </row>
    <row r="187" spans="1:36" x14ac:dyDescent="0.15">
      <c r="A187" s="29">
        <v>172</v>
      </c>
      <c r="B187" s="44"/>
      <c r="C187" s="44"/>
      <c r="D187" s="44"/>
      <c r="E187" s="44"/>
      <c r="F187" s="44"/>
      <c r="G187" s="44"/>
      <c r="H187" s="44"/>
      <c r="I187" s="44"/>
      <c r="J187" s="70"/>
      <c r="K187" s="44"/>
      <c r="L187" s="94"/>
      <c r="M187" s="44"/>
      <c r="N187" s="57"/>
      <c r="O187" s="58"/>
      <c r="P187" s="59"/>
      <c r="Q187" s="81"/>
      <c r="R187" s="60"/>
      <c r="S187" s="58"/>
      <c r="T187" s="59"/>
      <c r="U187" s="81"/>
      <c r="V187" s="57"/>
      <c r="W187" s="58"/>
      <c r="X187" s="62"/>
      <c r="Y187" s="81"/>
      <c r="Z187" s="61"/>
      <c r="AA187" s="44"/>
      <c r="AB187" s="62"/>
      <c r="AC187" s="44"/>
      <c r="AD187" s="57"/>
      <c r="AE187" s="58"/>
      <c r="AF187" s="62"/>
      <c r="AG187" s="46"/>
      <c r="AJ187" t="s">
        <v>79</v>
      </c>
    </row>
    <row r="188" spans="1:36" x14ac:dyDescent="0.15">
      <c r="A188" s="30">
        <v>173</v>
      </c>
      <c r="B188" s="45"/>
      <c r="C188" s="45"/>
      <c r="D188" s="45"/>
      <c r="E188" s="43"/>
      <c r="F188" s="45"/>
      <c r="G188" s="45"/>
      <c r="H188" s="45"/>
      <c r="I188" s="45"/>
      <c r="J188" s="71"/>
      <c r="K188" s="45"/>
      <c r="L188" s="95"/>
      <c r="M188" s="45"/>
      <c r="N188" s="63"/>
      <c r="O188" s="64"/>
      <c r="P188" s="65"/>
      <c r="Q188" s="80"/>
      <c r="R188" s="66"/>
      <c r="S188" s="64"/>
      <c r="T188" s="65"/>
      <c r="U188" s="80"/>
      <c r="V188" s="63"/>
      <c r="W188" s="64"/>
      <c r="X188" s="68"/>
      <c r="Y188" s="80"/>
      <c r="Z188" s="67"/>
      <c r="AA188" s="45"/>
      <c r="AB188" s="68"/>
      <c r="AC188" s="45"/>
      <c r="AD188" s="63"/>
      <c r="AE188" s="64"/>
      <c r="AF188" s="68"/>
      <c r="AG188" s="47"/>
      <c r="AJ188" t="s">
        <v>78</v>
      </c>
    </row>
    <row r="189" spans="1:36" x14ac:dyDescent="0.15">
      <c r="A189" s="29">
        <v>174</v>
      </c>
      <c r="B189" s="44"/>
      <c r="C189" s="44"/>
      <c r="D189" s="44"/>
      <c r="E189" s="44"/>
      <c r="F189" s="44"/>
      <c r="G189" s="44"/>
      <c r="H189" s="44"/>
      <c r="I189" s="44"/>
      <c r="J189" s="70"/>
      <c r="K189" s="44"/>
      <c r="L189" s="94"/>
      <c r="M189" s="44"/>
      <c r="N189" s="57"/>
      <c r="O189" s="58"/>
      <c r="P189" s="59"/>
      <c r="Q189" s="81"/>
      <c r="R189" s="60"/>
      <c r="S189" s="58"/>
      <c r="T189" s="59"/>
      <c r="U189" s="81"/>
      <c r="V189" s="57"/>
      <c r="W189" s="58"/>
      <c r="X189" s="62"/>
      <c r="Y189" s="81"/>
      <c r="Z189" s="61"/>
      <c r="AA189" s="44"/>
      <c r="AB189" s="62"/>
      <c r="AC189" s="44"/>
      <c r="AD189" s="57"/>
      <c r="AE189" s="58"/>
      <c r="AF189" s="62"/>
      <c r="AG189" s="46"/>
      <c r="AJ189" t="s">
        <v>79</v>
      </c>
    </row>
    <row r="190" spans="1:36" x14ac:dyDescent="0.15">
      <c r="A190" s="30">
        <v>175</v>
      </c>
      <c r="B190" s="45"/>
      <c r="C190" s="45"/>
      <c r="D190" s="45"/>
      <c r="E190" s="43"/>
      <c r="F190" s="45"/>
      <c r="G190" s="45"/>
      <c r="H190" s="45"/>
      <c r="I190" s="45"/>
      <c r="J190" s="71"/>
      <c r="K190" s="45"/>
      <c r="L190" s="95"/>
      <c r="M190" s="45"/>
      <c r="N190" s="63"/>
      <c r="O190" s="64"/>
      <c r="P190" s="65"/>
      <c r="Q190" s="80"/>
      <c r="R190" s="66"/>
      <c r="S190" s="64"/>
      <c r="T190" s="65"/>
      <c r="U190" s="80"/>
      <c r="V190" s="63"/>
      <c r="W190" s="64"/>
      <c r="X190" s="68"/>
      <c r="Y190" s="80"/>
      <c r="Z190" s="67"/>
      <c r="AA190" s="45"/>
      <c r="AB190" s="68"/>
      <c r="AC190" s="45"/>
      <c r="AD190" s="63"/>
      <c r="AE190" s="64"/>
      <c r="AF190" s="68"/>
      <c r="AG190" s="47"/>
      <c r="AJ190" t="s">
        <v>78</v>
      </c>
    </row>
    <row r="191" spans="1:36" x14ac:dyDescent="0.15">
      <c r="A191" s="29">
        <v>176</v>
      </c>
      <c r="B191" s="44"/>
      <c r="C191" s="44"/>
      <c r="D191" s="44"/>
      <c r="E191" s="44"/>
      <c r="F191" s="44"/>
      <c r="G191" s="44"/>
      <c r="H191" s="44"/>
      <c r="I191" s="44"/>
      <c r="J191" s="70"/>
      <c r="K191" s="44"/>
      <c r="L191" s="94"/>
      <c r="M191" s="44"/>
      <c r="N191" s="57"/>
      <c r="O191" s="58"/>
      <c r="P191" s="59"/>
      <c r="Q191" s="81"/>
      <c r="R191" s="60"/>
      <c r="S191" s="58"/>
      <c r="T191" s="59"/>
      <c r="U191" s="81"/>
      <c r="V191" s="57"/>
      <c r="W191" s="58"/>
      <c r="X191" s="62"/>
      <c r="Y191" s="81"/>
      <c r="Z191" s="61"/>
      <c r="AA191" s="44"/>
      <c r="AB191" s="62"/>
      <c r="AC191" s="44"/>
      <c r="AD191" s="57"/>
      <c r="AE191" s="58"/>
      <c r="AF191" s="62"/>
      <c r="AG191" s="46"/>
      <c r="AJ191" t="s">
        <v>79</v>
      </c>
    </row>
    <row r="192" spans="1:36" x14ac:dyDescent="0.15">
      <c r="A192" s="30">
        <v>177</v>
      </c>
      <c r="B192" s="45"/>
      <c r="C192" s="45"/>
      <c r="D192" s="45"/>
      <c r="E192" s="43"/>
      <c r="F192" s="45"/>
      <c r="G192" s="45"/>
      <c r="H192" s="45"/>
      <c r="I192" s="45"/>
      <c r="J192" s="71"/>
      <c r="K192" s="45"/>
      <c r="L192" s="95"/>
      <c r="M192" s="45"/>
      <c r="N192" s="63"/>
      <c r="O192" s="64"/>
      <c r="P192" s="65"/>
      <c r="Q192" s="80"/>
      <c r="R192" s="66"/>
      <c r="S192" s="64"/>
      <c r="T192" s="65"/>
      <c r="U192" s="80"/>
      <c r="V192" s="63"/>
      <c r="W192" s="64"/>
      <c r="X192" s="68"/>
      <c r="Y192" s="80"/>
      <c r="Z192" s="67"/>
      <c r="AA192" s="45"/>
      <c r="AB192" s="68"/>
      <c r="AC192" s="45"/>
      <c r="AD192" s="63"/>
      <c r="AE192" s="64"/>
      <c r="AF192" s="68"/>
      <c r="AG192" s="47"/>
      <c r="AJ192" t="s">
        <v>78</v>
      </c>
    </row>
    <row r="193" spans="1:36" x14ac:dyDescent="0.15">
      <c r="A193" s="29">
        <v>178</v>
      </c>
      <c r="B193" s="44"/>
      <c r="C193" s="44"/>
      <c r="D193" s="44"/>
      <c r="E193" s="44"/>
      <c r="F193" s="44"/>
      <c r="G193" s="44"/>
      <c r="H193" s="44"/>
      <c r="I193" s="44"/>
      <c r="J193" s="70"/>
      <c r="K193" s="44"/>
      <c r="L193" s="94"/>
      <c r="M193" s="44"/>
      <c r="N193" s="57"/>
      <c r="O193" s="58"/>
      <c r="P193" s="59"/>
      <c r="Q193" s="81"/>
      <c r="R193" s="60"/>
      <c r="S193" s="58"/>
      <c r="T193" s="59"/>
      <c r="U193" s="81"/>
      <c r="V193" s="57"/>
      <c r="W193" s="58"/>
      <c r="X193" s="62"/>
      <c r="Y193" s="81"/>
      <c r="Z193" s="61"/>
      <c r="AA193" s="44"/>
      <c r="AB193" s="62"/>
      <c r="AC193" s="44"/>
      <c r="AD193" s="57"/>
      <c r="AE193" s="58"/>
      <c r="AF193" s="62"/>
      <c r="AG193" s="46"/>
      <c r="AJ193" t="s">
        <v>79</v>
      </c>
    </row>
    <row r="194" spans="1:36" x14ac:dyDescent="0.15">
      <c r="A194" s="30">
        <v>179</v>
      </c>
      <c r="B194" s="45"/>
      <c r="C194" s="45"/>
      <c r="D194" s="45"/>
      <c r="E194" s="43"/>
      <c r="F194" s="45"/>
      <c r="G194" s="45"/>
      <c r="H194" s="45"/>
      <c r="I194" s="45"/>
      <c r="J194" s="71"/>
      <c r="K194" s="45"/>
      <c r="L194" s="95"/>
      <c r="M194" s="45"/>
      <c r="N194" s="63"/>
      <c r="O194" s="64"/>
      <c r="P194" s="65"/>
      <c r="Q194" s="80"/>
      <c r="R194" s="66"/>
      <c r="S194" s="64"/>
      <c r="T194" s="65"/>
      <c r="U194" s="80"/>
      <c r="V194" s="63"/>
      <c r="W194" s="64"/>
      <c r="X194" s="68"/>
      <c r="Y194" s="80"/>
      <c r="Z194" s="67"/>
      <c r="AA194" s="45"/>
      <c r="AB194" s="68"/>
      <c r="AC194" s="45"/>
      <c r="AD194" s="63"/>
      <c r="AE194" s="64"/>
      <c r="AF194" s="68"/>
      <c r="AG194" s="47"/>
      <c r="AJ194" t="s">
        <v>78</v>
      </c>
    </row>
    <row r="195" spans="1:36" x14ac:dyDescent="0.15">
      <c r="A195" s="29">
        <v>180</v>
      </c>
      <c r="B195" s="44"/>
      <c r="C195" s="44"/>
      <c r="D195" s="44"/>
      <c r="E195" s="44"/>
      <c r="F195" s="44"/>
      <c r="G195" s="44"/>
      <c r="H195" s="44"/>
      <c r="I195" s="44"/>
      <c r="J195" s="70"/>
      <c r="K195" s="44"/>
      <c r="L195" s="94"/>
      <c r="M195" s="44"/>
      <c r="N195" s="57"/>
      <c r="O195" s="58"/>
      <c r="P195" s="59"/>
      <c r="Q195" s="81"/>
      <c r="R195" s="60"/>
      <c r="S195" s="58"/>
      <c r="T195" s="59"/>
      <c r="U195" s="81"/>
      <c r="V195" s="57"/>
      <c r="W195" s="58"/>
      <c r="X195" s="62"/>
      <c r="Y195" s="81"/>
      <c r="Z195" s="61"/>
      <c r="AA195" s="44"/>
      <c r="AB195" s="62"/>
      <c r="AC195" s="44"/>
      <c r="AD195" s="57"/>
      <c r="AE195" s="58"/>
      <c r="AF195" s="62"/>
      <c r="AG195" s="46"/>
      <c r="AJ195" t="s">
        <v>79</v>
      </c>
    </row>
    <row r="196" spans="1:36" x14ac:dyDescent="0.15">
      <c r="A196" s="30">
        <v>181</v>
      </c>
      <c r="B196" s="45"/>
      <c r="C196" s="45"/>
      <c r="D196" s="45"/>
      <c r="E196" s="43"/>
      <c r="F196" s="45"/>
      <c r="G196" s="45"/>
      <c r="H196" s="45"/>
      <c r="I196" s="45"/>
      <c r="J196" s="71"/>
      <c r="K196" s="45"/>
      <c r="L196" s="95"/>
      <c r="M196" s="45"/>
      <c r="N196" s="63"/>
      <c r="O196" s="64"/>
      <c r="P196" s="65"/>
      <c r="Q196" s="80"/>
      <c r="R196" s="66"/>
      <c r="S196" s="64"/>
      <c r="T196" s="65"/>
      <c r="U196" s="80"/>
      <c r="V196" s="63"/>
      <c r="W196" s="64"/>
      <c r="X196" s="68"/>
      <c r="Y196" s="80"/>
      <c r="Z196" s="67"/>
      <c r="AA196" s="45"/>
      <c r="AB196" s="68"/>
      <c r="AC196" s="45"/>
      <c r="AD196" s="63"/>
      <c r="AE196" s="64"/>
      <c r="AF196" s="68"/>
      <c r="AG196" s="47"/>
      <c r="AJ196" t="s">
        <v>78</v>
      </c>
    </row>
    <row r="197" spans="1:36" x14ac:dyDescent="0.15">
      <c r="A197" s="29">
        <v>182</v>
      </c>
      <c r="B197" s="44"/>
      <c r="C197" s="44"/>
      <c r="D197" s="44"/>
      <c r="E197" s="44"/>
      <c r="F197" s="44"/>
      <c r="G197" s="44"/>
      <c r="H197" s="44"/>
      <c r="I197" s="44"/>
      <c r="J197" s="70"/>
      <c r="K197" s="44"/>
      <c r="L197" s="94"/>
      <c r="M197" s="44"/>
      <c r="N197" s="57"/>
      <c r="O197" s="58"/>
      <c r="P197" s="59"/>
      <c r="Q197" s="81"/>
      <c r="R197" s="60"/>
      <c r="S197" s="58"/>
      <c r="T197" s="59"/>
      <c r="U197" s="81"/>
      <c r="V197" s="57"/>
      <c r="W197" s="58"/>
      <c r="X197" s="62"/>
      <c r="Y197" s="81"/>
      <c r="Z197" s="61"/>
      <c r="AA197" s="44"/>
      <c r="AB197" s="62"/>
      <c r="AC197" s="44"/>
      <c r="AD197" s="57"/>
      <c r="AE197" s="58"/>
      <c r="AF197" s="62"/>
      <c r="AG197" s="46"/>
      <c r="AJ197" t="s">
        <v>79</v>
      </c>
    </row>
    <row r="198" spans="1:36" x14ac:dyDescent="0.15">
      <c r="A198" s="30">
        <v>183</v>
      </c>
      <c r="B198" s="45"/>
      <c r="C198" s="45"/>
      <c r="D198" s="45"/>
      <c r="E198" s="43"/>
      <c r="F198" s="45"/>
      <c r="G198" s="45"/>
      <c r="H198" s="45"/>
      <c r="I198" s="45"/>
      <c r="J198" s="71"/>
      <c r="K198" s="45"/>
      <c r="L198" s="95"/>
      <c r="M198" s="45"/>
      <c r="N198" s="63"/>
      <c r="O198" s="64"/>
      <c r="P198" s="65"/>
      <c r="Q198" s="80"/>
      <c r="R198" s="66"/>
      <c r="S198" s="64"/>
      <c r="T198" s="65"/>
      <c r="U198" s="80"/>
      <c r="V198" s="63"/>
      <c r="W198" s="64"/>
      <c r="X198" s="68"/>
      <c r="Y198" s="80"/>
      <c r="Z198" s="67"/>
      <c r="AA198" s="45"/>
      <c r="AB198" s="68"/>
      <c r="AC198" s="45"/>
      <c r="AD198" s="63"/>
      <c r="AE198" s="64"/>
      <c r="AF198" s="68"/>
      <c r="AG198" s="47"/>
      <c r="AJ198" t="s">
        <v>78</v>
      </c>
    </row>
    <row r="199" spans="1:36" x14ac:dyDescent="0.15">
      <c r="A199" s="29">
        <v>184</v>
      </c>
      <c r="B199" s="44"/>
      <c r="C199" s="44"/>
      <c r="D199" s="44"/>
      <c r="E199" s="44"/>
      <c r="F199" s="44"/>
      <c r="G199" s="44"/>
      <c r="H199" s="44"/>
      <c r="I199" s="44"/>
      <c r="J199" s="70"/>
      <c r="K199" s="44"/>
      <c r="L199" s="94"/>
      <c r="M199" s="44"/>
      <c r="N199" s="57"/>
      <c r="O199" s="58"/>
      <c r="P199" s="59"/>
      <c r="Q199" s="81"/>
      <c r="R199" s="60"/>
      <c r="S199" s="58"/>
      <c r="T199" s="59"/>
      <c r="U199" s="81"/>
      <c r="V199" s="57"/>
      <c r="W199" s="58"/>
      <c r="X199" s="62"/>
      <c r="Y199" s="81"/>
      <c r="Z199" s="61"/>
      <c r="AA199" s="44"/>
      <c r="AB199" s="62"/>
      <c r="AC199" s="44"/>
      <c r="AD199" s="57"/>
      <c r="AE199" s="58"/>
      <c r="AF199" s="62"/>
      <c r="AG199" s="46"/>
      <c r="AJ199" t="s">
        <v>79</v>
      </c>
    </row>
    <row r="200" spans="1:36" x14ac:dyDescent="0.15">
      <c r="A200" s="30">
        <v>185</v>
      </c>
      <c r="B200" s="45"/>
      <c r="C200" s="45"/>
      <c r="D200" s="45"/>
      <c r="E200" s="43"/>
      <c r="F200" s="45"/>
      <c r="G200" s="45"/>
      <c r="H200" s="45"/>
      <c r="I200" s="45"/>
      <c r="J200" s="71"/>
      <c r="K200" s="45"/>
      <c r="L200" s="95"/>
      <c r="M200" s="45"/>
      <c r="N200" s="63"/>
      <c r="O200" s="64"/>
      <c r="P200" s="65"/>
      <c r="Q200" s="80"/>
      <c r="R200" s="66"/>
      <c r="S200" s="64"/>
      <c r="T200" s="65"/>
      <c r="U200" s="80"/>
      <c r="V200" s="63"/>
      <c r="W200" s="64"/>
      <c r="X200" s="68"/>
      <c r="Y200" s="80"/>
      <c r="Z200" s="67"/>
      <c r="AA200" s="45"/>
      <c r="AB200" s="68"/>
      <c r="AC200" s="45"/>
      <c r="AD200" s="63"/>
      <c r="AE200" s="64"/>
      <c r="AF200" s="68"/>
      <c r="AG200" s="47"/>
      <c r="AJ200" t="s">
        <v>78</v>
      </c>
    </row>
    <row r="201" spans="1:36" x14ac:dyDescent="0.15">
      <c r="A201" s="29">
        <v>186</v>
      </c>
      <c r="B201" s="44"/>
      <c r="C201" s="44"/>
      <c r="D201" s="44"/>
      <c r="E201" s="44"/>
      <c r="F201" s="44"/>
      <c r="G201" s="44"/>
      <c r="H201" s="44"/>
      <c r="I201" s="44"/>
      <c r="J201" s="70"/>
      <c r="K201" s="44"/>
      <c r="L201" s="94"/>
      <c r="M201" s="44"/>
      <c r="N201" s="57"/>
      <c r="O201" s="58"/>
      <c r="P201" s="59"/>
      <c r="Q201" s="81"/>
      <c r="R201" s="60"/>
      <c r="S201" s="58"/>
      <c r="T201" s="59"/>
      <c r="U201" s="81"/>
      <c r="V201" s="57"/>
      <c r="W201" s="58"/>
      <c r="X201" s="62"/>
      <c r="Y201" s="81"/>
      <c r="Z201" s="61"/>
      <c r="AA201" s="44"/>
      <c r="AB201" s="62"/>
      <c r="AC201" s="44"/>
      <c r="AD201" s="57"/>
      <c r="AE201" s="58"/>
      <c r="AF201" s="62"/>
      <c r="AG201" s="46"/>
      <c r="AJ201" t="s">
        <v>79</v>
      </c>
    </row>
    <row r="202" spans="1:36" x14ac:dyDescent="0.15">
      <c r="A202" s="30">
        <v>187</v>
      </c>
      <c r="B202" s="45"/>
      <c r="C202" s="45"/>
      <c r="D202" s="45"/>
      <c r="E202" s="43"/>
      <c r="F202" s="45"/>
      <c r="G202" s="45"/>
      <c r="H202" s="45"/>
      <c r="I202" s="45"/>
      <c r="J202" s="71"/>
      <c r="K202" s="45"/>
      <c r="L202" s="95"/>
      <c r="M202" s="45"/>
      <c r="N202" s="63"/>
      <c r="O202" s="64"/>
      <c r="P202" s="65"/>
      <c r="Q202" s="80"/>
      <c r="R202" s="66"/>
      <c r="S202" s="64"/>
      <c r="T202" s="65"/>
      <c r="U202" s="80"/>
      <c r="V202" s="63"/>
      <c r="W202" s="64"/>
      <c r="X202" s="68"/>
      <c r="Y202" s="80"/>
      <c r="Z202" s="67"/>
      <c r="AA202" s="45"/>
      <c r="AB202" s="68"/>
      <c r="AC202" s="45"/>
      <c r="AD202" s="63"/>
      <c r="AE202" s="64"/>
      <c r="AF202" s="68"/>
      <c r="AG202" s="47"/>
      <c r="AJ202" t="s">
        <v>78</v>
      </c>
    </row>
    <row r="203" spans="1:36" x14ac:dyDescent="0.15">
      <c r="A203" s="29">
        <v>188</v>
      </c>
      <c r="B203" s="44"/>
      <c r="C203" s="44"/>
      <c r="D203" s="44"/>
      <c r="E203" s="44"/>
      <c r="F203" s="44"/>
      <c r="G203" s="44"/>
      <c r="H203" s="44"/>
      <c r="I203" s="44"/>
      <c r="J203" s="70"/>
      <c r="K203" s="44"/>
      <c r="L203" s="94"/>
      <c r="M203" s="44"/>
      <c r="N203" s="57"/>
      <c r="O203" s="58"/>
      <c r="P203" s="59"/>
      <c r="Q203" s="81"/>
      <c r="R203" s="60"/>
      <c r="S203" s="58"/>
      <c r="T203" s="59"/>
      <c r="U203" s="81"/>
      <c r="V203" s="57"/>
      <c r="W203" s="58"/>
      <c r="X203" s="62"/>
      <c r="Y203" s="81"/>
      <c r="Z203" s="61"/>
      <c r="AA203" s="44"/>
      <c r="AB203" s="62"/>
      <c r="AC203" s="44"/>
      <c r="AD203" s="57"/>
      <c r="AE203" s="58"/>
      <c r="AF203" s="62"/>
      <c r="AG203" s="46"/>
      <c r="AJ203" t="s">
        <v>79</v>
      </c>
    </row>
    <row r="204" spans="1:36" x14ac:dyDescent="0.15">
      <c r="A204" s="30">
        <v>189</v>
      </c>
      <c r="B204" s="45"/>
      <c r="C204" s="45"/>
      <c r="D204" s="45"/>
      <c r="E204" s="43"/>
      <c r="F204" s="45"/>
      <c r="G204" s="45"/>
      <c r="H204" s="45"/>
      <c r="I204" s="45"/>
      <c r="J204" s="71"/>
      <c r="K204" s="45"/>
      <c r="L204" s="95"/>
      <c r="M204" s="45"/>
      <c r="N204" s="63"/>
      <c r="O204" s="64"/>
      <c r="P204" s="65"/>
      <c r="Q204" s="80"/>
      <c r="R204" s="66"/>
      <c r="S204" s="64"/>
      <c r="T204" s="65"/>
      <c r="U204" s="80"/>
      <c r="V204" s="63"/>
      <c r="W204" s="64"/>
      <c r="X204" s="68"/>
      <c r="Y204" s="80"/>
      <c r="Z204" s="67"/>
      <c r="AA204" s="45"/>
      <c r="AB204" s="68"/>
      <c r="AC204" s="45"/>
      <c r="AD204" s="63"/>
      <c r="AE204" s="64"/>
      <c r="AF204" s="68"/>
      <c r="AG204" s="47"/>
      <c r="AJ204" t="s">
        <v>78</v>
      </c>
    </row>
    <row r="205" spans="1:36" x14ac:dyDescent="0.15">
      <c r="A205" s="29">
        <v>190</v>
      </c>
      <c r="B205" s="44"/>
      <c r="C205" s="44"/>
      <c r="D205" s="44"/>
      <c r="E205" s="44"/>
      <c r="F205" s="44"/>
      <c r="G205" s="44"/>
      <c r="H205" s="44"/>
      <c r="I205" s="44"/>
      <c r="J205" s="70"/>
      <c r="K205" s="44"/>
      <c r="L205" s="94"/>
      <c r="M205" s="44"/>
      <c r="N205" s="57"/>
      <c r="O205" s="58"/>
      <c r="P205" s="59"/>
      <c r="Q205" s="81"/>
      <c r="R205" s="60"/>
      <c r="S205" s="58"/>
      <c r="T205" s="59"/>
      <c r="U205" s="81"/>
      <c r="V205" s="57"/>
      <c r="W205" s="58"/>
      <c r="X205" s="62"/>
      <c r="Y205" s="81"/>
      <c r="Z205" s="61"/>
      <c r="AA205" s="44"/>
      <c r="AB205" s="62"/>
      <c r="AC205" s="44"/>
      <c r="AD205" s="57"/>
      <c r="AE205" s="58"/>
      <c r="AF205" s="62"/>
      <c r="AG205" s="46"/>
      <c r="AJ205" t="s">
        <v>79</v>
      </c>
    </row>
    <row r="206" spans="1:36" x14ac:dyDescent="0.15">
      <c r="A206" s="30">
        <v>191</v>
      </c>
      <c r="B206" s="45"/>
      <c r="C206" s="45"/>
      <c r="D206" s="45"/>
      <c r="E206" s="43"/>
      <c r="F206" s="45"/>
      <c r="G206" s="45"/>
      <c r="H206" s="45"/>
      <c r="I206" s="45"/>
      <c r="J206" s="71"/>
      <c r="K206" s="45"/>
      <c r="L206" s="95"/>
      <c r="M206" s="45"/>
      <c r="N206" s="63"/>
      <c r="O206" s="64"/>
      <c r="P206" s="65"/>
      <c r="Q206" s="80"/>
      <c r="R206" s="66"/>
      <c r="S206" s="64"/>
      <c r="T206" s="65"/>
      <c r="U206" s="80"/>
      <c r="V206" s="63"/>
      <c r="W206" s="64"/>
      <c r="X206" s="68"/>
      <c r="Y206" s="80"/>
      <c r="Z206" s="67"/>
      <c r="AA206" s="45"/>
      <c r="AB206" s="68"/>
      <c r="AC206" s="45"/>
      <c r="AD206" s="63"/>
      <c r="AE206" s="64"/>
      <c r="AF206" s="68"/>
      <c r="AG206" s="47"/>
      <c r="AJ206" t="s">
        <v>79</v>
      </c>
    </row>
    <row r="207" spans="1:36" x14ac:dyDescent="0.15">
      <c r="A207" s="29">
        <v>192</v>
      </c>
      <c r="B207" s="44"/>
      <c r="C207" s="44"/>
      <c r="D207" s="44"/>
      <c r="E207" s="44"/>
      <c r="F207" s="44"/>
      <c r="G207" s="44"/>
      <c r="H207" s="44"/>
      <c r="I207" s="44"/>
      <c r="J207" s="70"/>
      <c r="K207" s="44"/>
      <c r="L207" s="94"/>
      <c r="M207" s="44"/>
      <c r="N207" s="57"/>
      <c r="O207" s="58"/>
      <c r="P207" s="59"/>
      <c r="Q207" s="81"/>
      <c r="R207" s="60"/>
      <c r="S207" s="58"/>
      <c r="T207" s="59"/>
      <c r="U207" s="81"/>
      <c r="V207" s="57"/>
      <c r="W207" s="58"/>
      <c r="X207" s="62"/>
      <c r="Y207" s="81"/>
      <c r="Z207" s="61"/>
      <c r="AA207" s="44"/>
      <c r="AB207" s="62"/>
      <c r="AC207" s="44"/>
      <c r="AD207" s="57"/>
      <c r="AE207" s="58"/>
      <c r="AF207" s="62"/>
      <c r="AG207" s="46"/>
      <c r="AJ207" t="s">
        <v>78</v>
      </c>
    </row>
    <row r="208" spans="1:36" x14ac:dyDescent="0.15">
      <c r="A208" s="30">
        <v>193</v>
      </c>
      <c r="B208" s="45"/>
      <c r="C208" s="45"/>
      <c r="D208" s="45"/>
      <c r="E208" s="43"/>
      <c r="F208" s="45"/>
      <c r="G208" s="45"/>
      <c r="H208" s="45"/>
      <c r="I208" s="45"/>
      <c r="J208" s="71"/>
      <c r="K208" s="45"/>
      <c r="L208" s="95"/>
      <c r="M208" s="45"/>
      <c r="N208" s="63"/>
      <c r="O208" s="64"/>
      <c r="P208" s="65"/>
      <c r="Q208" s="80"/>
      <c r="R208" s="66"/>
      <c r="S208" s="64"/>
      <c r="T208" s="65"/>
      <c r="U208" s="80"/>
      <c r="V208" s="63"/>
      <c r="W208" s="64"/>
      <c r="X208" s="68"/>
      <c r="Y208" s="80"/>
      <c r="Z208" s="67"/>
      <c r="AA208" s="45"/>
      <c r="AB208" s="68"/>
      <c r="AC208" s="45"/>
      <c r="AD208" s="63"/>
      <c r="AE208" s="64"/>
      <c r="AF208" s="68"/>
      <c r="AG208" s="47"/>
      <c r="AJ208" t="s">
        <v>79</v>
      </c>
    </row>
    <row r="209" spans="1:36" x14ac:dyDescent="0.15">
      <c r="A209" s="29">
        <v>194</v>
      </c>
      <c r="B209" s="44"/>
      <c r="C209" s="44"/>
      <c r="D209" s="44"/>
      <c r="E209" s="44"/>
      <c r="F209" s="44"/>
      <c r="G209" s="44"/>
      <c r="H209" s="44"/>
      <c r="I209" s="44"/>
      <c r="J209" s="70"/>
      <c r="K209" s="44"/>
      <c r="L209" s="94"/>
      <c r="M209" s="44"/>
      <c r="N209" s="57"/>
      <c r="O209" s="58"/>
      <c r="P209" s="59"/>
      <c r="Q209" s="81"/>
      <c r="R209" s="60"/>
      <c r="S209" s="58"/>
      <c r="T209" s="59"/>
      <c r="U209" s="81"/>
      <c r="V209" s="57"/>
      <c r="W209" s="58"/>
      <c r="X209" s="62"/>
      <c r="Y209" s="81"/>
      <c r="Z209" s="61"/>
      <c r="AA209" s="44"/>
      <c r="AB209" s="62"/>
      <c r="AC209" s="44"/>
      <c r="AD209" s="57"/>
      <c r="AE209" s="58"/>
      <c r="AF209" s="62"/>
      <c r="AG209" s="46"/>
      <c r="AJ209" t="s">
        <v>78</v>
      </c>
    </row>
    <row r="210" spans="1:36" x14ac:dyDescent="0.15">
      <c r="A210" s="30">
        <v>195</v>
      </c>
      <c r="B210" s="45"/>
      <c r="C210" s="45"/>
      <c r="D210" s="45"/>
      <c r="E210" s="43"/>
      <c r="F210" s="45"/>
      <c r="G210" s="45"/>
      <c r="H210" s="45"/>
      <c r="I210" s="45"/>
      <c r="J210" s="71"/>
      <c r="K210" s="45"/>
      <c r="L210" s="95"/>
      <c r="M210" s="45"/>
      <c r="N210" s="63"/>
      <c r="O210" s="64"/>
      <c r="P210" s="65"/>
      <c r="Q210" s="80"/>
      <c r="R210" s="66"/>
      <c r="S210" s="64"/>
      <c r="T210" s="65"/>
      <c r="U210" s="80"/>
      <c r="V210" s="63"/>
      <c r="W210" s="64"/>
      <c r="X210" s="68"/>
      <c r="Y210" s="80"/>
      <c r="Z210" s="67"/>
      <c r="AA210" s="45"/>
      <c r="AB210" s="68"/>
      <c r="AC210" s="45"/>
      <c r="AD210" s="63"/>
      <c r="AE210" s="64"/>
      <c r="AF210" s="68"/>
      <c r="AG210" s="47"/>
      <c r="AJ210" t="s">
        <v>79</v>
      </c>
    </row>
    <row r="211" spans="1:36" x14ac:dyDescent="0.15">
      <c r="A211" s="29">
        <v>196</v>
      </c>
      <c r="B211" s="44"/>
      <c r="C211" s="44"/>
      <c r="D211" s="44"/>
      <c r="E211" s="44"/>
      <c r="F211" s="44"/>
      <c r="G211" s="44"/>
      <c r="H211" s="44"/>
      <c r="I211" s="44"/>
      <c r="J211" s="70"/>
      <c r="K211" s="44"/>
      <c r="L211" s="94"/>
      <c r="M211" s="44"/>
      <c r="N211" s="57"/>
      <c r="O211" s="58"/>
      <c r="P211" s="59"/>
      <c r="Q211" s="81"/>
      <c r="R211" s="60"/>
      <c r="S211" s="58"/>
      <c r="T211" s="59"/>
      <c r="U211" s="81"/>
      <c r="V211" s="57"/>
      <c r="W211" s="58"/>
      <c r="X211" s="62"/>
      <c r="Y211" s="81"/>
      <c r="Z211" s="61"/>
      <c r="AA211" s="44"/>
      <c r="AB211" s="62"/>
      <c r="AC211" s="44"/>
      <c r="AD211" s="57"/>
      <c r="AE211" s="58"/>
      <c r="AF211" s="62"/>
      <c r="AG211" s="46"/>
    </row>
    <row r="212" spans="1:36" x14ac:dyDescent="0.15">
      <c r="A212" s="30">
        <v>197</v>
      </c>
      <c r="B212" s="45"/>
      <c r="C212" s="45"/>
      <c r="D212" s="45"/>
      <c r="E212" s="43"/>
      <c r="F212" s="45"/>
      <c r="G212" s="45"/>
      <c r="H212" s="45"/>
      <c r="I212" s="45"/>
      <c r="J212" s="71"/>
      <c r="K212" s="45"/>
      <c r="L212" s="95"/>
      <c r="M212" s="45"/>
      <c r="N212" s="63"/>
      <c r="O212" s="64"/>
      <c r="P212" s="65"/>
      <c r="Q212" s="80"/>
      <c r="R212" s="66"/>
      <c r="S212" s="64"/>
      <c r="T212" s="65"/>
      <c r="U212" s="80"/>
      <c r="V212" s="63"/>
      <c r="W212" s="64"/>
      <c r="X212" s="68"/>
      <c r="Y212" s="80"/>
      <c r="Z212" s="67"/>
      <c r="AA212" s="45"/>
      <c r="AB212" s="68"/>
      <c r="AC212" s="45"/>
      <c r="AD212" s="63"/>
      <c r="AE212" s="64"/>
      <c r="AF212" s="68"/>
      <c r="AG212" s="47"/>
    </row>
    <row r="213" spans="1:36" x14ac:dyDescent="0.15">
      <c r="A213" s="29">
        <v>198</v>
      </c>
      <c r="B213" s="44"/>
      <c r="C213" s="44"/>
      <c r="D213" s="44"/>
      <c r="E213" s="44"/>
      <c r="F213" s="44"/>
      <c r="G213" s="44"/>
      <c r="H213" s="44"/>
      <c r="I213" s="44"/>
      <c r="J213" s="70"/>
      <c r="K213" s="44"/>
      <c r="L213" s="94"/>
      <c r="M213" s="44"/>
      <c r="N213" s="57"/>
      <c r="O213" s="58"/>
      <c r="P213" s="59"/>
      <c r="Q213" s="81"/>
      <c r="R213" s="60"/>
      <c r="S213" s="58"/>
      <c r="T213" s="59"/>
      <c r="U213" s="81"/>
      <c r="V213" s="57"/>
      <c r="W213" s="58"/>
      <c r="X213" s="62"/>
      <c r="Y213" s="81"/>
      <c r="Z213" s="61"/>
      <c r="AA213" s="44"/>
      <c r="AB213" s="62"/>
      <c r="AC213" s="44"/>
      <c r="AD213" s="57"/>
      <c r="AE213" s="58"/>
      <c r="AF213" s="62"/>
      <c r="AG213" s="46"/>
    </row>
    <row r="214" spans="1:36" x14ac:dyDescent="0.15">
      <c r="A214" s="30">
        <v>199</v>
      </c>
      <c r="B214" s="45"/>
      <c r="C214" s="45"/>
      <c r="D214" s="45"/>
      <c r="E214" s="43"/>
      <c r="F214" s="45"/>
      <c r="G214" s="45"/>
      <c r="H214" s="45"/>
      <c r="I214" s="45"/>
      <c r="J214" s="71"/>
      <c r="K214" s="45"/>
      <c r="L214" s="95"/>
      <c r="M214" s="45"/>
      <c r="N214" s="63"/>
      <c r="O214" s="64"/>
      <c r="P214" s="65"/>
      <c r="Q214" s="80"/>
      <c r="R214" s="66"/>
      <c r="S214" s="64"/>
      <c r="T214" s="65"/>
      <c r="U214" s="80"/>
      <c r="V214" s="63"/>
      <c r="W214" s="64"/>
      <c r="X214" s="68"/>
      <c r="Y214" s="80"/>
      <c r="Z214" s="67"/>
      <c r="AA214" s="45"/>
      <c r="AB214" s="68"/>
      <c r="AC214" s="45"/>
      <c r="AD214" s="63"/>
      <c r="AE214" s="64"/>
      <c r="AF214" s="68"/>
      <c r="AG214" s="47"/>
    </row>
    <row r="215" spans="1:36" x14ac:dyDescent="0.15">
      <c r="A215" s="29">
        <v>200</v>
      </c>
      <c r="B215" s="44"/>
      <c r="C215" s="44"/>
      <c r="D215" s="44"/>
      <c r="E215" s="44"/>
      <c r="F215" s="44"/>
      <c r="G215" s="44"/>
      <c r="H215" s="44"/>
      <c r="I215" s="44"/>
      <c r="J215" s="70"/>
      <c r="K215" s="44"/>
      <c r="L215" s="94"/>
      <c r="M215" s="44"/>
      <c r="N215" s="57"/>
      <c r="O215" s="58"/>
      <c r="P215" s="59"/>
      <c r="Q215" s="81"/>
      <c r="R215" s="60"/>
      <c r="S215" s="58"/>
      <c r="T215" s="59"/>
      <c r="U215" s="81"/>
      <c r="V215" s="57"/>
      <c r="W215" s="58"/>
      <c r="X215" s="62"/>
      <c r="Y215" s="81"/>
      <c r="Z215" s="61"/>
      <c r="AA215" s="44"/>
      <c r="AB215" s="62"/>
      <c r="AC215" s="44"/>
      <c r="AD215" s="57"/>
      <c r="AE215" s="58"/>
      <c r="AF215" s="62"/>
      <c r="AG215" s="46"/>
    </row>
    <row r="216" spans="1:36" x14ac:dyDescent="0.15">
      <c r="A216" s="30">
        <v>201</v>
      </c>
      <c r="B216" s="45"/>
      <c r="C216" s="45"/>
      <c r="D216" s="45"/>
      <c r="E216" s="43"/>
      <c r="F216" s="45"/>
      <c r="G216" s="45"/>
      <c r="H216" s="45"/>
      <c r="I216" s="45"/>
      <c r="J216" s="71"/>
      <c r="K216" s="45"/>
      <c r="L216" s="95"/>
      <c r="M216" s="45"/>
      <c r="N216" s="63"/>
      <c r="O216" s="64"/>
      <c r="P216" s="65"/>
      <c r="Q216" s="80"/>
      <c r="R216" s="66"/>
      <c r="S216" s="64"/>
      <c r="T216" s="65"/>
      <c r="U216" s="80"/>
      <c r="V216" s="63"/>
      <c r="W216" s="64"/>
      <c r="X216" s="68"/>
      <c r="Y216" s="80"/>
      <c r="Z216" s="67"/>
      <c r="AA216" s="45"/>
      <c r="AB216" s="68"/>
      <c r="AC216" s="45"/>
      <c r="AD216" s="63"/>
      <c r="AE216" s="64"/>
      <c r="AF216" s="68"/>
      <c r="AG216" s="47"/>
    </row>
    <row r="217" spans="1:36" x14ac:dyDescent="0.15">
      <c r="A217" s="29">
        <v>202</v>
      </c>
      <c r="B217" s="44"/>
      <c r="C217" s="44"/>
      <c r="D217" s="44"/>
      <c r="E217" s="44"/>
      <c r="F217" s="44"/>
      <c r="G217" s="44"/>
      <c r="H217" s="44"/>
      <c r="I217" s="44"/>
      <c r="J217" s="70"/>
      <c r="K217" s="44"/>
      <c r="L217" s="94"/>
      <c r="M217" s="44"/>
      <c r="N217" s="57"/>
      <c r="O217" s="58"/>
      <c r="P217" s="59"/>
      <c r="Q217" s="81"/>
      <c r="R217" s="60"/>
      <c r="S217" s="58"/>
      <c r="T217" s="59"/>
      <c r="U217" s="81"/>
      <c r="V217" s="57"/>
      <c r="W217" s="58"/>
      <c r="X217" s="62"/>
      <c r="Y217" s="81"/>
      <c r="Z217" s="61"/>
      <c r="AA217" s="44"/>
      <c r="AB217" s="62"/>
      <c r="AC217" s="44"/>
      <c r="AD217" s="57"/>
      <c r="AE217" s="58"/>
      <c r="AF217" s="62"/>
      <c r="AG217" s="46"/>
    </row>
    <row r="218" spans="1:36" x14ac:dyDescent="0.15">
      <c r="A218" s="30">
        <v>203</v>
      </c>
      <c r="B218" s="45"/>
      <c r="C218" s="45"/>
      <c r="D218" s="45"/>
      <c r="E218" s="43"/>
      <c r="F218" s="45"/>
      <c r="G218" s="45"/>
      <c r="H218" s="45"/>
      <c r="I218" s="45"/>
      <c r="J218" s="71"/>
      <c r="K218" s="45"/>
      <c r="L218" s="95"/>
      <c r="M218" s="45"/>
      <c r="N218" s="63"/>
      <c r="O218" s="64"/>
      <c r="P218" s="65"/>
      <c r="Q218" s="80"/>
      <c r="R218" s="66"/>
      <c r="S218" s="64"/>
      <c r="T218" s="65"/>
      <c r="U218" s="80"/>
      <c r="V218" s="63"/>
      <c r="W218" s="64"/>
      <c r="X218" s="68"/>
      <c r="Y218" s="80"/>
      <c r="Z218" s="67"/>
      <c r="AA218" s="45"/>
      <c r="AB218" s="68"/>
      <c r="AC218" s="45"/>
      <c r="AD218" s="63"/>
      <c r="AE218" s="64"/>
      <c r="AF218" s="68"/>
      <c r="AG218" s="47"/>
    </row>
    <row r="219" spans="1:36" x14ac:dyDescent="0.15">
      <c r="A219" s="29">
        <v>204</v>
      </c>
      <c r="B219" s="44"/>
      <c r="C219" s="44"/>
      <c r="D219" s="44"/>
      <c r="E219" s="44"/>
      <c r="F219" s="44"/>
      <c r="G219" s="44"/>
      <c r="H219" s="44"/>
      <c r="I219" s="44"/>
      <c r="J219" s="70"/>
      <c r="K219" s="44"/>
      <c r="L219" s="94"/>
      <c r="M219" s="44"/>
      <c r="N219" s="57"/>
      <c r="O219" s="58"/>
      <c r="P219" s="59"/>
      <c r="Q219" s="81"/>
      <c r="R219" s="60"/>
      <c r="S219" s="58"/>
      <c r="T219" s="59"/>
      <c r="U219" s="81"/>
      <c r="V219" s="57"/>
      <c r="W219" s="58"/>
      <c r="X219" s="62"/>
      <c r="Y219" s="81"/>
      <c r="Z219" s="61"/>
      <c r="AA219" s="44"/>
      <c r="AB219" s="62"/>
      <c r="AC219" s="44"/>
      <c r="AD219" s="57"/>
      <c r="AE219" s="58"/>
      <c r="AF219" s="62"/>
      <c r="AG219" s="46"/>
      <c r="AJ219" t="s">
        <v>78</v>
      </c>
    </row>
    <row r="220" spans="1:36" x14ac:dyDescent="0.15">
      <c r="A220" s="30">
        <v>205</v>
      </c>
      <c r="B220" s="45"/>
      <c r="C220" s="45"/>
      <c r="D220" s="45"/>
      <c r="E220" s="43"/>
      <c r="F220" s="45"/>
      <c r="G220" s="45"/>
      <c r="H220" s="45"/>
      <c r="I220" s="45"/>
      <c r="J220" s="71"/>
      <c r="K220" s="45"/>
      <c r="L220" s="95"/>
      <c r="M220" s="45"/>
      <c r="N220" s="63"/>
      <c r="O220" s="64"/>
      <c r="P220" s="65"/>
      <c r="Q220" s="80"/>
      <c r="R220" s="66"/>
      <c r="S220" s="64"/>
      <c r="T220" s="65"/>
      <c r="U220" s="80"/>
      <c r="V220" s="63"/>
      <c r="W220" s="64"/>
      <c r="X220" s="68"/>
      <c r="Y220" s="80"/>
      <c r="Z220" s="67"/>
      <c r="AA220" s="45"/>
      <c r="AB220" s="68"/>
      <c r="AC220" s="45"/>
      <c r="AD220" s="63"/>
      <c r="AE220" s="64"/>
      <c r="AF220" s="68"/>
      <c r="AG220" s="47"/>
      <c r="AJ220" t="s">
        <v>79</v>
      </c>
    </row>
    <row r="221" spans="1:36" x14ac:dyDescent="0.15">
      <c r="A221" s="29">
        <v>206</v>
      </c>
      <c r="B221" s="44"/>
      <c r="C221" s="44"/>
      <c r="D221" s="44"/>
      <c r="E221" s="44"/>
      <c r="F221" s="44"/>
      <c r="G221" s="44"/>
      <c r="H221" s="44"/>
      <c r="I221" s="44"/>
      <c r="J221" s="70"/>
      <c r="K221" s="44"/>
      <c r="L221" s="94"/>
      <c r="M221" s="44"/>
      <c r="N221" s="57"/>
      <c r="O221" s="58"/>
      <c r="P221" s="59"/>
      <c r="Q221" s="81"/>
      <c r="R221" s="60"/>
      <c r="S221" s="58"/>
      <c r="T221" s="59"/>
      <c r="U221" s="81"/>
      <c r="V221" s="57"/>
      <c r="W221" s="58"/>
      <c r="X221" s="62"/>
      <c r="Y221" s="81"/>
      <c r="Z221" s="61"/>
      <c r="AA221" s="44"/>
      <c r="AB221" s="62"/>
      <c r="AC221" s="44"/>
      <c r="AD221" s="57"/>
      <c r="AE221" s="58"/>
      <c r="AF221" s="62"/>
      <c r="AG221" s="46"/>
      <c r="AJ221" t="s">
        <v>78</v>
      </c>
    </row>
    <row r="222" spans="1:36" x14ac:dyDescent="0.15">
      <c r="A222" s="30">
        <v>207</v>
      </c>
      <c r="B222" s="45"/>
      <c r="C222" s="45"/>
      <c r="D222" s="45"/>
      <c r="E222" s="43"/>
      <c r="F222" s="45"/>
      <c r="G222" s="45"/>
      <c r="H222" s="45"/>
      <c r="I222" s="45"/>
      <c r="J222" s="71"/>
      <c r="K222" s="45"/>
      <c r="L222" s="95"/>
      <c r="M222" s="45"/>
      <c r="N222" s="63"/>
      <c r="O222" s="64"/>
      <c r="P222" s="65"/>
      <c r="Q222" s="80"/>
      <c r="R222" s="66"/>
      <c r="S222" s="64"/>
      <c r="T222" s="65"/>
      <c r="U222" s="80"/>
      <c r="V222" s="63"/>
      <c r="W222" s="64"/>
      <c r="X222" s="68"/>
      <c r="Y222" s="80"/>
      <c r="Z222" s="67"/>
      <c r="AA222" s="45"/>
      <c r="AB222" s="68"/>
      <c r="AC222" s="45"/>
      <c r="AD222" s="63"/>
      <c r="AE222" s="64"/>
      <c r="AF222" s="68"/>
      <c r="AG222" s="47"/>
      <c r="AJ222" t="s">
        <v>79</v>
      </c>
    </row>
    <row r="223" spans="1:36" x14ac:dyDescent="0.15">
      <c r="A223" s="29">
        <v>208</v>
      </c>
      <c r="B223" s="44"/>
      <c r="C223" s="44"/>
      <c r="D223" s="44"/>
      <c r="E223" s="44"/>
      <c r="F223" s="44"/>
      <c r="G223" s="44"/>
      <c r="H223" s="44"/>
      <c r="I223" s="44"/>
      <c r="J223" s="70"/>
      <c r="K223" s="44"/>
      <c r="L223" s="94"/>
      <c r="M223" s="44"/>
      <c r="N223" s="57"/>
      <c r="O223" s="58"/>
      <c r="P223" s="59"/>
      <c r="Q223" s="81"/>
      <c r="R223" s="60"/>
      <c r="S223" s="58"/>
      <c r="T223" s="59"/>
      <c r="U223" s="81"/>
      <c r="V223" s="57"/>
      <c r="W223" s="58"/>
      <c r="X223" s="62"/>
      <c r="Y223" s="81"/>
      <c r="Z223" s="61"/>
      <c r="AA223" s="44"/>
      <c r="AB223" s="62"/>
      <c r="AC223" s="44"/>
      <c r="AD223" s="57"/>
      <c r="AE223" s="58"/>
      <c r="AF223" s="62"/>
      <c r="AG223" s="46"/>
    </row>
    <row r="224" spans="1:36" x14ac:dyDescent="0.15">
      <c r="A224" s="30">
        <v>209</v>
      </c>
      <c r="B224" s="45"/>
      <c r="C224" s="45"/>
      <c r="D224" s="45"/>
      <c r="E224" s="43"/>
      <c r="F224" s="45"/>
      <c r="G224" s="45"/>
      <c r="H224" s="45"/>
      <c r="I224" s="45"/>
      <c r="J224" s="71"/>
      <c r="K224" s="45"/>
      <c r="L224" s="95"/>
      <c r="M224" s="45"/>
      <c r="N224" s="63"/>
      <c r="O224" s="64"/>
      <c r="P224" s="65"/>
      <c r="Q224" s="80"/>
      <c r="R224" s="66"/>
      <c r="S224" s="64"/>
      <c r="T224" s="65"/>
      <c r="U224" s="80"/>
      <c r="V224" s="63"/>
      <c r="W224" s="64"/>
      <c r="X224" s="68"/>
      <c r="Y224" s="80"/>
      <c r="Z224" s="67"/>
      <c r="AA224" s="45"/>
      <c r="AB224" s="68"/>
      <c r="AC224" s="45"/>
      <c r="AD224" s="63"/>
      <c r="AE224" s="64"/>
      <c r="AF224" s="68"/>
      <c r="AG224" s="47"/>
    </row>
    <row r="225" spans="1:36" x14ac:dyDescent="0.15">
      <c r="A225" s="29">
        <v>210</v>
      </c>
      <c r="B225" s="44"/>
      <c r="C225" s="44"/>
      <c r="D225" s="44"/>
      <c r="E225" s="44"/>
      <c r="F225" s="44"/>
      <c r="G225" s="44"/>
      <c r="H225" s="44"/>
      <c r="I225" s="44"/>
      <c r="J225" s="70"/>
      <c r="K225" s="44"/>
      <c r="L225" s="94"/>
      <c r="M225" s="44"/>
      <c r="N225" s="57"/>
      <c r="O225" s="58"/>
      <c r="P225" s="59"/>
      <c r="Q225" s="81"/>
      <c r="R225" s="60"/>
      <c r="S225" s="58"/>
      <c r="T225" s="59"/>
      <c r="U225" s="81"/>
      <c r="V225" s="57"/>
      <c r="W225" s="58"/>
      <c r="X225" s="62"/>
      <c r="Y225" s="81"/>
      <c r="Z225" s="61"/>
      <c r="AA225" s="44"/>
      <c r="AB225" s="62"/>
      <c r="AC225" s="44"/>
      <c r="AD225" s="57"/>
      <c r="AE225" s="58"/>
      <c r="AF225" s="62"/>
      <c r="AG225" s="46"/>
    </row>
    <row r="226" spans="1:36" x14ac:dyDescent="0.15">
      <c r="A226" s="30">
        <v>211</v>
      </c>
      <c r="B226" s="45"/>
      <c r="C226" s="45"/>
      <c r="D226" s="45"/>
      <c r="E226" s="43"/>
      <c r="F226" s="45"/>
      <c r="G226" s="45"/>
      <c r="H226" s="45"/>
      <c r="I226" s="45"/>
      <c r="J226" s="71"/>
      <c r="K226" s="45"/>
      <c r="L226" s="95"/>
      <c r="M226" s="45"/>
      <c r="N226" s="63"/>
      <c r="O226" s="64"/>
      <c r="P226" s="65"/>
      <c r="Q226" s="80"/>
      <c r="R226" s="66"/>
      <c r="S226" s="64"/>
      <c r="T226" s="65"/>
      <c r="U226" s="80"/>
      <c r="V226" s="63"/>
      <c r="W226" s="64"/>
      <c r="X226" s="68"/>
      <c r="Y226" s="80"/>
      <c r="Z226" s="67"/>
      <c r="AA226" s="45"/>
      <c r="AB226" s="68"/>
      <c r="AC226" s="45"/>
      <c r="AD226" s="63"/>
      <c r="AE226" s="64"/>
      <c r="AF226" s="68"/>
      <c r="AG226" s="47"/>
    </row>
    <row r="227" spans="1:36" x14ac:dyDescent="0.15">
      <c r="A227" s="29">
        <v>212</v>
      </c>
      <c r="B227" s="44"/>
      <c r="C227" s="44"/>
      <c r="D227" s="44"/>
      <c r="E227" s="44"/>
      <c r="F227" s="44"/>
      <c r="G227" s="44"/>
      <c r="H227" s="44"/>
      <c r="I227" s="44"/>
      <c r="J227" s="70"/>
      <c r="K227" s="44"/>
      <c r="L227" s="94"/>
      <c r="M227" s="44"/>
      <c r="N227" s="57"/>
      <c r="O227" s="58"/>
      <c r="P227" s="59"/>
      <c r="Q227" s="81"/>
      <c r="R227" s="60"/>
      <c r="S227" s="58"/>
      <c r="T227" s="59"/>
      <c r="U227" s="81"/>
      <c r="V227" s="57"/>
      <c r="W227" s="58"/>
      <c r="X227" s="62"/>
      <c r="Y227" s="81"/>
      <c r="Z227" s="61"/>
      <c r="AA227" s="44"/>
      <c r="AB227" s="62"/>
      <c r="AC227" s="44"/>
      <c r="AD227" s="57"/>
      <c r="AE227" s="58"/>
      <c r="AF227" s="62"/>
      <c r="AG227" s="46"/>
    </row>
    <row r="228" spans="1:36" x14ac:dyDescent="0.15">
      <c r="A228" s="30">
        <v>213</v>
      </c>
      <c r="B228" s="45"/>
      <c r="C228" s="45"/>
      <c r="D228" s="45"/>
      <c r="E228" s="43"/>
      <c r="F228" s="45"/>
      <c r="G228" s="45"/>
      <c r="H228" s="45"/>
      <c r="I228" s="45"/>
      <c r="J228" s="71"/>
      <c r="K228" s="45"/>
      <c r="L228" s="95"/>
      <c r="M228" s="45"/>
      <c r="N228" s="63"/>
      <c r="O228" s="64"/>
      <c r="P228" s="65"/>
      <c r="Q228" s="80"/>
      <c r="R228" s="66"/>
      <c r="S228" s="64"/>
      <c r="T228" s="65"/>
      <c r="U228" s="80"/>
      <c r="V228" s="63"/>
      <c r="W228" s="64"/>
      <c r="X228" s="68"/>
      <c r="Y228" s="80"/>
      <c r="Z228" s="67"/>
      <c r="AA228" s="45"/>
      <c r="AB228" s="68"/>
      <c r="AC228" s="45"/>
      <c r="AD228" s="63"/>
      <c r="AE228" s="64"/>
      <c r="AF228" s="68"/>
      <c r="AG228" s="47"/>
    </row>
    <row r="229" spans="1:36" x14ac:dyDescent="0.15">
      <c r="A229" s="29">
        <v>214</v>
      </c>
      <c r="B229" s="44"/>
      <c r="C229" s="44"/>
      <c r="D229" s="44"/>
      <c r="E229" s="44"/>
      <c r="F229" s="44"/>
      <c r="G229" s="44"/>
      <c r="H229" s="44"/>
      <c r="I229" s="44"/>
      <c r="J229" s="70"/>
      <c r="K229" s="44"/>
      <c r="L229" s="94"/>
      <c r="M229" s="44"/>
      <c r="N229" s="57"/>
      <c r="O229" s="58"/>
      <c r="P229" s="59"/>
      <c r="Q229" s="81"/>
      <c r="R229" s="60"/>
      <c r="S229" s="58"/>
      <c r="T229" s="59"/>
      <c r="U229" s="81"/>
      <c r="V229" s="57"/>
      <c r="W229" s="58"/>
      <c r="X229" s="62"/>
      <c r="Y229" s="81"/>
      <c r="Z229" s="61"/>
      <c r="AA229" s="44"/>
      <c r="AB229" s="62"/>
      <c r="AC229" s="44"/>
      <c r="AD229" s="57"/>
      <c r="AE229" s="58"/>
      <c r="AF229" s="62"/>
      <c r="AG229" s="46"/>
    </row>
    <row r="230" spans="1:36" x14ac:dyDescent="0.15">
      <c r="A230" s="30">
        <v>215</v>
      </c>
      <c r="B230" s="45"/>
      <c r="C230" s="45"/>
      <c r="D230" s="45"/>
      <c r="E230" s="43"/>
      <c r="F230" s="45"/>
      <c r="G230" s="45"/>
      <c r="H230" s="45"/>
      <c r="I230" s="45"/>
      <c r="J230" s="71"/>
      <c r="K230" s="45"/>
      <c r="L230" s="95"/>
      <c r="M230" s="45"/>
      <c r="N230" s="63"/>
      <c r="O230" s="64"/>
      <c r="P230" s="65"/>
      <c r="Q230" s="80"/>
      <c r="R230" s="66"/>
      <c r="S230" s="64"/>
      <c r="T230" s="65"/>
      <c r="U230" s="80"/>
      <c r="V230" s="63"/>
      <c r="W230" s="64"/>
      <c r="X230" s="68"/>
      <c r="Y230" s="80"/>
      <c r="Z230" s="67"/>
      <c r="AA230" s="45"/>
      <c r="AB230" s="68"/>
      <c r="AC230" s="45"/>
      <c r="AD230" s="63"/>
      <c r="AE230" s="64"/>
      <c r="AF230" s="68"/>
      <c r="AG230" s="47"/>
    </row>
    <row r="231" spans="1:36" x14ac:dyDescent="0.15">
      <c r="A231" s="29">
        <v>216</v>
      </c>
      <c r="B231" s="44"/>
      <c r="C231" s="44"/>
      <c r="D231" s="44"/>
      <c r="E231" s="44"/>
      <c r="F231" s="44"/>
      <c r="G231" s="44"/>
      <c r="H231" s="44"/>
      <c r="I231" s="44"/>
      <c r="J231" s="70"/>
      <c r="K231" s="44"/>
      <c r="L231" s="94"/>
      <c r="M231" s="44"/>
      <c r="N231" s="57"/>
      <c r="O231" s="58"/>
      <c r="P231" s="59"/>
      <c r="Q231" s="81"/>
      <c r="R231" s="60"/>
      <c r="S231" s="58"/>
      <c r="T231" s="59"/>
      <c r="U231" s="81"/>
      <c r="V231" s="57"/>
      <c r="W231" s="58"/>
      <c r="X231" s="62"/>
      <c r="Y231" s="81"/>
      <c r="Z231" s="61"/>
      <c r="AA231" s="44"/>
      <c r="AB231" s="62"/>
      <c r="AC231" s="44"/>
      <c r="AD231" s="57"/>
      <c r="AE231" s="58"/>
      <c r="AF231" s="62"/>
      <c r="AG231" s="46"/>
      <c r="AJ231" t="s">
        <v>78</v>
      </c>
    </row>
    <row r="232" spans="1:36" x14ac:dyDescent="0.15">
      <c r="A232" s="30">
        <v>217</v>
      </c>
      <c r="B232" s="45"/>
      <c r="C232" s="45"/>
      <c r="D232" s="45"/>
      <c r="E232" s="43"/>
      <c r="F232" s="45"/>
      <c r="G232" s="45"/>
      <c r="H232" s="45"/>
      <c r="I232" s="45"/>
      <c r="J232" s="71"/>
      <c r="K232" s="45"/>
      <c r="L232" s="95"/>
      <c r="M232" s="45"/>
      <c r="N232" s="63"/>
      <c r="O232" s="64"/>
      <c r="P232" s="65"/>
      <c r="Q232" s="80"/>
      <c r="R232" s="66"/>
      <c r="S232" s="64"/>
      <c r="T232" s="65"/>
      <c r="U232" s="80"/>
      <c r="V232" s="63"/>
      <c r="W232" s="64"/>
      <c r="X232" s="68"/>
      <c r="Y232" s="80"/>
      <c r="Z232" s="67"/>
      <c r="AA232" s="45"/>
      <c r="AB232" s="68"/>
      <c r="AC232" s="45"/>
      <c r="AD232" s="63"/>
      <c r="AE232" s="64"/>
      <c r="AF232" s="68"/>
      <c r="AG232" s="47"/>
      <c r="AJ232" t="s">
        <v>79</v>
      </c>
    </row>
    <row r="233" spans="1:36" x14ac:dyDescent="0.15">
      <c r="A233" s="29">
        <v>218</v>
      </c>
      <c r="B233" s="44"/>
      <c r="C233" s="44"/>
      <c r="D233" s="44"/>
      <c r="E233" s="44"/>
      <c r="F233" s="44"/>
      <c r="G233" s="44"/>
      <c r="H233" s="44"/>
      <c r="I233" s="44"/>
      <c r="J233" s="70"/>
      <c r="K233" s="44"/>
      <c r="L233" s="94"/>
      <c r="M233" s="44"/>
      <c r="N233" s="57"/>
      <c r="O233" s="58"/>
      <c r="P233" s="59"/>
      <c r="Q233" s="81"/>
      <c r="R233" s="60"/>
      <c r="S233" s="58"/>
      <c r="T233" s="59"/>
      <c r="U233" s="81"/>
      <c r="V233" s="57"/>
      <c r="W233" s="58"/>
      <c r="X233" s="62"/>
      <c r="Y233" s="81"/>
      <c r="Z233" s="61"/>
      <c r="AA233" s="44"/>
      <c r="AB233" s="62"/>
      <c r="AC233" s="44"/>
      <c r="AD233" s="57"/>
      <c r="AE233" s="58"/>
      <c r="AF233" s="62"/>
      <c r="AG233" s="46"/>
      <c r="AJ233" t="s">
        <v>78</v>
      </c>
    </row>
    <row r="234" spans="1:36" x14ac:dyDescent="0.15">
      <c r="A234" s="30">
        <v>219</v>
      </c>
      <c r="B234" s="45"/>
      <c r="C234" s="45"/>
      <c r="D234" s="45"/>
      <c r="E234" s="43"/>
      <c r="F234" s="45"/>
      <c r="G234" s="45"/>
      <c r="H234" s="45"/>
      <c r="I234" s="45"/>
      <c r="J234" s="71"/>
      <c r="K234" s="45"/>
      <c r="L234" s="95"/>
      <c r="M234" s="45"/>
      <c r="N234" s="63"/>
      <c r="O234" s="64"/>
      <c r="P234" s="65"/>
      <c r="Q234" s="80"/>
      <c r="R234" s="66"/>
      <c r="S234" s="64"/>
      <c r="T234" s="65"/>
      <c r="U234" s="80"/>
      <c r="V234" s="63"/>
      <c r="W234" s="64"/>
      <c r="X234" s="68"/>
      <c r="Y234" s="80"/>
      <c r="Z234" s="67"/>
      <c r="AA234" s="45"/>
      <c r="AB234" s="68"/>
      <c r="AC234" s="45"/>
      <c r="AD234" s="63"/>
      <c r="AE234" s="64"/>
      <c r="AF234" s="68"/>
      <c r="AG234" s="47"/>
      <c r="AJ234" t="s">
        <v>79</v>
      </c>
    </row>
    <row r="235" spans="1:36" x14ac:dyDescent="0.15">
      <c r="A235" s="29">
        <v>220</v>
      </c>
      <c r="B235" s="44"/>
      <c r="C235" s="44"/>
      <c r="D235" s="44"/>
      <c r="E235" s="44"/>
      <c r="F235" s="44"/>
      <c r="G235" s="44"/>
      <c r="H235" s="44"/>
      <c r="I235" s="44"/>
      <c r="J235" s="70"/>
      <c r="K235" s="44"/>
      <c r="L235" s="94"/>
      <c r="M235" s="44"/>
      <c r="N235" s="57"/>
      <c r="O235" s="58"/>
      <c r="P235" s="59"/>
      <c r="Q235" s="81"/>
      <c r="R235" s="60"/>
      <c r="S235" s="58"/>
      <c r="T235" s="59"/>
      <c r="U235" s="81"/>
      <c r="V235" s="57"/>
      <c r="W235" s="58"/>
      <c r="X235" s="62"/>
      <c r="Y235" s="81"/>
      <c r="Z235" s="61"/>
      <c r="AA235" s="44"/>
      <c r="AB235" s="62"/>
      <c r="AC235" s="44"/>
      <c r="AD235" s="57"/>
      <c r="AE235" s="58"/>
      <c r="AF235" s="62"/>
      <c r="AG235" s="46"/>
    </row>
    <row r="236" spans="1:36" x14ac:dyDescent="0.15">
      <c r="A236" s="30">
        <v>221</v>
      </c>
      <c r="B236" s="45"/>
      <c r="C236" s="45"/>
      <c r="D236" s="45"/>
      <c r="E236" s="43"/>
      <c r="F236" s="45"/>
      <c r="G236" s="45"/>
      <c r="H236" s="45"/>
      <c r="I236" s="45"/>
      <c r="J236" s="71"/>
      <c r="K236" s="45"/>
      <c r="L236" s="95"/>
      <c r="M236" s="45"/>
      <c r="N236" s="63"/>
      <c r="O236" s="64"/>
      <c r="P236" s="65"/>
      <c r="Q236" s="80"/>
      <c r="R236" s="66"/>
      <c r="S236" s="64"/>
      <c r="T236" s="65"/>
      <c r="U236" s="80"/>
      <c r="V236" s="63"/>
      <c r="W236" s="64"/>
      <c r="X236" s="68"/>
      <c r="Y236" s="80"/>
      <c r="Z236" s="67"/>
      <c r="AA236" s="45"/>
      <c r="AB236" s="68"/>
      <c r="AC236" s="45"/>
      <c r="AD236" s="63"/>
      <c r="AE236" s="64"/>
      <c r="AF236" s="68"/>
      <c r="AG236" s="47"/>
    </row>
    <row r="237" spans="1:36" x14ac:dyDescent="0.15">
      <c r="A237" s="29">
        <v>222</v>
      </c>
      <c r="B237" s="44"/>
      <c r="C237" s="44"/>
      <c r="D237" s="44"/>
      <c r="E237" s="44"/>
      <c r="F237" s="44"/>
      <c r="G237" s="44"/>
      <c r="H237" s="44"/>
      <c r="I237" s="44"/>
      <c r="J237" s="70"/>
      <c r="K237" s="44"/>
      <c r="L237" s="94"/>
      <c r="M237" s="44"/>
      <c r="N237" s="57"/>
      <c r="O237" s="58"/>
      <c r="P237" s="59"/>
      <c r="Q237" s="81"/>
      <c r="R237" s="60"/>
      <c r="S237" s="58"/>
      <c r="T237" s="59"/>
      <c r="U237" s="81"/>
      <c r="V237" s="57"/>
      <c r="W237" s="58"/>
      <c r="X237" s="62"/>
      <c r="Y237" s="81"/>
      <c r="Z237" s="61"/>
      <c r="AA237" s="44"/>
      <c r="AB237" s="62"/>
      <c r="AC237" s="44"/>
      <c r="AD237" s="57"/>
      <c r="AE237" s="58"/>
      <c r="AF237" s="62"/>
      <c r="AG237" s="46"/>
    </row>
    <row r="238" spans="1:36" x14ac:dyDescent="0.15">
      <c r="A238" s="30">
        <v>223</v>
      </c>
      <c r="B238" s="45"/>
      <c r="C238" s="45"/>
      <c r="D238" s="45"/>
      <c r="E238" s="43"/>
      <c r="F238" s="45"/>
      <c r="G238" s="45"/>
      <c r="H238" s="45"/>
      <c r="I238" s="45"/>
      <c r="J238" s="71"/>
      <c r="K238" s="45"/>
      <c r="L238" s="95"/>
      <c r="M238" s="45"/>
      <c r="N238" s="63"/>
      <c r="O238" s="64"/>
      <c r="P238" s="65"/>
      <c r="Q238" s="80"/>
      <c r="R238" s="66"/>
      <c r="S238" s="64"/>
      <c r="T238" s="65"/>
      <c r="U238" s="80"/>
      <c r="V238" s="63"/>
      <c r="W238" s="64"/>
      <c r="X238" s="68"/>
      <c r="Y238" s="80"/>
      <c r="Z238" s="67"/>
      <c r="AA238" s="45"/>
      <c r="AB238" s="68"/>
      <c r="AC238" s="45"/>
      <c r="AD238" s="63"/>
      <c r="AE238" s="64"/>
      <c r="AF238" s="68"/>
      <c r="AG238" s="47"/>
    </row>
    <row r="239" spans="1:36" x14ac:dyDescent="0.15">
      <c r="A239" s="29">
        <v>224</v>
      </c>
      <c r="B239" s="44"/>
      <c r="C239" s="44"/>
      <c r="D239" s="44"/>
      <c r="E239" s="44"/>
      <c r="F239" s="44"/>
      <c r="G239" s="44"/>
      <c r="H239" s="44"/>
      <c r="I239" s="44"/>
      <c r="J239" s="70"/>
      <c r="K239" s="44"/>
      <c r="L239" s="94"/>
      <c r="M239" s="44"/>
      <c r="N239" s="57"/>
      <c r="O239" s="58"/>
      <c r="P239" s="59"/>
      <c r="Q239" s="81"/>
      <c r="R239" s="60"/>
      <c r="S239" s="58"/>
      <c r="T239" s="59"/>
      <c r="U239" s="81"/>
      <c r="V239" s="57"/>
      <c r="W239" s="58"/>
      <c r="X239" s="62"/>
      <c r="Y239" s="81"/>
      <c r="Z239" s="61"/>
      <c r="AA239" s="44"/>
      <c r="AB239" s="62"/>
      <c r="AC239" s="44"/>
      <c r="AD239" s="57"/>
      <c r="AE239" s="58"/>
      <c r="AF239" s="62"/>
      <c r="AG239" s="46"/>
    </row>
    <row r="240" spans="1:36" x14ac:dyDescent="0.15">
      <c r="A240" s="30">
        <v>225</v>
      </c>
      <c r="B240" s="45"/>
      <c r="C240" s="45"/>
      <c r="D240" s="45"/>
      <c r="E240" s="43"/>
      <c r="F240" s="45"/>
      <c r="G240" s="45"/>
      <c r="H240" s="45"/>
      <c r="I240" s="45"/>
      <c r="J240" s="71"/>
      <c r="K240" s="45"/>
      <c r="L240" s="95"/>
      <c r="M240" s="45"/>
      <c r="N240" s="63"/>
      <c r="O240" s="64"/>
      <c r="P240" s="65"/>
      <c r="Q240" s="80"/>
      <c r="R240" s="66"/>
      <c r="S240" s="64"/>
      <c r="T240" s="65"/>
      <c r="U240" s="80"/>
      <c r="V240" s="63"/>
      <c r="W240" s="64"/>
      <c r="X240" s="68"/>
      <c r="Y240" s="80"/>
      <c r="Z240" s="67"/>
      <c r="AA240" s="45"/>
      <c r="AB240" s="68"/>
      <c r="AC240" s="45"/>
      <c r="AD240" s="63"/>
      <c r="AE240" s="64"/>
      <c r="AF240" s="68"/>
      <c r="AG240" s="47"/>
    </row>
    <row r="241" spans="1:33" x14ac:dyDescent="0.15">
      <c r="A241" s="29">
        <v>226</v>
      </c>
      <c r="B241" s="44"/>
      <c r="C241" s="44"/>
      <c r="D241" s="44"/>
      <c r="E241" s="44"/>
      <c r="F241" s="44"/>
      <c r="G241" s="44"/>
      <c r="H241" s="44"/>
      <c r="I241" s="44"/>
      <c r="J241" s="70"/>
      <c r="K241" s="44"/>
      <c r="L241" s="94"/>
      <c r="M241" s="44"/>
      <c r="N241" s="57"/>
      <c r="O241" s="58"/>
      <c r="P241" s="59"/>
      <c r="Q241" s="81"/>
      <c r="R241" s="60"/>
      <c r="S241" s="58"/>
      <c r="T241" s="59"/>
      <c r="U241" s="81"/>
      <c r="V241" s="57"/>
      <c r="W241" s="58"/>
      <c r="X241" s="62"/>
      <c r="Y241" s="81"/>
      <c r="Z241" s="61"/>
      <c r="AA241" s="44"/>
      <c r="AB241" s="62"/>
      <c r="AC241" s="44"/>
      <c r="AD241" s="57"/>
      <c r="AE241" s="58"/>
      <c r="AF241" s="62"/>
      <c r="AG241" s="46"/>
    </row>
    <row r="242" spans="1:33" x14ac:dyDescent="0.15">
      <c r="A242" s="30">
        <v>227</v>
      </c>
      <c r="B242" s="45"/>
      <c r="C242" s="45"/>
      <c r="D242" s="45"/>
      <c r="E242" s="43"/>
      <c r="F242" s="45"/>
      <c r="G242" s="45"/>
      <c r="H242" s="45"/>
      <c r="I242" s="45"/>
      <c r="J242" s="71"/>
      <c r="K242" s="45"/>
      <c r="L242" s="95"/>
      <c r="M242" s="45"/>
      <c r="N242" s="63"/>
      <c r="O242" s="64"/>
      <c r="P242" s="65"/>
      <c r="Q242" s="80"/>
      <c r="R242" s="66"/>
      <c r="S242" s="64"/>
      <c r="T242" s="65"/>
      <c r="U242" s="80"/>
      <c r="V242" s="63"/>
      <c r="W242" s="64"/>
      <c r="X242" s="68"/>
      <c r="Y242" s="80"/>
      <c r="Z242" s="67"/>
      <c r="AA242" s="45"/>
      <c r="AB242" s="68"/>
      <c r="AC242" s="45"/>
      <c r="AD242" s="63"/>
      <c r="AE242" s="64"/>
      <c r="AF242" s="68"/>
      <c r="AG242" s="47"/>
    </row>
    <row r="243" spans="1:33" x14ac:dyDescent="0.15">
      <c r="A243" s="29">
        <v>228</v>
      </c>
      <c r="B243" s="44"/>
      <c r="C243" s="44"/>
      <c r="D243" s="44"/>
      <c r="E243" s="44"/>
      <c r="F243" s="44"/>
      <c r="G243" s="44"/>
      <c r="H243" s="44"/>
      <c r="I243" s="44"/>
      <c r="J243" s="70"/>
      <c r="K243" s="44"/>
      <c r="L243" s="94"/>
      <c r="M243" s="44"/>
      <c r="N243" s="57"/>
      <c r="O243" s="58"/>
      <c r="P243" s="59"/>
      <c r="Q243" s="81"/>
      <c r="R243" s="60"/>
      <c r="S243" s="58"/>
      <c r="T243" s="59"/>
      <c r="U243" s="81"/>
      <c r="V243" s="57"/>
      <c r="W243" s="58"/>
      <c r="X243" s="62"/>
      <c r="Y243" s="81"/>
      <c r="Z243" s="61"/>
      <c r="AA243" s="44"/>
      <c r="AB243" s="62"/>
      <c r="AC243" s="44"/>
      <c r="AD243" s="57"/>
      <c r="AE243" s="58"/>
      <c r="AF243" s="62"/>
      <c r="AG243" s="46"/>
    </row>
    <row r="244" spans="1:33" x14ac:dyDescent="0.15">
      <c r="A244" s="30">
        <v>229</v>
      </c>
      <c r="B244" s="45"/>
      <c r="C244" s="45"/>
      <c r="D244" s="45"/>
      <c r="E244" s="43"/>
      <c r="F244" s="45"/>
      <c r="G244" s="45"/>
      <c r="H244" s="45"/>
      <c r="I244" s="45"/>
      <c r="J244" s="71"/>
      <c r="K244" s="45"/>
      <c r="L244" s="95"/>
      <c r="M244" s="45"/>
      <c r="N244" s="63"/>
      <c r="O244" s="64"/>
      <c r="P244" s="65"/>
      <c r="Q244" s="80"/>
      <c r="R244" s="66"/>
      <c r="S244" s="64"/>
      <c r="T244" s="65"/>
      <c r="U244" s="80"/>
      <c r="V244" s="63"/>
      <c r="W244" s="64"/>
      <c r="X244" s="68"/>
      <c r="Y244" s="80"/>
      <c r="Z244" s="67"/>
      <c r="AA244" s="45"/>
      <c r="AB244" s="68"/>
      <c r="AC244" s="45"/>
      <c r="AD244" s="63"/>
      <c r="AE244" s="64"/>
      <c r="AF244" s="68"/>
      <c r="AG244" s="47"/>
    </row>
    <row r="245" spans="1:33" x14ac:dyDescent="0.15">
      <c r="A245" s="29">
        <v>230</v>
      </c>
      <c r="B245" s="44"/>
      <c r="C245" s="44"/>
      <c r="D245" s="44"/>
      <c r="E245" s="44"/>
      <c r="F245" s="44"/>
      <c r="G245" s="44"/>
      <c r="H245" s="44"/>
      <c r="I245" s="44"/>
      <c r="J245" s="70"/>
      <c r="K245" s="44"/>
      <c r="L245" s="94"/>
      <c r="M245" s="44"/>
      <c r="N245" s="57"/>
      <c r="O245" s="58"/>
      <c r="P245" s="59"/>
      <c r="Q245" s="81"/>
      <c r="R245" s="60"/>
      <c r="S245" s="58"/>
      <c r="T245" s="59"/>
      <c r="U245" s="81"/>
      <c r="V245" s="57"/>
      <c r="W245" s="58"/>
      <c r="X245" s="62"/>
      <c r="Y245" s="81"/>
      <c r="Z245" s="61"/>
      <c r="AA245" s="44"/>
      <c r="AB245" s="62"/>
      <c r="AC245" s="44"/>
      <c r="AD245" s="57"/>
      <c r="AE245" s="58"/>
      <c r="AF245" s="62"/>
      <c r="AG245" s="46"/>
    </row>
    <row r="246" spans="1:33" x14ac:dyDescent="0.15">
      <c r="A246" s="30">
        <v>231</v>
      </c>
      <c r="B246" s="45"/>
      <c r="C246" s="45"/>
      <c r="D246" s="45"/>
      <c r="E246" s="43"/>
      <c r="F246" s="45"/>
      <c r="G246" s="45"/>
      <c r="H246" s="45"/>
      <c r="I246" s="45"/>
      <c r="J246" s="71"/>
      <c r="K246" s="45"/>
      <c r="L246" s="95"/>
      <c r="M246" s="45"/>
      <c r="N246" s="63"/>
      <c r="O246" s="64"/>
      <c r="P246" s="65"/>
      <c r="Q246" s="80"/>
      <c r="R246" s="66"/>
      <c r="S246" s="64"/>
      <c r="T246" s="65"/>
      <c r="U246" s="80"/>
      <c r="V246" s="63"/>
      <c r="W246" s="64"/>
      <c r="X246" s="68"/>
      <c r="Y246" s="80"/>
      <c r="Z246" s="67"/>
      <c r="AA246" s="45"/>
      <c r="AB246" s="68"/>
      <c r="AC246" s="45"/>
      <c r="AD246" s="63"/>
      <c r="AE246" s="64"/>
      <c r="AF246" s="68"/>
      <c r="AG246" s="47"/>
    </row>
    <row r="247" spans="1:33" x14ac:dyDescent="0.15">
      <c r="A247" s="29">
        <v>232</v>
      </c>
      <c r="B247" s="44"/>
      <c r="C247" s="44"/>
      <c r="D247" s="44"/>
      <c r="E247" s="44"/>
      <c r="F247" s="44"/>
      <c r="G247" s="44"/>
      <c r="H247" s="44"/>
      <c r="I247" s="44"/>
      <c r="J247" s="70"/>
      <c r="K247" s="44"/>
      <c r="L247" s="94"/>
      <c r="M247" s="44"/>
      <c r="N247" s="57"/>
      <c r="O247" s="58"/>
      <c r="P247" s="59"/>
      <c r="Q247" s="81"/>
      <c r="R247" s="60"/>
      <c r="S247" s="58"/>
      <c r="T247" s="59"/>
      <c r="U247" s="81"/>
      <c r="V247" s="57"/>
      <c r="W247" s="58"/>
      <c r="X247" s="62"/>
      <c r="Y247" s="81"/>
      <c r="Z247" s="61"/>
      <c r="AA247" s="44"/>
      <c r="AB247" s="62"/>
      <c r="AC247" s="44"/>
      <c r="AD247" s="57"/>
      <c r="AE247" s="58"/>
      <c r="AF247" s="62"/>
      <c r="AG247" s="46"/>
    </row>
    <row r="248" spans="1:33" x14ac:dyDescent="0.15">
      <c r="A248" s="30">
        <v>233</v>
      </c>
      <c r="B248" s="45"/>
      <c r="C248" s="45"/>
      <c r="D248" s="45"/>
      <c r="E248" s="43"/>
      <c r="F248" s="45"/>
      <c r="G248" s="45"/>
      <c r="H248" s="45"/>
      <c r="I248" s="45"/>
      <c r="J248" s="71"/>
      <c r="K248" s="45"/>
      <c r="L248" s="95"/>
      <c r="M248" s="45"/>
      <c r="N248" s="63"/>
      <c r="O248" s="64"/>
      <c r="P248" s="65"/>
      <c r="Q248" s="80"/>
      <c r="R248" s="66"/>
      <c r="S248" s="64"/>
      <c r="T248" s="65"/>
      <c r="U248" s="80"/>
      <c r="V248" s="63"/>
      <c r="W248" s="64"/>
      <c r="X248" s="68"/>
      <c r="Y248" s="80"/>
      <c r="Z248" s="67"/>
      <c r="AA248" s="45"/>
      <c r="AB248" s="68"/>
      <c r="AC248" s="45"/>
      <c r="AD248" s="63"/>
      <c r="AE248" s="64"/>
      <c r="AF248" s="68"/>
      <c r="AG248" s="47"/>
    </row>
    <row r="249" spans="1:33" x14ac:dyDescent="0.15">
      <c r="A249" s="29">
        <v>234</v>
      </c>
      <c r="B249" s="44"/>
      <c r="C249" s="44"/>
      <c r="D249" s="44"/>
      <c r="E249" s="44"/>
      <c r="F249" s="44"/>
      <c r="G249" s="44"/>
      <c r="H249" s="44"/>
      <c r="I249" s="44"/>
      <c r="J249" s="70"/>
      <c r="K249" s="44"/>
      <c r="L249" s="94"/>
      <c r="M249" s="44"/>
      <c r="N249" s="57"/>
      <c r="O249" s="58"/>
      <c r="P249" s="59"/>
      <c r="Q249" s="81"/>
      <c r="R249" s="60"/>
      <c r="S249" s="58"/>
      <c r="T249" s="59"/>
      <c r="U249" s="81"/>
      <c r="V249" s="57"/>
      <c r="W249" s="58"/>
      <c r="X249" s="62"/>
      <c r="Y249" s="81"/>
      <c r="Z249" s="61"/>
      <c r="AA249" s="44"/>
      <c r="AB249" s="62"/>
      <c r="AC249" s="44"/>
      <c r="AD249" s="57"/>
      <c r="AE249" s="58"/>
      <c r="AF249" s="62"/>
      <c r="AG249" s="46"/>
    </row>
    <row r="250" spans="1:33" x14ac:dyDescent="0.15">
      <c r="A250" s="30">
        <v>235</v>
      </c>
      <c r="B250" s="45"/>
      <c r="C250" s="45"/>
      <c r="D250" s="45"/>
      <c r="E250" s="43"/>
      <c r="F250" s="45"/>
      <c r="G250" s="45"/>
      <c r="H250" s="45"/>
      <c r="I250" s="45"/>
      <c r="J250" s="71"/>
      <c r="K250" s="45"/>
      <c r="L250" s="95"/>
      <c r="M250" s="45"/>
      <c r="N250" s="63"/>
      <c r="O250" s="64"/>
      <c r="P250" s="65"/>
      <c r="Q250" s="80"/>
      <c r="R250" s="66"/>
      <c r="S250" s="64"/>
      <c r="T250" s="65"/>
      <c r="U250" s="80"/>
      <c r="V250" s="63"/>
      <c r="W250" s="64"/>
      <c r="X250" s="68"/>
      <c r="Y250" s="80"/>
      <c r="Z250" s="67"/>
      <c r="AA250" s="45"/>
      <c r="AB250" s="68"/>
      <c r="AC250" s="45"/>
      <c r="AD250" s="63"/>
      <c r="AE250" s="64"/>
      <c r="AF250" s="68"/>
      <c r="AG250" s="47"/>
    </row>
    <row r="251" spans="1:33" x14ac:dyDescent="0.15">
      <c r="O251">
        <f>COUNTA(O16:O239)</f>
        <v>0</v>
      </c>
      <c r="P251" s="49"/>
      <c r="S251">
        <f>COUNTA(S16:S239)</f>
        <v>0</v>
      </c>
      <c r="T251" s="49"/>
      <c r="W251">
        <f>COUNTA(W16:W239)</f>
        <v>0</v>
      </c>
      <c r="AB251" s="49"/>
      <c r="AF251" s="49"/>
    </row>
    <row r="252" spans="1:33" x14ac:dyDescent="0.15">
      <c r="P252" s="49"/>
      <c r="T252" s="49"/>
      <c r="AB252" s="49"/>
      <c r="AF252" s="49"/>
    </row>
    <row r="253" spans="1:33" x14ac:dyDescent="0.15">
      <c r="O253" t="s">
        <v>65</v>
      </c>
      <c r="P253" s="49"/>
      <c r="Q253" s="76">
        <f>O251+S251+W251</f>
        <v>0</v>
      </c>
      <c r="T253" s="49"/>
      <c r="AB253" s="49"/>
      <c r="AF253" s="49"/>
    </row>
    <row r="254" spans="1:33" x14ac:dyDescent="0.15">
      <c r="P254" s="49"/>
      <c r="T254" s="49"/>
      <c r="AB254" s="49"/>
      <c r="AF254" s="49"/>
    </row>
    <row r="327" spans="34:34" x14ac:dyDescent="0.15">
      <c r="AH327">
        <v>2</v>
      </c>
    </row>
    <row r="330" spans="34:34" x14ac:dyDescent="0.15">
      <c r="AH330">
        <v>2</v>
      </c>
    </row>
    <row r="411" spans="34:34" x14ac:dyDescent="0.15">
      <c r="AH411">
        <v>0</v>
      </c>
    </row>
    <row r="871" spans="34:34" x14ac:dyDescent="0.15">
      <c r="AH871">
        <v>0</v>
      </c>
    </row>
    <row r="918" spans="34:34" x14ac:dyDescent="0.15">
      <c r="AH918">
        <v>0</v>
      </c>
    </row>
    <row r="922" spans="34:34" x14ac:dyDescent="0.15">
      <c r="AH922">
        <v>0</v>
      </c>
    </row>
  </sheetData>
  <mergeCells count="20">
    <mergeCell ref="E3:F3"/>
    <mergeCell ref="B4:C4"/>
    <mergeCell ref="B6:E6"/>
    <mergeCell ref="B8:F8"/>
    <mergeCell ref="B10:E10"/>
    <mergeCell ref="E4:F4"/>
    <mergeCell ref="H7:I7"/>
    <mergeCell ref="H8:I8"/>
    <mergeCell ref="H9:I9"/>
    <mergeCell ref="J5:L5"/>
    <mergeCell ref="J6:L6"/>
    <mergeCell ref="J7:L7"/>
    <mergeCell ref="J8:L8"/>
    <mergeCell ref="J9:L9"/>
    <mergeCell ref="O4:P4"/>
    <mergeCell ref="R4:AB4"/>
    <mergeCell ref="O5:P5"/>
    <mergeCell ref="R5:AC5"/>
    <mergeCell ref="H6:I6"/>
    <mergeCell ref="J4:L4"/>
  </mergeCells>
  <phoneticPr fontId="1"/>
  <conditionalFormatting sqref="B10:E10 B6:E6 E4:G4">
    <cfRule type="cellIs" dxfId="7" priority="2" stopIfTrue="1" operator="equal">
      <formula>"ここに入力"</formula>
    </cfRule>
  </conditionalFormatting>
  <conditionalFormatting sqref="B8:F8">
    <cfRule type="cellIs" dxfId="6" priority="3" stopIfTrue="1" operator="equal">
      <formula>"ここに入力(携帯電話の番号を入力)"</formula>
    </cfRule>
  </conditionalFormatting>
  <conditionalFormatting sqref="B4:C4">
    <cfRule type="cellIs" dxfId="5" priority="4" stopIfTrue="1" operator="equal">
      <formula>"ﾘｽﾄから選択"</formula>
    </cfRule>
  </conditionalFormatting>
  <conditionalFormatting sqref="Q4:R5 O4:O5">
    <cfRule type="expression" dxfId="4" priority="1" stopIfTrue="1">
      <formula>$P4="女"</formula>
    </cfRule>
  </conditionalFormatting>
  <dataValidations count="14">
    <dataValidation type="list" allowBlank="1" showInputMessage="1" showErrorMessage="1" sqref="C211:D211" xr:uid="{00000000-0002-0000-0100-000000000000}">
      <formula1>所属名</formula1>
    </dataValidation>
    <dataValidation imeMode="halfAlpha" allowBlank="1" showInputMessage="1" showErrorMessage="1" sqref="T16 T86 T88 T90 T92 T94 T96 T98 T100 T102 T104 T106 T108 T110 T112 T114 T116 T118 T120 T122 T124 T126 T128 T130 T132 T134 T136 T138 T140 T142 T144 T146 T148 T150 T152 T154 T156 T158 T160 T162 T164 T166 T168 T170 T172 T174 T176 T178 T180 T182 T184 T186 T188 T190 T192 T194 T196 T198 T200 T202 T204 T207 T209 T235 T237 T227 T231 T233 T229 T223 T225 T215 T219 T221 T217 T211 T213 T239 T241 P16:P254 T243 T245 T247 T249" xr:uid="{00000000-0002-0000-0100-000001000000}"/>
    <dataValidation errorStyle="warning" imeMode="halfAlpha" allowBlank="1" error="_x000a_" sqref="T17:T85 T87 T89 T91 T93 T95 T97 T99 T101 T103 T105 T107 T109 T111 T113 T115 T117 T119 T121 T123 T125 T127 T129 T131 T133 T135 T137 T139 T141 T143 T145 T147 T149 T151 T153 T155 T157 T159 T161 T163 T165 T167 T169 T171 T173 T175 T177 T179 T181 T183 T185 T187 T189 T191 T193 T195 T197 T199 T201 T203 T205:T206 T208 T236 T238 T228 T232 T234 T230 T224 T226 T210 T216 T220 T222 T218 T212 T214 T250:T254 T240 T242 AB16:AB254 AF16:AF254 T244 T246 T248" xr:uid="{00000000-0002-0000-0100-000002000000}"/>
    <dataValidation type="list" imeMode="off" allowBlank="1" showInputMessage="1" showErrorMessage="1" sqref="AA251:AA254" xr:uid="{00000000-0002-0000-0100-000003000000}">
      <formula1>$AJ$16:$AJ$18</formula1>
    </dataValidation>
    <dataValidation type="list" allowBlank="1" showInputMessage="1" showErrorMessage="1" sqref="D16:D210 D212:D250" xr:uid="{00000000-0002-0000-0100-000004000000}">
      <formula1>"1-,2-,3-,4-,5-,6-,7-,8-"</formula1>
    </dataValidation>
    <dataValidation imeMode="off" allowBlank="1" showInputMessage="1" showErrorMessage="1" sqref="J16:J67 K68:K69 J70:J250 B8:F8" xr:uid="{00000000-0002-0000-0100-000005000000}"/>
    <dataValidation imeMode="halfKatakana" allowBlank="1" showInputMessage="1" showErrorMessage="1" sqref="E16:E250 G16:G250 G4" xr:uid="{00000000-0002-0000-0100-000006000000}"/>
    <dataValidation type="list" imeMode="off" allowBlank="1" showInputMessage="1" showErrorMessage="1" sqref="O16:O250 S16:S250 W16:W250" xr:uid="{00000000-0002-0000-0100-000007000000}">
      <formula1>"100m,200m,400m,800m,1500m,5000m,10000m,110mH,400mH,3000mSC,10000mW,走高跳,棒高跳,走幅跳,三段跳,砲丸投,円盤投,ハンマー投,やり投"</formula1>
    </dataValidation>
    <dataValidation errorStyle="warning" imeMode="off" allowBlank="1" error="_x000a_" sqref="X16:X250" xr:uid="{00000000-0002-0000-0100-000008000000}"/>
    <dataValidation type="list" imeMode="off" allowBlank="1" showInputMessage="1" showErrorMessage="1" sqref="AA16:AA250 AE16:AE250" xr:uid="{00000000-0002-0000-0100-000009000000}">
      <formula1>"○"</formula1>
    </dataValidation>
    <dataValidation type="list" allowBlank="1" showInputMessage="1" showErrorMessage="1" sqref="B4:C4" xr:uid="{00000000-0002-0000-0100-00000A000000}">
      <formula1>$AF$118:$AF$126</formula1>
    </dataValidation>
    <dataValidation imeMode="hiragana" allowBlank="1" showInputMessage="1" showErrorMessage="1" sqref="B10:E10 B6:E6 E4:F4" xr:uid="{00000000-0002-0000-0100-00000B000000}"/>
    <dataValidation imeMode="off" allowBlank="1" sqref="J6:J9" xr:uid="{00000000-0002-0000-0100-00000C000000}"/>
    <dataValidation type="list" allowBlank="1" showInputMessage="1" showErrorMessage="1" sqref="B16:B250" xr:uid="{00000000-0002-0000-0100-00000D000000}">
      <formula1>#REF!</formula1>
    </dataValidation>
  </dataValidations>
  <pageMargins left="0.70866141732283472" right="0.70866141732283472" top="0.74803149606299213" bottom="0.74803149606299213" header="0.31496062992125984" footer="0.31496062992125984"/>
  <pageSetup paperSize="8" scale="80" fitToHeight="0" orientation="landscape"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AJ885"/>
  <sheetViews>
    <sheetView zoomScaleNormal="100" workbookViewId="0">
      <selection activeCell="I14" sqref="I14"/>
    </sheetView>
  </sheetViews>
  <sheetFormatPr defaultColWidth="9" defaultRowHeight="13.5" x14ac:dyDescent="0.15"/>
  <cols>
    <col min="1" max="1" width="3.75" customWidth="1"/>
    <col min="2" max="2" width="11.5" customWidth="1"/>
    <col min="3" max="3" width="20.875" hidden="1" customWidth="1"/>
    <col min="4" max="4" width="22.625" hidden="1" customWidth="1"/>
    <col min="5" max="5" width="8.875"/>
    <col min="6" max="7" width="13" customWidth="1"/>
    <col min="8" max="8" width="16.25" customWidth="1"/>
    <col min="9" max="9" width="4.5" customWidth="1"/>
    <col min="10" max="10" width="5.75" customWidth="1"/>
    <col min="11" max="12" width="5.5" customWidth="1"/>
    <col min="13" max="13" width="9" customWidth="1"/>
    <col min="14" max="14" width="9" hidden="1" customWidth="1"/>
    <col min="15" max="15" width="12.5" customWidth="1"/>
    <col min="16" max="16" width="8.875"/>
    <col min="17" max="17" width="9" style="76" customWidth="1"/>
    <col min="18" max="18" width="11" hidden="1" customWidth="1"/>
    <col min="19" max="19" width="12.5" customWidth="1"/>
    <col min="20" max="20" width="8.875"/>
    <col min="21" max="21" width="9" style="76" customWidth="1"/>
    <col min="22" max="22" width="8.125" hidden="1" customWidth="1"/>
    <col min="23" max="23" width="11.5" customWidth="1"/>
    <col min="24" max="24" width="9" customWidth="1"/>
    <col min="25" max="25" width="7.875" style="76" customWidth="1"/>
    <col min="26" max="26" width="13.25" hidden="1" customWidth="1"/>
    <col min="27" max="28" width="9" customWidth="1"/>
    <col min="29" max="29" width="0.125" customWidth="1"/>
    <col min="30" max="30" width="0.125" hidden="1" customWidth="1"/>
    <col min="31" max="31" width="9" customWidth="1"/>
    <col min="32" max="32" width="10" customWidth="1"/>
    <col min="33" max="33" width="0.125" customWidth="1"/>
    <col min="34" max="35" width="9" style="102" customWidth="1"/>
    <col min="36" max="36" width="9" style="102" hidden="1" customWidth="1"/>
    <col min="37" max="16384" width="9" style="102"/>
  </cols>
  <sheetData>
    <row r="1" spans="1:36" ht="28.5" x14ac:dyDescent="0.15">
      <c r="B1" s="1" t="s">
        <v>176</v>
      </c>
      <c r="J1" s="48"/>
    </row>
    <row r="2" spans="1:36" ht="17.25" customHeight="1" x14ac:dyDescent="0.15">
      <c r="B2" s="1"/>
      <c r="J2" s="48"/>
    </row>
    <row r="3" spans="1:36" x14ac:dyDescent="0.15">
      <c r="A3" s="103"/>
      <c r="B3" s="104"/>
      <c r="C3" s="104"/>
      <c r="D3" s="105"/>
      <c r="E3" s="122" t="s">
        <v>149</v>
      </c>
      <c r="F3" s="123"/>
      <c r="G3" s="103" t="s">
        <v>150</v>
      </c>
      <c r="J3" s="48"/>
    </row>
    <row r="4" spans="1:36" ht="15" x14ac:dyDescent="0.15">
      <c r="A4" s="107"/>
      <c r="B4" s="124"/>
      <c r="C4" s="124"/>
      <c r="D4" s="108" t="e">
        <f>VLOOKUP(B4,AF89:AG135,2,FALSE)</f>
        <v>#N/A</v>
      </c>
      <c r="E4" s="148" t="s">
        <v>151</v>
      </c>
      <c r="F4" s="124"/>
      <c r="G4" s="109" t="s">
        <v>151</v>
      </c>
      <c r="H4" s="110"/>
      <c r="I4" s="113"/>
      <c r="J4" s="127" t="s">
        <v>156</v>
      </c>
      <c r="K4" s="128"/>
      <c r="L4" s="129"/>
      <c r="O4" s="130" t="s">
        <v>165</v>
      </c>
      <c r="P4" s="130"/>
      <c r="Q4" s="115" t="s">
        <v>163</v>
      </c>
      <c r="R4" s="120" t="s">
        <v>174</v>
      </c>
      <c r="S4" s="120"/>
      <c r="T4" s="120"/>
      <c r="U4" s="120"/>
      <c r="V4" s="120"/>
      <c r="W4" s="120"/>
      <c r="X4" s="120"/>
      <c r="Y4" s="120"/>
      <c r="Z4" s="120"/>
      <c r="AA4" s="120"/>
      <c r="AB4" s="121"/>
    </row>
    <row r="5" spans="1:36" x14ac:dyDescent="0.15">
      <c r="A5" s="103" t="s">
        <v>168</v>
      </c>
      <c r="B5" s="104"/>
      <c r="C5" s="104"/>
      <c r="D5" s="104"/>
      <c r="E5" s="104"/>
      <c r="F5" s="104"/>
      <c r="G5" s="110" t="s">
        <v>152</v>
      </c>
      <c r="H5" s="105"/>
      <c r="I5" s="105"/>
      <c r="J5" s="150" t="s">
        <v>158</v>
      </c>
      <c r="K5" s="151"/>
      <c r="L5" s="152"/>
      <c r="O5" s="134"/>
      <c r="P5" s="134"/>
      <c r="Q5" s="115" t="s">
        <v>164</v>
      </c>
      <c r="R5" s="120" t="s">
        <v>166</v>
      </c>
      <c r="S5" s="135"/>
      <c r="T5" s="135"/>
      <c r="U5" s="135"/>
      <c r="V5" s="135"/>
      <c r="W5" s="135"/>
      <c r="X5" s="135"/>
      <c r="Y5" s="135"/>
      <c r="Z5" s="135"/>
      <c r="AA5" s="135"/>
      <c r="AB5" s="136"/>
      <c r="AC5" s="136"/>
    </row>
    <row r="6" spans="1:36" ht="15" x14ac:dyDescent="0.15">
      <c r="A6" s="107"/>
      <c r="B6" s="146" t="s">
        <v>151</v>
      </c>
      <c r="C6" s="146"/>
      <c r="D6" s="146"/>
      <c r="E6" s="146"/>
      <c r="F6" s="111" t="s">
        <v>153</v>
      </c>
      <c r="G6" s="105"/>
      <c r="H6" s="138" t="s">
        <v>159</v>
      </c>
      <c r="I6" s="139"/>
      <c r="J6" s="140"/>
      <c r="K6" s="141"/>
      <c r="L6" s="142"/>
      <c r="O6" s="134"/>
      <c r="P6" s="134"/>
      <c r="Q6" s="115"/>
      <c r="R6" s="135"/>
      <c r="S6" s="149"/>
      <c r="T6" s="149"/>
      <c r="U6" s="149"/>
      <c r="V6" s="149"/>
      <c r="W6" s="149"/>
      <c r="X6" s="149"/>
      <c r="Y6" s="149"/>
      <c r="Z6" s="149"/>
      <c r="AA6" s="149"/>
      <c r="AB6" s="116"/>
    </row>
    <row r="7" spans="1:36" ht="14.25" x14ac:dyDescent="0.15">
      <c r="A7" s="103" t="s">
        <v>173</v>
      </c>
      <c r="B7" s="104"/>
      <c r="C7" s="104"/>
      <c r="D7" s="104"/>
      <c r="E7" s="104"/>
      <c r="F7" s="104"/>
      <c r="G7" s="105"/>
      <c r="H7" s="138" t="s">
        <v>160</v>
      </c>
      <c r="I7" s="139"/>
      <c r="J7" s="140"/>
      <c r="K7" s="141"/>
      <c r="L7" s="142"/>
    </row>
    <row r="8" spans="1:36" ht="15" x14ac:dyDescent="0.15">
      <c r="A8" s="107"/>
      <c r="B8" s="147" t="s">
        <v>154</v>
      </c>
      <c r="C8" s="147"/>
      <c r="D8" s="147"/>
      <c r="E8" s="147"/>
      <c r="F8" s="147"/>
      <c r="G8" s="105"/>
      <c r="H8" s="138" t="s">
        <v>161</v>
      </c>
      <c r="I8" s="144"/>
      <c r="J8" s="145"/>
      <c r="K8" s="141"/>
      <c r="L8" s="142"/>
    </row>
    <row r="9" spans="1:36" ht="14.25" x14ac:dyDescent="0.15">
      <c r="A9" s="103" t="s">
        <v>155</v>
      </c>
      <c r="B9" s="104"/>
      <c r="C9" s="104"/>
      <c r="D9" s="104"/>
      <c r="E9" s="104"/>
      <c r="F9" s="104"/>
      <c r="G9" s="105"/>
      <c r="H9" s="138" t="s">
        <v>162</v>
      </c>
      <c r="I9" s="144"/>
      <c r="J9" s="140"/>
      <c r="K9" s="141"/>
      <c r="L9" s="142"/>
    </row>
    <row r="10" spans="1:36" ht="15" x14ac:dyDescent="0.15">
      <c r="A10" s="107"/>
      <c r="B10" s="146" t="s">
        <v>151</v>
      </c>
      <c r="C10" s="146"/>
      <c r="D10" s="146"/>
      <c r="E10" s="146"/>
      <c r="F10" s="111" t="s">
        <v>153</v>
      </c>
      <c r="G10" s="105"/>
      <c r="J10" s="48"/>
    </row>
    <row r="11" spans="1:36" x14ac:dyDescent="0.15">
      <c r="A11" s="112"/>
      <c r="B11" s="112"/>
      <c r="C11" s="112"/>
      <c r="D11" s="112"/>
      <c r="E11" s="112"/>
      <c r="F11" s="112"/>
      <c r="G11" s="112"/>
    </row>
    <row r="12" spans="1:36" ht="28.5" x14ac:dyDescent="0.3">
      <c r="B12" s="20" t="s">
        <v>56</v>
      </c>
    </row>
    <row r="13" spans="1:36" x14ac:dyDescent="0.15">
      <c r="B13" s="24" t="s">
        <v>57</v>
      </c>
      <c r="C13" s="21"/>
      <c r="D13" s="21" t="s">
        <v>77</v>
      </c>
      <c r="E13" s="22">
        <v>634</v>
      </c>
      <c r="F13" s="21" t="s">
        <v>138</v>
      </c>
      <c r="G13" s="21" t="str">
        <f>IF(F13="","",ASC(PHONETIC(F13)))</f>
        <v>ﾋﾛｼﾏ ﾘｸｺ</v>
      </c>
      <c r="H13" s="21" t="s">
        <v>146</v>
      </c>
      <c r="I13" s="21" t="s">
        <v>178</v>
      </c>
      <c r="J13" s="21">
        <v>2</v>
      </c>
      <c r="K13" s="21">
        <v>2001</v>
      </c>
      <c r="L13" s="90" t="s">
        <v>141</v>
      </c>
      <c r="M13" s="21" t="s">
        <v>139</v>
      </c>
      <c r="N13" s="21"/>
      <c r="O13" s="22" t="s">
        <v>58</v>
      </c>
      <c r="P13" s="22">
        <v>12.34</v>
      </c>
      <c r="Q13" s="79" t="s">
        <v>133</v>
      </c>
      <c r="R13" s="21"/>
      <c r="S13" s="22" t="s">
        <v>128</v>
      </c>
      <c r="T13" s="22" t="s">
        <v>129</v>
      </c>
      <c r="U13" s="79"/>
      <c r="V13" s="22"/>
      <c r="W13" s="22" t="s">
        <v>142</v>
      </c>
      <c r="X13" s="22" t="s">
        <v>143</v>
      </c>
      <c r="Y13" s="79" t="s">
        <v>134</v>
      </c>
      <c r="Z13" s="21"/>
      <c r="AA13" s="22" t="s">
        <v>131</v>
      </c>
      <c r="AB13" s="22">
        <v>44.99</v>
      </c>
      <c r="AC13" s="23" t="s">
        <v>84</v>
      </c>
      <c r="AD13" s="21"/>
      <c r="AE13" s="22" t="s">
        <v>61</v>
      </c>
      <c r="AF13" s="22" t="s">
        <v>130</v>
      </c>
      <c r="AG13" s="22" t="s">
        <v>68</v>
      </c>
    </row>
    <row r="14" spans="1:36" ht="14.25" thickBot="1" x14ac:dyDescent="0.2">
      <c r="B14" s="25" t="s">
        <v>63</v>
      </c>
      <c r="L14" s="91"/>
    </row>
    <row r="15" spans="1:36" ht="14.25" thickBot="1" x14ac:dyDescent="0.2">
      <c r="A15" s="31" t="s">
        <v>53</v>
      </c>
      <c r="B15" s="50" t="s">
        <v>81</v>
      </c>
      <c r="C15" s="33" t="s">
        <v>2</v>
      </c>
      <c r="D15" s="33" t="s">
        <v>75</v>
      </c>
      <c r="E15" s="33" t="s">
        <v>34</v>
      </c>
      <c r="F15" s="33" t="s">
        <v>5</v>
      </c>
      <c r="G15" s="33" t="s">
        <v>6</v>
      </c>
      <c r="H15" s="33" t="s">
        <v>144</v>
      </c>
      <c r="I15" s="32" t="s">
        <v>8</v>
      </c>
      <c r="J15" s="88" t="s">
        <v>147</v>
      </c>
      <c r="K15" s="36" t="s">
        <v>10</v>
      </c>
      <c r="L15" s="96" t="s">
        <v>11</v>
      </c>
      <c r="M15" s="32" t="s">
        <v>66</v>
      </c>
      <c r="N15" s="37" t="s">
        <v>13</v>
      </c>
      <c r="O15" s="33" t="s">
        <v>69</v>
      </c>
      <c r="P15" s="33" t="s">
        <v>71</v>
      </c>
      <c r="Q15" s="50" t="s">
        <v>132</v>
      </c>
      <c r="R15" s="33" t="s">
        <v>17</v>
      </c>
      <c r="S15" s="33" t="s">
        <v>70</v>
      </c>
      <c r="T15" s="33" t="s">
        <v>72</v>
      </c>
      <c r="U15" s="50" t="s">
        <v>132</v>
      </c>
      <c r="V15" s="39" t="s">
        <v>21</v>
      </c>
      <c r="W15" s="38" t="s">
        <v>82</v>
      </c>
      <c r="X15" s="33" t="s">
        <v>83</v>
      </c>
      <c r="Y15" s="50" t="s">
        <v>132</v>
      </c>
      <c r="Z15" s="39" t="s">
        <v>25</v>
      </c>
      <c r="AA15" s="38" t="s">
        <v>35</v>
      </c>
      <c r="AB15" s="33" t="s">
        <v>36</v>
      </c>
      <c r="AC15" s="85" t="s">
        <v>67</v>
      </c>
      <c r="AD15" s="39" t="s">
        <v>29</v>
      </c>
      <c r="AE15" s="38" t="s">
        <v>37</v>
      </c>
      <c r="AF15" s="33" t="s">
        <v>36</v>
      </c>
      <c r="AG15" s="85" t="s">
        <v>67</v>
      </c>
    </row>
    <row r="16" spans="1:36" x14ac:dyDescent="0.15">
      <c r="A16" s="35">
        <v>1</v>
      </c>
      <c r="B16" s="55"/>
      <c r="C16" s="43"/>
      <c r="D16" s="43"/>
      <c r="E16" s="43"/>
      <c r="F16" s="43"/>
      <c r="G16" s="43"/>
      <c r="H16" s="43"/>
      <c r="I16" s="43"/>
      <c r="J16" s="72"/>
      <c r="K16" s="55"/>
      <c r="L16" s="93"/>
      <c r="M16" s="43"/>
      <c r="N16" s="51"/>
      <c r="O16" s="99"/>
      <c r="P16" s="98"/>
      <c r="Q16" s="80"/>
      <c r="R16" s="54"/>
      <c r="S16" s="99"/>
      <c r="T16" s="98"/>
      <c r="U16" s="80"/>
      <c r="V16" s="54"/>
      <c r="W16" s="52"/>
      <c r="X16" s="43"/>
      <c r="Y16" s="80"/>
      <c r="Z16" s="54"/>
      <c r="AA16" s="52"/>
      <c r="AB16" s="56"/>
      <c r="AC16" s="43"/>
      <c r="AD16" s="54"/>
      <c r="AE16" s="99"/>
      <c r="AF16" s="98"/>
      <c r="AG16" s="97"/>
      <c r="AJ16" s="102" t="s">
        <v>78</v>
      </c>
    </row>
    <row r="17" spans="1:36" x14ac:dyDescent="0.15">
      <c r="A17" s="34">
        <v>2</v>
      </c>
      <c r="B17" s="61"/>
      <c r="C17" s="44"/>
      <c r="D17" s="44"/>
      <c r="E17" s="44"/>
      <c r="F17" s="44"/>
      <c r="G17" s="44"/>
      <c r="H17" s="44"/>
      <c r="I17" s="44"/>
      <c r="J17" s="73"/>
      <c r="K17" s="61"/>
      <c r="L17" s="94"/>
      <c r="M17" s="44"/>
      <c r="N17" s="57"/>
      <c r="O17" s="58"/>
      <c r="P17" s="62"/>
      <c r="Q17" s="81"/>
      <c r="R17" s="60"/>
      <c r="S17" s="58"/>
      <c r="T17" s="62"/>
      <c r="U17" s="81"/>
      <c r="V17" s="60"/>
      <c r="W17" s="58"/>
      <c r="X17" s="44"/>
      <c r="Y17" s="81"/>
      <c r="Z17" s="60"/>
      <c r="AA17" s="58"/>
      <c r="AB17" s="62"/>
      <c r="AC17" s="46"/>
      <c r="AD17" s="60"/>
      <c r="AE17" s="58"/>
      <c r="AF17" s="62"/>
      <c r="AG17" s="46"/>
      <c r="AJ17" s="102" t="s">
        <v>79</v>
      </c>
    </row>
    <row r="18" spans="1:36" x14ac:dyDescent="0.15">
      <c r="A18" s="35">
        <v>3</v>
      </c>
      <c r="B18" s="67"/>
      <c r="C18" s="45"/>
      <c r="D18" s="45"/>
      <c r="E18" s="43"/>
      <c r="F18" s="45"/>
      <c r="G18" s="45"/>
      <c r="H18" s="45"/>
      <c r="I18" s="45"/>
      <c r="J18" s="74"/>
      <c r="K18" s="67"/>
      <c r="L18" s="95"/>
      <c r="M18" s="45"/>
      <c r="N18" s="63"/>
      <c r="O18" s="64"/>
      <c r="P18" s="68"/>
      <c r="Q18" s="80"/>
      <c r="R18" s="66"/>
      <c r="S18" s="64"/>
      <c r="T18" s="68"/>
      <c r="U18" s="80"/>
      <c r="V18" s="66"/>
      <c r="W18" s="64"/>
      <c r="X18" s="45"/>
      <c r="Y18" s="80"/>
      <c r="Z18" s="66"/>
      <c r="AA18" s="64"/>
      <c r="AB18" s="68"/>
      <c r="AC18" s="47"/>
      <c r="AD18" s="66"/>
      <c r="AE18" s="64"/>
      <c r="AF18" s="68"/>
      <c r="AG18" s="47"/>
      <c r="AJ18" s="102" t="s">
        <v>80</v>
      </c>
    </row>
    <row r="19" spans="1:36" x14ac:dyDescent="0.15">
      <c r="A19" s="34">
        <v>4</v>
      </c>
      <c r="B19" s="61"/>
      <c r="C19" s="44"/>
      <c r="D19" s="44"/>
      <c r="E19" s="44"/>
      <c r="F19" s="44"/>
      <c r="G19" s="44"/>
      <c r="H19" s="44"/>
      <c r="I19" s="44"/>
      <c r="J19" s="73"/>
      <c r="K19" s="61"/>
      <c r="L19" s="94"/>
      <c r="M19" s="44"/>
      <c r="N19" s="57"/>
      <c r="O19" s="58"/>
      <c r="P19" s="62"/>
      <c r="Q19" s="81"/>
      <c r="R19" s="60"/>
      <c r="S19" s="58"/>
      <c r="T19" s="62"/>
      <c r="U19" s="81"/>
      <c r="V19" s="60"/>
      <c r="W19" s="58"/>
      <c r="X19" s="44"/>
      <c r="Y19" s="81"/>
      <c r="Z19" s="60"/>
      <c r="AA19" s="58"/>
      <c r="AB19" s="62"/>
      <c r="AC19" s="46"/>
      <c r="AD19" s="60"/>
      <c r="AE19" s="58"/>
      <c r="AF19" s="62"/>
      <c r="AG19" s="46"/>
    </row>
    <row r="20" spans="1:36" x14ac:dyDescent="0.15">
      <c r="A20" s="35">
        <v>5</v>
      </c>
      <c r="B20" s="67"/>
      <c r="C20" s="45"/>
      <c r="D20" s="45"/>
      <c r="E20" s="43"/>
      <c r="F20" s="45"/>
      <c r="G20" s="45"/>
      <c r="H20" s="45"/>
      <c r="I20" s="45"/>
      <c r="J20" s="74"/>
      <c r="K20" s="67"/>
      <c r="L20" s="95"/>
      <c r="M20" s="45"/>
      <c r="N20" s="63"/>
      <c r="O20" s="64"/>
      <c r="P20" s="68"/>
      <c r="Q20" s="80"/>
      <c r="R20" s="66"/>
      <c r="S20" s="64"/>
      <c r="T20" s="68"/>
      <c r="U20" s="80"/>
      <c r="V20" s="66"/>
      <c r="W20" s="64"/>
      <c r="X20" s="45"/>
      <c r="Y20" s="80"/>
      <c r="Z20" s="66"/>
      <c r="AA20" s="64"/>
      <c r="AB20" s="68"/>
      <c r="AC20" s="47"/>
      <c r="AD20" s="66"/>
      <c r="AE20" s="64"/>
      <c r="AF20" s="68"/>
      <c r="AG20" s="47"/>
    </row>
    <row r="21" spans="1:36" x14ac:dyDescent="0.15">
      <c r="A21" s="34">
        <v>6</v>
      </c>
      <c r="B21" s="61"/>
      <c r="C21" s="44"/>
      <c r="D21" s="44"/>
      <c r="E21" s="44"/>
      <c r="F21" s="44"/>
      <c r="G21" s="44"/>
      <c r="H21" s="44"/>
      <c r="I21" s="44"/>
      <c r="J21" s="73"/>
      <c r="K21" s="61"/>
      <c r="L21" s="94"/>
      <c r="M21" s="44"/>
      <c r="N21" s="57"/>
      <c r="O21" s="58"/>
      <c r="P21" s="62"/>
      <c r="Q21" s="81"/>
      <c r="R21" s="60"/>
      <c r="S21" s="58"/>
      <c r="T21" s="62"/>
      <c r="U21" s="81"/>
      <c r="V21" s="60"/>
      <c r="W21" s="58"/>
      <c r="X21" s="44"/>
      <c r="Y21" s="81"/>
      <c r="Z21" s="60"/>
      <c r="AA21" s="58"/>
      <c r="AB21" s="62"/>
      <c r="AC21" s="46"/>
      <c r="AD21" s="60"/>
      <c r="AE21" s="58"/>
      <c r="AF21" s="62"/>
      <c r="AG21" s="46"/>
    </row>
    <row r="22" spans="1:36" x14ac:dyDescent="0.15">
      <c r="A22" s="35">
        <v>7</v>
      </c>
      <c r="B22" s="67"/>
      <c r="C22" s="45"/>
      <c r="D22" s="45"/>
      <c r="E22" s="43"/>
      <c r="F22" s="45"/>
      <c r="G22" s="45"/>
      <c r="H22" s="45"/>
      <c r="I22" s="45"/>
      <c r="J22" s="74"/>
      <c r="K22" s="67"/>
      <c r="L22" s="95"/>
      <c r="M22" s="45"/>
      <c r="N22" s="63"/>
      <c r="O22" s="64"/>
      <c r="P22" s="68"/>
      <c r="Q22" s="80"/>
      <c r="R22" s="66"/>
      <c r="S22" s="64"/>
      <c r="T22" s="68"/>
      <c r="U22" s="80"/>
      <c r="V22" s="66"/>
      <c r="W22" s="64"/>
      <c r="X22" s="45"/>
      <c r="Y22" s="80"/>
      <c r="Z22" s="66"/>
      <c r="AA22" s="64"/>
      <c r="AB22" s="68"/>
      <c r="AC22" s="47"/>
      <c r="AD22" s="66"/>
      <c r="AE22" s="64"/>
      <c r="AF22" s="68"/>
      <c r="AG22" s="47"/>
    </row>
    <row r="23" spans="1:36" x14ac:dyDescent="0.15">
      <c r="A23" s="34">
        <v>8</v>
      </c>
      <c r="B23" s="61"/>
      <c r="C23" s="44"/>
      <c r="D23" s="44"/>
      <c r="E23" s="44"/>
      <c r="F23" s="44"/>
      <c r="G23" s="44"/>
      <c r="H23" s="44"/>
      <c r="I23" s="44"/>
      <c r="J23" s="73"/>
      <c r="K23" s="61"/>
      <c r="L23" s="94"/>
      <c r="M23" s="44"/>
      <c r="N23" s="57"/>
      <c r="O23" s="58"/>
      <c r="P23" s="62"/>
      <c r="Q23" s="81"/>
      <c r="R23" s="60"/>
      <c r="S23" s="58"/>
      <c r="T23" s="62"/>
      <c r="U23" s="81"/>
      <c r="V23" s="60"/>
      <c r="W23" s="58"/>
      <c r="X23" s="44"/>
      <c r="Y23" s="81"/>
      <c r="Z23" s="60"/>
      <c r="AA23" s="58"/>
      <c r="AB23" s="62"/>
      <c r="AC23" s="46"/>
      <c r="AD23" s="60"/>
      <c r="AE23" s="58"/>
      <c r="AF23" s="62"/>
      <c r="AG23" s="46"/>
    </row>
    <row r="24" spans="1:36" x14ac:dyDescent="0.15">
      <c r="A24" s="35">
        <v>9</v>
      </c>
      <c r="B24" s="67"/>
      <c r="C24" s="45"/>
      <c r="D24" s="45"/>
      <c r="E24" s="43"/>
      <c r="F24" s="45"/>
      <c r="G24" s="45"/>
      <c r="H24" s="45"/>
      <c r="I24" s="45"/>
      <c r="J24" s="74"/>
      <c r="K24" s="67"/>
      <c r="L24" s="95"/>
      <c r="M24" s="45"/>
      <c r="N24" s="63"/>
      <c r="O24" s="64"/>
      <c r="P24" s="68"/>
      <c r="Q24" s="80"/>
      <c r="R24" s="66"/>
      <c r="S24" s="64"/>
      <c r="T24" s="68"/>
      <c r="U24" s="80"/>
      <c r="V24" s="66"/>
      <c r="W24" s="64"/>
      <c r="X24" s="45"/>
      <c r="Y24" s="80"/>
      <c r="Z24" s="66"/>
      <c r="AA24" s="64"/>
      <c r="AB24" s="68"/>
      <c r="AC24" s="47"/>
      <c r="AD24" s="66"/>
      <c r="AE24" s="64"/>
      <c r="AF24" s="68"/>
      <c r="AG24" s="47"/>
    </row>
    <row r="25" spans="1:36" x14ac:dyDescent="0.15">
      <c r="A25" s="34">
        <v>10</v>
      </c>
      <c r="B25" s="61"/>
      <c r="C25" s="44"/>
      <c r="D25" s="44"/>
      <c r="E25" s="44"/>
      <c r="F25" s="44"/>
      <c r="G25" s="44"/>
      <c r="H25" s="44"/>
      <c r="I25" s="44"/>
      <c r="J25" s="73"/>
      <c r="K25" s="61"/>
      <c r="L25" s="94"/>
      <c r="M25" s="44"/>
      <c r="N25" s="57"/>
      <c r="O25" s="58"/>
      <c r="P25" s="62"/>
      <c r="Q25" s="81"/>
      <c r="R25" s="60"/>
      <c r="S25" s="58"/>
      <c r="T25" s="62"/>
      <c r="U25" s="81"/>
      <c r="V25" s="60"/>
      <c r="W25" s="58"/>
      <c r="X25" s="44"/>
      <c r="Y25" s="81"/>
      <c r="Z25" s="60"/>
      <c r="AA25" s="58"/>
      <c r="AB25" s="62"/>
      <c r="AC25" s="46"/>
      <c r="AD25" s="60"/>
      <c r="AE25" s="58"/>
      <c r="AF25" s="62"/>
      <c r="AG25" s="46"/>
    </row>
    <row r="26" spans="1:36" x14ac:dyDescent="0.15">
      <c r="A26" s="35">
        <v>11</v>
      </c>
      <c r="B26" s="67"/>
      <c r="C26" s="45"/>
      <c r="D26" s="45"/>
      <c r="E26" s="43"/>
      <c r="F26" s="45"/>
      <c r="G26" s="45"/>
      <c r="H26" s="45"/>
      <c r="I26" s="45"/>
      <c r="J26" s="74"/>
      <c r="K26" s="67"/>
      <c r="L26" s="95"/>
      <c r="M26" s="45"/>
      <c r="N26" s="63"/>
      <c r="O26" s="64"/>
      <c r="P26" s="68"/>
      <c r="Q26" s="80"/>
      <c r="R26" s="66"/>
      <c r="S26" s="64"/>
      <c r="T26" s="68"/>
      <c r="U26" s="80"/>
      <c r="V26" s="66"/>
      <c r="W26" s="64"/>
      <c r="X26" s="45"/>
      <c r="Y26" s="80"/>
      <c r="Z26" s="66"/>
      <c r="AA26" s="64"/>
      <c r="AB26" s="68"/>
      <c r="AC26" s="47"/>
      <c r="AD26" s="66"/>
      <c r="AE26" s="64"/>
      <c r="AF26" s="68"/>
      <c r="AG26" s="47"/>
    </row>
    <row r="27" spans="1:36" x14ac:dyDescent="0.15">
      <c r="A27" s="34">
        <v>12</v>
      </c>
      <c r="B27" s="61"/>
      <c r="C27" s="44"/>
      <c r="D27" s="44"/>
      <c r="E27" s="44"/>
      <c r="F27" s="44"/>
      <c r="G27" s="44"/>
      <c r="H27" s="44"/>
      <c r="I27" s="44"/>
      <c r="J27" s="73"/>
      <c r="K27" s="61"/>
      <c r="L27" s="94"/>
      <c r="M27" s="44"/>
      <c r="N27" s="57"/>
      <c r="O27" s="58"/>
      <c r="P27" s="62"/>
      <c r="Q27" s="81"/>
      <c r="R27" s="60"/>
      <c r="S27" s="58"/>
      <c r="T27" s="62"/>
      <c r="U27" s="81"/>
      <c r="V27" s="60"/>
      <c r="W27" s="58"/>
      <c r="X27" s="44"/>
      <c r="Y27" s="81"/>
      <c r="Z27" s="60"/>
      <c r="AA27" s="58"/>
      <c r="AB27" s="62"/>
      <c r="AC27" s="46"/>
      <c r="AD27" s="60"/>
      <c r="AE27" s="58"/>
      <c r="AF27" s="62"/>
      <c r="AG27" s="46"/>
    </row>
    <row r="28" spans="1:36" x14ac:dyDescent="0.15">
      <c r="A28" s="35">
        <v>13</v>
      </c>
      <c r="B28" s="67"/>
      <c r="C28" s="45"/>
      <c r="D28" s="45"/>
      <c r="E28" s="43"/>
      <c r="F28" s="45"/>
      <c r="G28" s="45"/>
      <c r="H28" s="45"/>
      <c r="I28" s="45"/>
      <c r="J28" s="74"/>
      <c r="K28" s="67"/>
      <c r="L28" s="95"/>
      <c r="M28" s="45"/>
      <c r="N28" s="63"/>
      <c r="O28" s="64"/>
      <c r="P28" s="68"/>
      <c r="Q28" s="80"/>
      <c r="R28" s="66"/>
      <c r="S28" s="64"/>
      <c r="T28" s="68"/>
      <c r="U28" s="80"/>
      <c r="V28" s="66"/>
      <c r="W28" s="64"/>
      <c r="X28" s="45"/>
      <c r="Y28" s="80"/>
      <c r="Z28" s="66"/>
      <c r="AA28" s="64"/>
      <c r="AB28" s="68"/>
      <c r="AC28" s="47"/>
      <c r="AD28" s="66"/>
      <c r="AE28" s="64"/>
      <c r="AF28" s="68"/>
      <c r="AG28" s="47"/>
    </row>
    <row r="29" spans="1:36" x14ac:dyDescent="0.15">
      <c r="A29" s="34">
        <v>14</v>
      </c>
      <c r="B29" s="61"/>
      <c r="C29" s="44"/>
      <c r="D29" s="44"/>
      <c r="E29" s="44"/>
      <c r="F29" s="44"/>
      <c r="G29" s="44"/>
      <c r="H29" s="44"/>
      <c r="I29" s="44"/>
      <c r="J29" s="73"/>
      <c r="K29" s="61"/>
      <c r="L29" s="94"/>
      <c r="M29" s="44"/>
      <c r="N29" s="57"/>
      <c r="O29" s="58"/>
      <c r="P29" s="62"/>
      <c r="Q29" s="81"/>
      <c r="R29" s="60"/>
      <c r="S29" s="58"/>
      <c r="T29" s="62"/>
      <c r="U29" s="81"/>
      <c r="V29" s="60"/>
      <c r="W29" s="58"/>
      <c r="X29" s="44"/>
      <c r="Y29" s="81"/>
      <c r="Z29" s="60"/>
      <c r="AA29" s="58"/>
      <c r="AB29" s="62"/>
      <c r="AC29" s="46"/>
      <c r="AD29" s="60"/>
      <c r="AE29" s="58"/>
      <c r="AF29" s="62"/>
      <c r="AG29" s="46"/>
    </row>
    <row r="30" spans="1:36" x14ac:dyDescent="0.15">
      <c r="A30" s="35">
        <v>15</v>
      </c>
      <c r="B30" s="67"/>
      <c r="C30" s="45"/>
      <c r="D30" s="45"/>
      <c r="E30" s="43"/>
      <c r="F30" s="45"/>
      <c r="G30" s="45"/>
      <c r="H30" s="45"/>
      <c r="I30" s="45"/>
      <c r="J30" s="74"/>
      <c r="K30" s="67"/>
      <c r="L30" s="95"/>
      <c r="M30" s="45"/>
      <c r="N30" s="63"/>
      <c r="O30" s="64"/>
      <c r="P30" s="68"/>
      <c r="Q30" s="80"/>
      <c r="R30" s="66"/>
      <c r="S30" s="64"/>
      <c r="T30" s="68"/>
      <c r="U30" s="80"/>
      <c r="V30" s="66"/>
      <c r="W30" s="64"/>
      <c r="X30" s="45"/>
      <c r="Y30" s="80"/>
      <c r="Z30" s="66"/>
      <c r="AA30" s="64"/>
      <c r="AB30" s="68"/>
      <c r="AC30" s="47"/>
      <c r="AD30" s="66"/>
      <c r="AE30" s="64"/>
      <c r="AF30" s="68"/>
      <c r="AG30" s="47"/>
    </row>
    <row r="31" spans="1:36" x14ac:dyDescent="0.15">
      <c r="A31" s="34">
        <v>16</v>
      </c>
      <c r="B31" s="61"/>
      <c r="C31" s="44"/>
      <c r="D31" s="44"/>
      <c r="E31" s="44"/>
      <c r="F31" s="44"/>
      <c r="G31" s="44"/>
      <c r="H31" s="44"/>
      <c r="I31" s="44"/>
      <c r="J31" s="73"/>
      <c r="K31" s="61"/>
      <c r="L31" s="94"/>
      <c r="M31" s="44"/>
      <c r="N31" s="57"/>
      <c r="O31" s="58"/>
      <c r="P31" s="62"/>
      <c r="Q31" s="81"/>
      <c r="R31" s="60"/>
      <c r="S31" s="58"/>
      <c r="T31" s="62"/>
      <c r="U31" s="81"/>
      <c r="V31" s="60"/>
      <c r="W31" s="58"/>
      <c r="X31" s="44"/>
      <c r="Y31" s="81"/>
      <c r="Z31" s="60"/>
      <c r="AA31" s="58"/>
      <c r="AB31" s="62"/>
      <c r="AC31" s="46"/>
      <c r="AD31" s="60"/>
      <c r="AE31" s="58"/>
      <c r="AF31" s="62"/>
      <c r="AG31" s="46"/>
    </row>
    <row r="32" spans="1:36" x14ac:dyDescent="0.15">
      <c r="A32" s="35">
        <v>17</v>
      </c>
      <c r="B32" s="67"/>
      <c r="C32" s="45"/>
      <c r="D32" s="45"/>
      <c r="E32" s="43"/>
      <c r="F32" s="45"/>
      <c r="G32" s="45"/>
      <c r="H32" s="45"/>
      <c r="I32" s="45"/>
      <c r="J32" s="74"/>
      <c r="K32" s="67"/>
      <c r="L32" s="95"/>
      <c r="M32" s="45"/>
      <c r="N32" s="63"/>
      <c r="O32" s="64"/>
      <c r="P32" s="68"/>
      <c r="Q32" s="80"/>
      <c r="R32" s="66"/>
      <c r="S32" s="64"/>
      <c r="T32" s="68"/>
      <c r="U32" s="80"/>
      <c r="V32" s="66"/>
      <c r="W32" s="64"/>
      <c r="X32" s="45"/>
      <c r="Y32" s="80"/>
      <c r="Z32" s="66"/>
      <c r="AA32" s="64"/>
      <c r="AB32" s="68"/>
      <c r="AC32" s="47"/>
      <c r="AD32" s="66"/>
      <c r="AE32" s="64"/>
      <c r="AF32" s="68"/>
      <c r="AG32" s="47"/>
    </row>
    <row r="33" spans="1:33" x14ac:dyDescent="0.15">
      <c r="A33" s="34">
        <v>18</v>
      </c>
      <c r="B33" s="61"/>
      <c r="C33" s="44"/>
      <c r="D33" s="44"/>
      <c r="E33" s="44"/>
      <c r="F33" s="44"/>
      <c r="G33" s="44"/>
      <c r="H33" s="44"/>
      <c r="I33" s="44"/>
      <c r="J33" s="73"/>
      <c r="K33" s="61"/>
      <c r="L33" s="94"/>
      <c r="M33" s="44"/>
      <c r="N33" s="57"/>
      <c r="O33" s="58"/>
      <c r="P33" s="62"/>
      <c r="Q33" s="81"/>
      <c r="R33" s="60"/>
      <c r="S33" s="58"/>
      <c r="T33" s="62"/>
      <c r="U33" s="81"/>
      <c r="V33" s="60"/>
      <c r="W33" s="58"/>
      <c r="X33" s="44"/>
      <c r="Y33" s="81"/>
      <c r="Z33" s="60"/>
      <c r="AA33" s="58"/>
      <c r="AB33" s="62"/>
      <c r="AC33" s="46"/>
      <c r="AD33" s="60"/>
      <c r="AE33" s="58"/>
      <c r="AF33" s="62"/>
      <c r="AG33" s="46"/>
    </row>
    <row r="34" spans="1:33" x14ac:dyDescent="0.15">
      <c r="A34" s="35">
        <v>19</v>
      </c>
      <c r="B34" s="67"/>
      <c r="C34" s="45"/>
      <c r="D34" s="45"/>
      <c r="E34" s="43"/>
      <c r="F34" s="45"/>
      <c r="G34" s="45"/>
      <c r="H34" s="45"/>
      <c r="I34" s="45"/>
      <c r="J34" s="74"/>
      <c r="K34" s="67"/>
      <c r="L34" s="95"/>
      <c r="M34" s="45"/>
      <c r="N34" s="63"/>
      <c r="O34" s="64"/>
      <c r="P34" s="68"/>
      <c r="Q34" s="80"/>
      <c r="R34" s="66"/>
      <c r="S34" s="64"/>
      <c r="T34" s="68"/>
      <c r="U34" s="80"/>
      <c r="V34" s="66"/>
      <c r="W34" s="64"/>
      <c r="X34" s="45"/>
      <c r="Y34" s="80"/>
      <c r="Z34" s="66"/>
      <c r="AA34" s="64"/>
      <c r="AB34" s="68"/>
      <c r="AC34" s="47"/>
      <c r="AD34" s="66"/>
      <c r="AE34" s="64"/>
      <c r="AF34" s="68"/>
      <c r="AG34" s="47"/>
    </row>
    <row r="35" spans="1:33" x14ac:dyDescent="0.15">
      <c r="A35" s="34">
        <v>20</v>
      </c>
      <c r="B35" s="61"/>
      <c r="C35" s="44"/>
      <c r="D35" s="44"/>
      <c r="E35" s="44"/>
      <c r="F35" s="44"/>
      <c r="G35" s="44"/>
      <c r="H35" s="44"/>
      <c r="I35" s="44"/>
      <c r="J35" s="73"/>
      <c r="K35" s="61"/>
      <c r="L35" s="94"/>
      <c r="M35" s="44"/>
      <c r="N35" s="57"/>
      <c r="O35" s="58"/>
      <c r="P35" s="62"/>
      <c r="Q35" s="81"/>
      <c r="R35" s="60"/>
      <c r="S35" s="58"/>
      <c r="T35" s="62"/>
      <c r="U35" s="81"/>
      <c r="V35" s="60"/>
      <c r="W35" s="58"/>
      <c r="X35" s="44"/>
      <c r="Y35" s="81"/>
      <c r="Z35" s="60"/>
      <c r="AA35" s="58"/>
      <c r="AB35" s="62"/>
      <c r="AC35" s="46"/>
      <c r="AD35" s="60"/>
      <c r="AE35" s="58"/>
      <c r="AF35" s="62"/>
      <c r="AG35" s="46"/>
    </row>
    <row r="36" spans="1:33" x14ac:dyDescent="0.15">
      <c r="A36" s="35">
        <v>21</v>
      </c>
      <c r="B36" s="67"/>
      <c r="C36" s="45"/>
      <c r="D36" s="45"/>
      <c r="E36" s="43"/>
      <c r="F36" s="45"/>
      <c r="G36" s="45"/>
      <c r="H36" s="45"/>
      <c r="I36" s="45"/>
      <c r="J36" s="74"/>
      <c r="K36" s="67"/>
      <c r="L36" s="95"/>
      <c r="M36" s="45"/>
      <c r="N36" s="63"/>
      <c r="O36" s="64"/>
      <c r="P36" s="68"/>
      <c r="Q36" s="80"/>
      <c r="R36" s="66"/>
      <c r="S36" s="64"/>
      <c r="T36" s="68"/>
      <c r="U36" s="80"/>
      <c r="V36" s="66"/>
      <c r="W36" s="64"/>
      <c r="X36" s="45"/>
      <c r="Y36" s="80"/>
      <c r="Z36" s="66"/>
      <c r="AA36" s="64"/>
      <c r="AB36" s="68"/>
      <c r="AC36" s="47"/>
      <c r="AD36" s="66"/>
      <c r="AE36" s="64"/>
      <c r="AF36" s="68"/>
      <c r="AG36" s="47"/>
    </row>
    <row r="37" spans="1:33" x14ac:dyDescent="0.15">
      <c r="A37" s="34">
        <v>22</v>
      </c>
      <c r="B37" s="61"/>
      <c r="C37" s="44"/>
      <c r="D37" s="44"/>
      <c r="E37" s="44"/>
      <c r="F37" s="44"/>
      <c r="G37" s="44"/>
      <c r="H37" s="44"/>
      <c r="I37" s="44"/>
      <c r="J37" s="73"/>
      <c r="K37" s="61"/>
      <c r="L37" s="94"/>
      <c r="M37" s="44"/>
      <c r="N37" s="57"/>
      <c r="O37" s="58"/>
      <c r="P37" s="62"/>
      <c r="Q37" s="81"/>
      <c r="R37" s="60"/>
      <c r="S37" s="58"/>
      <c r="T37" s="62"/>
      <c r="U37" s="81"/>
      <c r="V37" s="60"/>
      <c r="W37" s="58"/>
      <c r="X37" s="44"/>
      <c r="Y37" s="81"/>
      <c r="Z37" s="60"/>
      <c r="AA37" s="58"/>
      <c r="AB37" s="62"/>
      <c r="AC37" s="46"/>
      <c r="AD37" s="60"/>
      <c r="AE37" s="58"/>
      <c r="AF37" s="62"/>
      <c r="AG37" s="46"/>
    </row>
    <row r="38" spans="1:33" x14ac:dyDescent="0.15">
      <c r="A38" s="35">
        <v>23</v>
      </c>
      <c r="B38" s="67"/>
      <c r="C38" s="45"/>
      <c r="D38" s="45"/>
      <c r="E38" s="43"/>
      <c r="F38" s="45"/>
      <c r="G38" s="45"/>
      <c r="H38" s="45"/>
      <c r="I38" s="45"/>
      <c r="J38" s="74"/>
      <c r="K38" s="67"/>
      <c r="L38" s="95"/>
      <c r="M38" s="45"/>
      <c r="N38" s="63"/>
      <c r="O38" s="64"/>
      <c r="P38" s="68"/>
      <c r="Q38" s="80"/>
      <c r="R38" s="66"/>
      <c r="S38" s="64"/>
      <c r="T38" s="68"/>
      <c r="U38" s="80"/>
      <c r="V38" s="66"/>
      <c r="W38" s="64"/>
      <c r="X38" s="45"/>
      <c r="Y38" s="80"/>
      <c r="Z38" s="66"/>
      <c r="AA38" s="64"/>
      <c r="AB38" s="68"/>
      <c r="AC38" s="47"/>
      <c r="AD38" s="66"/>
      <c r="AE38" s="64"/>
      <c r="AF38" s="68"/>
      <c r="AG38" s="47"/>
    </row>
    <row r="39" spans="1:33" x14ac:dyDescent="0.15">
      <c r="A39" s="34">
        <v>24</v>
      </c>
      <c r="B39" s="61"/>
      <c r="C39" s="44"/>
      <c r="D39" s="44"/>
      <c r="E39" s="44"/>
      <c r="F39" s="44"/>
      <c r="G39" s="44"/>
      <c r="H39" s="44"/>
      <c r="I39" s="44"/>
      <c r="J39" s="73"/>
      <c r="K39" s="61"/>
      <c r="L39" s="94"/>
      <c r="M39" s="44"/>
      <c r="N39" s="57"/>
      <c r="O39" s="58"/>
      <c r="P39" s="62"/>
      <c r="Q39" s="81"/>
      <c r="R39" s="60"/>
      <c r="S39" s="58"/>
      <c r="T39" s="62"/>
      <c r="U39" s="81"/>
      <c r="V39" s="60"/>
      <c r="W39" s="58"/>
      <c r="X39" s="44"/>
      <c r="Y39" s="81"/>
      <c r="Z39" s="60"/>
      <c r="AA39" s="58"/>
      <c r="AB39" s="62"/>
      <c r="AC39" s="46"/>
      <c r="AD39" s="60"/>
      <c r="AE39" s="58"/>
      <c r="AF39" s="62"/>
      <c r="AG39" s="46"/>
    </row>
    <row r="40" spans="1:33" x14ac:dyDescent="0.15">
      <c r="A40" s="35">
        <v>25</v>
      </c>
      <c r="B40" s="67"/>
      <c r="C40" s="45"/>
      <c r="D40" s="45"/>
      <c r="E40" s="43"/>
      <c r="F40" s="45"/>
      <c r="G40" s="45"/>
      <c r="H40" s="45"/>
      <c r="I40" s="45"/>
      <c r="J40" s="74"/>
      <c r="K40" s="67"/>
      <c r="L40" s="95"/>
      <c r="M40" s="45"/>
      <c r="N40" s="63"/>
      <c r="O40" s="64"/>
      <c r="P40" s="68"/>
      <c r="Q40" s="80"/>
      <c r="R40" s="66"/>
      <c r="S40" s="64"/>
      <c r="T40" s="68"/>
      <c r="U40" s="80"/>
      <c r="V40" s="66"/>
      <c r="W40" s="64"/>
      <c r="X40" s="45"/>
      <c r="Y40" s="80"/>
      <c r="Z40" s="66"/>
      <c r="AA40" s="64"/>
      <c r="AB40" s="68"/>
      <c r="AC40" s="47"/>
      <c r="AD40" s="66"/>
      <c r="AE40" s="64"/>
      <c r="AF40" s="68"/>
      <c r="AG40" s="47"/>
    </row>
    <row r="41" spans="1:33" x14ac:dyDescent="0.15">
      <c r="A41" s="34">
        <v>26</v>
      </c>
      <c r="B41" s="61"/>
      <c r="C41" s="44"/>
      <c r="D41" s="44"/>
      <c r="E41" s="44"/>
      <c r="F41" s="44"/>
      <c r="G41" s="44"/>
      <c r="H41" s="44"/>
      <c r="I41" s="44"/>
      <c r="J41" s="73"/>
      <c r="K41" s="61"/>
      <c r="L41" s="94"/>
      <c r="M41" s="44"/>
      <c r="N41" s="57"/>
      <c r="O41" s="58"/>
      <c r="P41" s="62"/>
      <c r="Q41" s="81"/>
      <c r="R41" s="60"/>
      <c r="S41" s="58"/>
      <c r="T41" s="62"/>
      <c r="U41" s="81"/>
      <c r="V41" s="60"/>
      <c r="W41" s="58"/>
      <c r="X41" s="44"/>
      <c r="Y41" s="81"/>
      <c r="Z41" s="60"/>
      <c r="AA41" s="58"/>
      <c r="AB41" s="62"/>
      <c r="AC41" s="46"/>
      <c r="AD41" s="60"/>
      <c r="AE41" s="58"/>
      <c r="AF41" s="62"/>
      <c r="AG41" s="46"/>
    </row>
    <row r="42" spans="1:33" x14ac:dyDescent="0.15">
      <c r="A42" s="35">
        <v>27</v>
      </c>
      <c r="B42" s="67"/>
      <c r="C42" s="45"/>
      <c r="D42" s="45"/>
      <c r="E42" s="43"/>
      <c r="F42" s="45"/>
      <c r="G42" s="45"/>
      <c r="H42" s="45"/>
      <c r="I42" s="45"/>
      <c r="J42" s="74"/>
      <c r="K42" s="67"/>
      <c r="L42" s="95"/>
      <c r="M42" s="45"/>
      <c r="N42" s="63"/>
      <c r="O42" s="64"/>
      <c r="P42" s="68"/>
      <c r="Q42" s="80"/>
      <c r="R42" s="66"/>
      <c r="S42" s="64"/>
      <c r="T42" s="68"/>
      <c r="U42" s="80"/>
      <c r="V42" s="66"/>
      <c r="W42" s="64"/>
      <c r="X42" s="45"/>
      <c r="Y42" s="80"/>
      <c r="Z42" s="66"/>
      <c r="AA42" s="64"/>
      <c r="AB42" s="68"/>
      <c r="AC42" s="47"/>
      <c r="AD42" s="66"/>
      <c r="AE42" s="64"/>
      <c r="AF42" s="68"/>
      <c r="AG42" s="47"/>
    </row>
    <row r="43" spans="1:33" x14ac:dyDescent="0.15">
      <c r="A43" s="34">
        <v>28</v>
      </c>
      <c r="B43" s="61"/>
      <c r="C43" s="44"/>
      <c r="D43" s="44"/>
      <c r="E43" s="44"/>
      <c r="F43" s="44"/>
      <c r="G43" s="44"/>
      <c r="H43" s="44"/>
      <c r="I43" s="44"/>
      <c r="J43" s="73"/>
      <c r="K43" s="61"/>
      <c r="L43" s="94"/>
      <c r="M43" s="44"/>
      <c r="N43" s="57"/>
      <c r="O43" s="58"/>
      <c r="P43" s="62"/>
      <c r="Q43" s="81"/>
      <c r="R43" s="60"/>
      <c r="S43" s="58"/>
      <c r="T43" s="62"/>
      <c r="U43" s="81"/>
      <c r="V43" s="60"/>
      <c r="W43" s="58"/>
      <c r="X43" s="44"/>
      <c r="Y43" s="81"/>
      <c r="Z43" s="60"/>
      <c r="AA43" s="58"/>
      <c r="AB43" s="62"/>
      <c r="AC43" s="46"/>
      <c r="AD43" s="60"/>
      <c r="AE43" s="58"/>
      <c r="AF43" s="62"/>
      <c r="AG43" s="46"/>
    </row>
    <row r="44" spans="1:33" x14ac:dyDescent="0.15">
      <c r="A44" s="35">
        <v>29</v>
      </c>
      <c r="B44" s="67"/>
      <c r="C44" s="45"/>
      <c r="D44" s="45"/>
      <c r="E44" s="43"/>
      <c r="F44" s="45"/>
      <c r="G44" s="45"/>
      <c r="H44" s="45"/>
      <c r="I44" s="45"/>
      <c r="J44" s="74"/>
      <c r="K44" s="67"/>
      <c r="L44" s="95"/>
      <c r="M44" s="45"/>
      <c r="N44" s="63"/>
      <c r="O44" s="64"/>
      <c r="P44" s="68"/>
      <c r="Q44" s="80"/>
      <c r="R44" s="66"/>
      <c r="S44" s="64"/>
      <c r="T44" s="68"/>
      <c r="U44" s="80"/>
      <c r="V44" s="66"/>
      <c r="W44" s="64"/>
      <c r="X44" s="45"/>
      <c r="Y44" s="80"/>
      <c r="Z44" s="66"/>
      <c r="AA44" s="64"/>
      <c r="AB44" s="68"/>
      <c r="AC44" s="47"/>
      <c r="AD44" s="66"/>
      <c r="AE44" s="64"/>
      <c r="AF44" s="68"/>
      <c r="AG44" s="47"/>
    </row>
    <row r="45" spans="1:33" x14ac:dyDescent="0.15">
      <c r="A45" s="34">
        <v>30</v>
      </c>
      <c r="B45" s="61"/>
      <c r="C45" s="44"/>
      <c r="D45" s="44"/>
      <c r="E45" s="44"/>
      <c r="F45" s="44"/>
      <c r="G45" s="44"/>
      <c r="H45" s="44"/>
      <c r="I45" s="44"/>
      <c r="J45" s="73"/>
      <c r="K45" s="61"/>
      <c r="L45" s="94"/>
      <c r="M45" s="44"/>
      <c r="N45" s="57"/>
      <c r="O45" s="58"/>
      <c r="P45" s="62"/>
      <c r="Q45" s="81"/>
      <c r="R45" s="60"/>
      <c r="S45" s="58"/>
      <c r="T45" s="62"/>
      <c r="U45" s="81"/>
      <c r="V45" s="60"/>
      <c r="W45" s="58"/>
      <c r="X45" s="44"/>
      <c r="Y45" s="81"/>
      <c r="Z45" s="60"/>
      <c r="AA45" s="58"/>
      <c r="AB45" s="62"/>
      <c r="AC45" s="46"/>
      <c r="AD45" s="60"/>
      <c r="AE45" s="58"/>
      <c r="AF45" s="62"/>
      <c r="AG45" s="46"/>
    </row>
    <row r="46" spans="1:33" x14ac:dyDescent="0.15">
      <c r="A46" s="35">
        <v>31</v>
      </c>
      <c r="B46" s="67"/>
      <c r="C46" s="45"/>
      <c r="D46" s="45"/>
      <c r="E46" s="43"/>
      <c r="F46" s="45"/>
      <c r="G46" s="45"/>
      <c r="H46" s="45"/>
      <c r="I46" s="45"/>
      <c r="J46" s="74"/>
      <c r="K46" s="67"/>
      <c r="L46" s="95"/>
      <c r="M46" s="45"/>
      <c r="N46" s="63"/>
      <c r="O46" s="64"/>
      <c r="P46" s="68"/>
      <c r="Q46" s="80"/>
      <c r="R46" s="66"/>
      <c r="S46" s="64"/>
      <c r="T46" s="68"/>
      <c r="U46" s="80"/>
      <c r="V46" s="66"/>
      <c r="W46" s="64"/>
      <c r="X46" s="45"/>
      <c r="Y46" s="80"/>
      <c r="Z46" s="66"/>
      <c r="AA46" s="64"/>
      <c r="AB46" s="68"/>
      <c r="AC46" s="47"/>
      <c r="AD46" s="66"/>
      <c r="AE46" s="64"/>
      <c r="AF46" s="68"/>
      <c r="AG46" s="47"/>
    </row>
    <row r="47" spans="1:33" x14ac:dyDescent="0.15">
      <c r="A47" s="34">
        <v>32</v>
      </c>
      <c r="B47" s="61"/>
      <c r="C47" s="44"/>
      <c r="D47" s="44"/>
      <c r="E47" s="44"/>
      <c r="F47" s="44"/>
      <c r="G47" s="44"/>
      <c r="H47" s="44"/>
      <c r="I47" s="44"/>
      <c r="J47" s="73"/>
      <c r="K47" s="61"/>
      <c r="L47" s="94"/>
      <c r="M47" s="44"/>
      <c r="N47" s="57"/>
      <c r="O47" s="58"/>
      <c r="P47" s="62"/>
      <c r="Q47" s="81"/>
      <c r="R47" s="60"/>
      <c r="S47" s="58"/>
      <c r="T47" s="62"/>
      <c r="U47" s="81"/>
      <c r="V47" s="60"/>
      <c r="W47" s="58"/>
      <c r="X47" s="44"/>
      <c r="Y47" s="81"/>
      <c r="Z47" s="60"/>
      <c r="AA47" s="58"/>
      <c r="AB47" s="62"/>
      <c r="AC47" s="46"/>
      <c r="AD47" s="60"/>
      <c r="AE47" s="58"/>
      <c r="AF47" s="62"/>
      <c r="AG47" s="46"/>
    </row>
    <row r="48" spans="1:33" x14ac:dyDescent="0.15">
      <c r="A48" s="35">
        <v>33</v>
      </c>
      <c r="B48" s="67"/>
      <c r="C48" s="45"/>
      <c r="D48" s="45"/>
      <c r="E48" s="43"/>
      <c r="F48" s="45"/>
      <c r="G48" s="45"/>
      <c r="H48" s="45"/>
      <c r="I48" s="45"/>
      <c r="J48" s="74"/>
      <c r="K48" s="67"/>
      <c r="L48" s="95"/>
      <c r="M48" s="45"/>
      <c r="N48" s="63"/>
      <c r="O48" s="64"/>
      <c r="P48" s="68"/>
      <c r="Q48" s="80"/>
      <c r="R48" s="66"/>
      <c r="S48" s="64"/>
      <c r="T48" s="68"/>
      <c r="U48" s="80"/>
      <c r="V48" s="66"/>
      <c r="W48" s="64"/>
      <c r="X48" s="45"/>
      <c r="Y48" s="80"/>
      <c r="Z48" s="66"/>
      <c r="AA48" s="64"/>
      <c r="AB48" s="68"/>
      <c r="AC48" s="47"/>
      <c r="AD48" s="66"/>
      <c r="AE48" s="64"/>
      <c r="AF48" s="68"/>
      <c r="AG48" s="47"/>
    </row>
    <row r="49" spans="1:33" x14ac:dyDescent="0.15">
      <c r="A49" s="34">
        <v>34</v>
      </c>
      <c r="B49" s="61"/>
      <c r="C49" s="44"/>
      <c r="D49" s="44"/>
      <c r="E49" s="44"/>
      <c r="F49" s="44"/>
      <c r="G49" s="44"/>
      <c r="H49" s="44"/>
      <c r="I49" s="44"/>
      <c r="J49" s="73"/>
      <c r="K49" s="61"/>
      <c r="L49" s="94"/>
      <c r="M49" s="44"/>
      <c r="N49" s="57"/>
      <c r="O49" s="58"/>
      <c r="P49" s="62"/>
      <c r="Q49" s="81"/>
      <c r="R49" s="60"/>
      <c r="S49" s="58"/>
      <c r="T49" s="62"/>
      <c r="U49" s="81"/>
      <c r="V49" s="60"/>
      <c r="W49" s="58"/>
      <c r="X49" s="44"/>
      <c r="Y49" s="81"/>
      <c r="Z49" s="60"/>
      <c r="AA49" s="58"/>
      <c r="AB49" s="62"/>
      <c r="AC49" s="46"/>
      <c r="AD49" s="60"/>
      <c r="AE49" s="58"/>
      <c r="AF49" s="62"/>
      <c r="AG49" s="46"/>
    </row>
    <row r="50" spans="1:33" x14ac:dyDescent="0.15">
      <c r="A50" s="35">
        <v>35</v>
      </c>
      <c r="B50" s="67"/>
      <c r="C50" s="45"/>
      <c r="D50" s="45"/>
      <c r="E50" s="43"/>
      <c r="F50" s="45"/>
      <c r="G50" s="45"/>
      <c r="H50" s="45"/>
      <c r="I50" s="45"/>
      <c r="J50" s="74"/>
      <c r="K50" s="67"/>
      <c r="L50" s="95"/>
      <c r="M50" s="45"/>
      <c r="N50" s="63"/>
      <c r="O50" s="64"/>
      <c r="P50" s="68"/>
      <c r="Q50" s="80"/>
      <c r="R50" s="66"/>
      <c r="S50" s="64"/>
      <c r="T50" s="68"/>
      <c r="U50" s="80"/>
      <c r="V50" s="66"/>
      <c r="W50" s="64"/>
      <c r="X50" s="45"/>
      <c r="Y50" s="80"/>
      <c r="Z50" s="66"/>
      <c r="AA50" s="64"/>
      <c r="AB50" s="68"/>
      <c r="AC50" s="47"/>
      <c r="AD50" s="66"/>
      <c r="AE50" s="64"/>
      <c r="AF50" s="68"/>
      <c r="AG50" s="47"/>
    </row>
    <row r="51" spans="1:33" x14ac:dyDescent="0.15">
      <c r="A51" s="34">
        <v>36</v>
      </c>
      <c r="B51" s="61"/>
      <c r="C51" s="44"/>
      <c r="D51" s="44"/>
      <c r="E51" s="44"/>
      <c r="F51" s="44"/>
      <c r="G51" s="44"/>
      <c r="H51" s="44"/>
      <c r="I51" s="44"/>
      <c r="J51" s="73"/>
      <c r="K51" s="61"/>
      <c r="L51" s="94"/>
      <c r="M51" s="44"/>
      <c r="N51" s="57"/>
      <c r="O51" s="58"/>
      <c r="P51" s="62"/>
      <c r="Q51" s="81"/>
      <c r="R51" s="60"/>
      <c r="S51" s="58"/>
      <c r="T51" s="62"/>
      <c r="U51" s="81"/>
      <c r="V51" s="60"/>
      <c r="W51" s="58"/>
      <c r="X51" s="44"/>
      <c r="Y51" s="81"/>
      <c r="Z51" s="60"/>
      <c r="AA51" s="58"/>
      <c r="AB51" s="62"/>
      <c r="AC51" s="46"/>
      <c r="AD51" s="60"/>
      <c r="AE51" s="58"/>
      <c r="AF51" s="62"/>
      <c r="AG51" s="46"/>
    </row>
    <row r="52" spans="1:33" x14ac:dyDescent="0.15">
      <c r="A52" s="35">
        <v>37</v>
      </c>
      <c r="B52" s="67"/>
      <c r="C52" s="45"/>
      <c r="D52" s="45"/>
      <c r="E52" s="43"/>
      <c r="F52" s="45"/>
      <c r="G52" s="45"/>
      <c r="H52" s="45"/>
      <c r="I52" s="45"/>
      <c r="J52" s="74"/>
      <c r="K52" s="67"/>
      <c r="L52" s="95"/>
      <c r="M52" s="45"/>
      <c r="N52" s="63"/>
      <c r="O52" s="64"/>
      <c r="P52" s="68"/>
      <c r="Q52" s="80"/>
      <c r="R52" s="66"/>
      <c r="S52" s="64"/>
      <c r="T52" s="68"/>
      <c r="U52" s="80"/>
      <c r="V52" s="66"/>
      <c r="W52" s="64"/>
      <c r="X52" s="45"/>
      <c r="Y52" s="80"/>
      <c r="Z52" s="66"/>
      <c r="AA52" s="64"/>
      <c r="AB52" s="68"/>
      <c r="AC52" s="47"/>
      <c r="AD52" s="66"/>
      <c r="AE52" s="64"/>
      <c r="AF52" s="68"/>
      <c r="AG52" s="47"/>
    </row>
    <row r="53" spans="1:33" x14ac:dyDescent="0.15">
      <c r="A53" s="34">
        <v>38</v>
      </c>
      <c r="B53" s="61"/>
      <c r="C53" s="44"/>
      <c r="D53" s="44"/>
      <c r="E53" s="44"/>
      <c r="F53" s="44"/>
      <c r="G53" s="44"/>
      <c r="H53" s="44"/>
      <c r="I53" s="44"/>
      <c r="J53" s="73"/>
      <c r="K53" s="61"/>
      <c r="L53" s="94"/>
      <c r="M53" s="44"/>
      <c r="N53" s="57"/>
      <c r="O53" s="58"/>
      <c r="P53" s="62"/>
      <c r="Q53" s="81"/>
      <c r="R53" s="60"/>
      <c r="S53" s="58"/>
      <c r="T53" s="62"/>
      <c r="U53" s="81"/>
      <c r="V53" s="60"/>
      <c r="W53" s="58"/>
      <c r="X53" s="44"/>
      <c r="Y53" s="81"/>
      <c r="Z53" s="60"/>
      <c r="AA53" s="58"/>
      <c r="AB53" s="62"/>
      <c r="AC53" s="46"/>
      <c r="AD53" s="60"/>
      <c r="AE53" s="58"/>
      <c r="AF53" s="62"/>
      <c r="AG53" s="46"/>
    </row>
    <row r="54" spans="1:33" x14ac:dyDescent="0.15">
      <c r="A54" s="35">
        <v>39</v>
      </c>
      <c r="B54" s="67"/>
      <c r="C54" s="45"/>
      <c r="D54" s="45"/>
      <c r="E54" s="43"/>
      <c r="F54" s="45"/>
      <c r="G54" s="45"/>
      <c r="H54" s="45"/>
      <c r="I54" s="45"/>
      <c r="J54" s="74"/>
      <c r="K54" s="67"/>
      <c r="L54" s="95"/>
      <c r="M54" s="45"/>
      <c r="N54" s="63"/>
      <c r="O54" s="64"/>
      <c r="P54" s="68"/>
      <c r="Q54" s="80"/>
      <c r="R54" s="66"/>
      <c r="S54" s="64"/>
      <c r="T54" s="68"/>
      <c r="U54" s="80"/>
      <c r="V54" s="66"/>
      <c r="W54" s="64"/>
      <c r="X54" s="45"/>
      <c r="Y54" s="80"/>
      <c r="Z54" s="66"/>
      <c r="AA54" s="64"/>
      <c r="AB54" s="68"/>
      <c r="AC54" s="47"/>
      <c r="AD54" s="66"/>
      <c r="AE54" s="64"/>
      <c r="AF54" s="68"/>
      <c r="AG54" s="47"/>
    </row>
    <row r="55" spans="1:33" x14ac:dyDescent="0.15">
      <c r="A55" s="34">
        <v>40</v>
      </c>
      <c r="B55" s="61"/>
      <c r="C55" s="44"/>
      <c r="D55" s="44"/>
      <c r="E55" s="44"/>
      <c r="F55" s="44"/>
      <c r="G55" s="44"/>
      <c r="H55" s="44"/>
      <c r="I55" s="44"/>
      <c r="J55" s="73"/>
      <c r="K55" s="61"/>
      <c r="L55" s="94"/>
      <c r="M55" s="44"/>
      <c r="N55" s="57"/>
      <c r="O55" s="58"/>
      <c r="P55" s="62"/>
      <c r="Q55" s="81"/>
      <c r="R55" s="60"/>
      <c r="S55" s="58"/>
      <c r="T55" s="62"/>
      <c r="U55" s="81"/>
      <c r="V55" s="60"/>
      <c r="W55" s="58"/>
      <c r="X55" s="44"/>
      <c r="Y55" s="81"/>
      <c r="Z55" s="60"/>
      <c r="AA55" s="58"/>
      <c r="AB55" s="62"/>
      <c r="AC55" s="46"/>
      <c r="AD55" s="60"/>
      <c r="AE55" s="58"/>
      <c r="AF55" s="62"/>
      <c r="AG55" s="46"/>
    </row>
    <row r="56" spans="1:33" x14ac:dyDescent="0.15">
      <c r="A56" s="35">
        <v>41</v>
      </c>
      <c r="B56" s="67"/>
      <c r="C56" s="45"/>
      <c r="D56" s="45"/>
      <c r="E56" s="43"/>
      <c r="F56" s="45"/>
      <c r="G56" s="45"/>
      <c r="H56" s="45"/>
      <c r="I56" s="45"/>
      <c r="J56" s="74"/>
      <c r="K56" s="67"/>
      <c r="L56" s="95"/>
      <c r="M56" s="45"/>
      <c r="N56" s="63"/>
      <c r="O56" s="64"/>
      <c r="P56" s="68"/>
      <c r="Q56" s="80"/>
      <c r="R56" s="66"/>
      <c r="S56" s="64"/>
      <c r="T56" s="68"/>
      <c r="U56" s="80"/>
      <c r="V56" s="66"/>
      <c r="W56" s="64"/>
      <c r="X56" s="45"/>
      <c r="Y56" s="80"/>
      <c r="Z56" s="66"/>
      <c r="AA56" s="64"/>
      <c r="AB56" s="68"/>
      <c r="AC56" s="47"/>
      <c r="AD56" s="66"/>
      <c r="AE56" s="64"/>
      <c r="AF56" s="68"/>
      <c r="AG56" s="47"/>
    </row>
    <row r="57" spans="1:33" x14ac:dyDescent="0.15">
      <c r="A57" s="34">
        <v>42</v>
      </c>
      <c r="B57" s="61"/>
      <c r="C57" s="44"/>
      <c r="D57" s="44"/>
      <c r="E57" s="44"/>
      <c r="F57" s="44"/>
      <c r="G57" s="44"/>
      <c r="H57" s="44"/>
      <c r="I57" s="44"/>
      <c r="J57" s="73"/>
      <c r="K57" s="61"/>
      <c r="L57" s="94"/>
      <c r="M57" s="44"/>
      <c r="N57" s="57"/>
      <c r="O57" s="58"/>
      <c r="P57" s="62"/>
      <c r="Q57" s="81"/>
      <c r="R57" s="60"/>
      <c r="S57" s="58"/>
      <c r="T57" s="62"/>
      <c r="U57" s="81"/>
      <c r="V57" s="60"/>
      <c r="W57" s="58"/>
      <c r="X57" s="44"/>
      <c r="Y57" s="81"/>
      <c r="Z57" s="60"/>
      <c r="AA57" s="58"/>
      <c r="AB57" s="62"/>
      <c r="AC57" s="46"/>
      <c r="AD57" s="60"/>
      <c r="AE57" s="58"/>
      <c r="AF57" s="62"/>
      <c r="AG57" s="46"/>
    </row>
    <row r="58" spans="1:33" x14ac:dyDescent="0.15">
      <c r="A58" s="35">
        <v>43</v>
      </c>
      <c r="B58" s="67"/>
      <c r="C58" s="45"/>
      <c r="D58" s="45"/>
      <c r="E58" s="43"/>
      <c r="F58" s="45"/>
      <c r="G58" s="45"/>
      <c r="H58" s="45"/>
      <c r="I58" s="45"/>
      <c r="J58" s="74"/>
      <c r="K58" s="67"/>
      <c r="L58" s="95"/>
      <c r="M58" s="45"/>
      <c r="N58" s="63"/>
      <c r="O58" s="64"/>
      <c r="P58" s="68"/>
      <c r="Q58" s="80"/>
      <c r="R58" s="66"/>
      <c r="S58" s="64"/>
      <c r="T58" s="68"/>
      <c r="U58" s="80"/>
      <c r="V58" s="66"/>
      <c r="W58" s="64"/>
      <c r="X58" s="45"/>
      <c r="Y58" s="80"/>
      <c r="Z58" s="66"/>
      <c r="AA58" s="64"/>
      <c r="AB58" s="68"/>
      <c r="AC58" s="47"/>
      <c r="AD58" s="66"/>
      <c r="AE58" s="64"/>
      <c r="AF58" s="68"/>
      <c r="AG58" s="47"/>
    </row>
    <row r="59" spans="1:33" x14ac:dyDescent="0.15">
      <c r="A59" s="34">
        <v>44</v>
      </c>
      <c r="B59" s="61"/>
      <c r="C59" s="44"/>
      <c r="D59" s="44"/>
      <c r="E59" s="44"/>
      <c r="F59" s="44"/>
      <c r="G59" s="44"/>
      <c r="H59" s="44"/>
      <c r="I59" s="44"/>
      <c r="J59" s="73"/>
      <c r="K59" s="61"/>
      <c r="L59" s="94"/>
      <c r="M59" s="44"/>
      <c r="N59" s="57"/>
      <c r="O59" s="58"/>
      <c r="P59" s="62"/>
      <c r="Q59" s="81"/>
      <c r="R59" s="60"/>
      <c r="S59" s="58"/>
      <c r="T59" s="62"/>
      <c r="U59" s="81"/>
      <c r="V59" s="60"/>
      <c r="W59" s="58"/>
      <c r="X59" s="44"/>
      <c r="Y59" s="81"/>
      <c r="Z59" s="60"/>
      <c r="AA59" s="58"/>
      <c r="AB59" s="62"/>
      <c r="AC59" s="46"/>
      <c r="AD59" s="60"/>
      <c r="AE59" s="58"/>
      <c r="AF59" s="62"/>
      <c r="AG59" s="46"/>
    </row>
    <row r="60" spans="1:33" x14ac:dyDescent="0.15">
      <c r="A60" s="35">
        <v>45</v>
      </c>
      <c r="B60" s="67"/>
      <c r="C60" s="45"/>
      <c r="D60" s="45"/>
      <c r="E60" s="43"/>
      <c r="F60" s="45"/>
      <c r="G60" s="45"/>
      <c r="H60" s="45"/>
      <c r="I60" s="45"/>
      <c r="J60" s="74"/>
      <c r="K60" s="67"/>
      <c r="L60" s="95"/>
      <c r="M60" s="45"/>
      <c r="N60" s="63"/>
      <c r="O60" s="64"/>
      <c r="P60" s="68"/>
      <c r="Q60" s="80"/>
      <c r="R60" s="66"/>
      <c r="S60" s="64"/>
      <c r="T60" s="68"/>
      <c r="U60" s="80"/>
      <c r="V60" s="66"/>
      <c r="W60" s="64"/>
      <c r="X60" s="45"/>
      <c r="Y60" s="80"/>
      <c r="Z60" s="66"/>
      <c r="AA60" s="64"/>
      <c r="AB60" s="68"/>
      <c r="AC60" s="47"/>
      <c r="AD60" s="66"/>
      <c r="AE60" s="64"/>
      <c r="AF60" s="68"/>
      <c r="AG60" s="47"/>
    </row>
    <row r="61" spans="1:33" x14ac:dyDescent="0.15">
      <c r="A61" s="34">
        <v>46</v>
      </c>
      <c r="B61" s="61"/>
      <c r="C61" s="44"/>
      <c r="D61" s="44"/>
      <c r="E61" s="44"/>
      <c r="F61" s="44"/>
      <c r="G61" s="44"/>
      <c r="H61" s="44"/>
      <c r="I61" s="44"/>
      <c r="J61" s="73"/>
      <c r="K61" s="61"/>
      <c r="L61" s="94"/>
      <c r="M61" s="44"/>
      <c r="N61" s="57"/>
      <c r="O61" s="58"/>
      <c r="P61" s="62"/>
      <c r="Q61" s="81"/>
      <c r="R61" s="60"/>
      <c r="S61" s="58"/>
      <c r="T61" s="62"/>
      <c r="U61" s="81"/>
      <c r="V61" s="60"/>
      <c r="W61" s="58"/>
      <c r="X61" s="44"/>
      <c r="Y61" s="81"/>
      <c r="Z61" s="60"/>
      <c r="AA61" s="58"/>
      <c r="AB61" s="62"/>
      <c r="AC61" s="46"/>
      <c r="AD61" s="60"/>
      <c r="AE61" s="58"/>
      <c r="AF61" s="62"/>
      <c r="AG61" s="46"/>
    </row>
    <row r="62" spans="1:33" x14ac:dyDescent="0.15">
      <c r="A62" s="35">
        <v>47</v>
      </c>
      <c r="B62" s="67"/>
      <c r="C62" s="45"/>
      <c r="D62" s="45"/>
      <c r="E62" s="43"/>
      <c r="F62" s="45"/>
      <c r="G62" s="45"/>
      <c r="H62" s="45"/>
      <c r="I62" s="45"/>
      <c r="J62" s="74"/>
      <c r="K62" s="67"/>
      <c r="L62" s="95"/>
      <c r="M62" s="45"/>
      <c r="N62" s="63"/>
      <c r="O62" s="64"/>
      <c r="P62" s="68"/>
      <c r="Q62" s="80"/>
      <c r="R62" s="66"/>
      <c r="S62" s="64"/>
      <c r="T62" s="68"/>
      <c r="U62" s="80"/>
      <c r="V62" s="66"/>
      <c r="W62" s="64"/>
      <c r="X62" s="45"/>
      <c r="Y62" s="80"/>
      <c r="Z62" s="66"/>
      <c r="AA62" s="64"/>
      <c r="AB62" s="68"/>
      <c r="AC62" s="47"/>
      <c r="AD62" s="66"/>
      <c r="AE62" s="64"/>
      <c r="AF62" s="68"/>
      <c r="AG62" s="47"/>
    </row>
    <row r="63" spans="1:33" x14ac:dyDescent="0.15">
      <c r="A63" s="34">
        <v>48</v>
      </c>
      <c r="B63" s="61"/>
      <c r="C63" s="44"/>
      <c r="D63" s="44"/>
      <c r="E63" s="44"/>
      <c r="F63" s="44"/>
      <c r="G63" s="44"/>
      <c r="H63" s="44"/>
      <c r="I63" s="44"/>
      <c r="J63" s="73"/>
      <c r="K63" s="61"/>
      <c r="L63" s="94"/>
      <c r="M63" s="44"/>
      <c r="N63" s="57"/>
      <c r="O63" s="58"/>
      <c r="P63" s="62"/>
      <c r="Q63" s="81"/>
      <c r="R63" s="60"/>
      <c r="S63" s="58"/>
      <c r="T63" s="62"/>
      <c r="U63" s="81"/>
      <c r="V63" s="60"/>
      <c r="W63" s="58"/>
      <c r="X63" s="44"/>
      <c r="Y63" s="81"/>
      <c r="Z63" s="60"/>
      <c r="AA63" s="58"/>
      <c r="AB63" s="62"/>
      <c r="AC63" s="46"/>
      <c r="AD63" s="60"/>
      <c r="AE63" s="58"/>
      <c r="AF63" s="62"/>
      <c r="AG63" s="46"/>
    </row>
    <row r="64" spans="1:33" x14ac:dyDescent="0.15">
      <c r="A64" s="35">
        <v>49</v>
      </c>
      <c r="B64" s="67"/>
      <c r="C64" s="45"/>
      <c r="D64" s="45"/>
      <c r="E64" s="43"/>
      <c r="F64" s="45"/>
      <c r="G64" s="45"/>
      <c r="H64" s="45"/>
      <c r="I64" s="45"/>
      <c r="J64" s="74"/>
      <c r="K64" s="67"/>
      <c r="L64" s="95"/>
      <c r="M64" s="45"/>
      <c r="N64" s="63"/>
      <c r="O64" s="64"/>
      <c r="P64" s="68"/>
      <c r="Q64" s="80"/>
      <c r="R64" s="66"/>
      <c r="S64" s="64"/>
      <c r="T64" s="68"/>
      <c r="U64" s="80"/>
      <c r="V64" s="66"/>
      <c r="W64" s="64"/>
      <c r="X64" s="45"/>
      <c r="Y64" s="80"/>
      <c r="Z64" s="66"/>
      <c r="AA64" s="64"/>
      <c r="AB64" s="68"/>
      <c r="AC64" s="47"/>
      <c r="AD64" s="66"/>
      <c r="AE64" s="64"/>
      <c r="AF64" s="68"/>
      <c r="AG64" s="47"/>
    </row>
    <row r="65" spans="1:33" x14ac:dyDescent="0.15">
      <c r="A65" s="34">
        <v>50</v>
      </c>
      <c r="B65" s="61"/>
      <c r="C65" s="44"/>
      <c r="D65" s="44"/>
      <c r="E65" s="44"/>
      <c r="F65" s="44"/>
      <c r="G65" s="44"/>
      <c r="H65" s="44"/>
      <c r="I65" s="44"/>
      <c r="J65" s="73"/>
      <c r="K65" s="61"/>
      <c r="L65" s="94"/>
      <c r="M65" s="44"/>
      <c r="N65" s="57"/>
      <c r="O65" s="58"/>
      <c r="P65" s="62"/>
      <c r="Q65" s="81"/>
      <c r="R65" s="60"/>
      <c r="S65" s="58"/>
      <c r="T65" s="62"/>
      <c r="U65" s="81"/>
      <c r="V65" s="60"/>
      <c r="W65" s="58"/>
      <c r="X65" s="44"/>
      <c r="Y65" s="81"/>
      <c r="Z65" s="60"/>
      <c r="AA65" s="58"/>
      <c r="AB65" s="62"/>
      <c r="AC65" s="46"/>
      <c r="AD65" s="60"/>
      <c r="AE65" s="58"/>
      <c r="AF65" s="62"/>
      <c r="AG65" s="46"/>
    </row>
    <row r="66" spans="1:33" x14ac:dyDescent="0.15">
      <c r="A66" s="35">
        <v>51</v>
      </c>
      <c r="B66" s="67"/>
      <c r="C66" s="45"/>
      <c r="D66" s="45"/>
      <c r="E66" s="43"/>
      <c r="F66" s="45"/>
      <c r="G66" s="45"/>
      <c r="H66" s="45"/>
      <c r="I66" s="45"/>
      <c r="J66" s="74"/>
      <c r="K66" s="67"/>
      <c r="L66" s="95"/>
      <c r="M66" s="45"/>
      <c r="N66" s="63"/>
      <c r="O66" s="64"/>
      <c r="P66" s="68"/>
      <c r="Q66" s="80"/>
      <c r="R66" s="66"/>
      <c r="S66" s="64"/>
      <c r="T66" s="68"/>
      <c r="U66" s="80"/>
      <c r="V66" s="66"/>
      <c r="W66" s="64"/>
      <c r="X66" s="45"/>
      <c r="Y66" s="80"/>
      <c r="Z66" s="66"/>
      <c r="AA66" s="64"/>
      <c r="AB66" s="68"/>
      <c r="AC66" s="47"/>
      <c r="AD66" s="66"/>
      <c r="AE66" s="64"/>
      <c r="AF66" s="68"/>
      <c r="AG66" s="47"/>
    </row>
    <row r="67" spans="1:33" x14ac:dyDescent="0.15">
      <c r="A67" s="34">
        <v>52</v>
      </c>
      <c r="B67" s="61"/>
      <c r="C67" s="44"/>
      <c r="D67" s="44"/>
      <c r="E67" s="44"/>
      <c r="F67" s="44"/>
      <c r="G67" s="44"/>
      <c r="H67" s="44"/>
      <c r="I67" s="44"/>
      <c r="J67" s="73"/>
      <c r="K67" s="61"/>
      <c r="L67" s="94"/>
      <c r="M67" s="44"/>
      <c r="N67" s="57"/>
      <c r="O67" s="58"/>
      <c r="P67" s="62"/>
      <c r="Q67" s="81"/>
      <c r="R67" s="60"/>
      <c r="S67" s="58"/>
      <c r="T67" s="62"/>
      <c r="U67" s="81"/>
      <c r="V67" s="60"/>
      <c r="W67" s="58"/>
      <c r="X67" s="44"/>
      <c r="Y67" s="81"/>
      <c r="Z67" s="60"/>
      <c r="AA67" s="58"/>
      <c r="AB67" s="62"/>
      <c r="AC67" s="46"/>
      <c r="AD67" s="60"/>
      <c r="AE67" s="58"/>
      <c r="AF67" s="62"/>
      <c r="AG67" s="46"/>
    </row>
    <row r="68" spans="1:33" x14ac:dyDescent="0.15">
      <c r="A68" s="35">
        <v>53</v>
      </c>
      <c r="B68" s="67"/>
      <c r="C68" s="45"/>
      <c r="D68" s="45"/>
      <c r="E68" s="43"/>
      <c r="F68" s="45"/>
      <c r="G68" s="45"/>
      <c r="H68" s="45"/>
      <c r="I68" s="45"/>
      <c r="J68" s="74"/>
      <c r="K68" s="67"/>
      <c r="L68" s="95"/>
      <c r="M68" s="45"/>
      <c r="N68" s="63"/>
      <c r="O68" s="64"/>
      <c r="P68" s="68"/>
      <c r="Q68" s="80"/>
      <c r="R68" s="66"/>
      <c r="S68" s="64"/>
      <c r="T68" s="68"/>
      <c r="U68" s="80"/>
      <c r="V68" s="66"/>
      <c r="W68" s="64"/>
      <c r="X68" s="45"/>
      <c r="Y68" s="80"/>
      <c r="Z68" s="66"/>
      <c r="AA68" s="64"/>
      <c r="AB68" s="68"/>
      <c r="AC68" s="47"/>
      <c r="AD68" s="66"/>
      <c r="AE68" s="64"/>
      <c r="AF68" s="68"/>
      <c r="AG68" s="47"/>
    </row>
    <row r="69" spans="1:33" x14ac:dyDescent="0.15">
      <c r="A69" s="34">
        <v>54</v>
      </c>
      <c r="B69" s="61"/>
      <c r="C69" s="44"/>
      <c r="D69" s="44"/>
      <c r="E69" s="44"/>
      <c r="F69" s="44"/>
      <c r="G69" s="44"/>
      <c r="H69" s="44"/>
      <c r="I69" s="44"/>
      <c r="J69" s="73"/>
      <c r="K69" s="61"/>
      <c r="L69" s="94"/>
      <c r="M69" s="44"/>
      <c r="N69" s="57"/>
      <c r="O69" s="58"/>
      <c r="P69" s="62"/>
      <c r="Q69" s="81"/>
      <c r="R69" s="60"/>
      <c r="S69" s="58"/>
      <c r="T69" s="62"/>
      <c r="U69" s="81"/>
      <c r="V69" s="60"/>
      <c r="W69" s="58"/>
      <c r="X69" s="44"/>
      <c r="Y69" s="81"/>
      <c r="Z69" s="60"/>
      <c r="AA69" s="58"/>
      <c r="AB69" s="62"/>
      <c r="AC69" s="46"/>
      <c r="AD69" s="60"/>
      <c r="AE69" s="58"/>
      <c r="AF69" s="62"/>
      <c r="AG69" s="46"/>
    </row>
    <row r="70" spans="1:33" x14ac:dyDescent="0.15">
      <c r="A70" s="35">
        <v>55</v>
      </c>
      <c r="B70" s="67"/>
      <c r="C70" s="45"/>
      <c r="D70" s="45"/>
      <c r="E70" s="43"/>
      <c r="F70" s="45"/>
      <c r="G70" s="45"/>
      <c r="H70" s="45"/>
      <c r="I70" s="45"/>
      <c r="J70" s="74"/>
      <c r="K70" s="67"/>
      <c r="L70" s="95"/>
      <c r="M70" s="45"/>
      <c r="N70" s="63"/>
      <c r="O70" s="64"/>
      <c r="P70" s="68"/>
      <c r="Q70" s="80"/>
      <c r="R70" s="66"/>
      <c r="S70" s="64"/>
      <c r="T70" s="68"/>
      <c r="U70" s="80"/>
      <c r="V70" s="66"/>
      <c r="W70" s="64"/>
      <c r="X70" s="45"/>
      <c r="Y70" s="80"/>
      <c r="Z70" s="66"/>
      <c r="AA70" s="64"/>
      <c r="AB70" s="68"/>
      <c r="AC70" s="47"/>
      <c r="AD70" s="66"/>
      <c r="AE70" s="64"/>
      <c r="AF70" s="68"/>
      <c r="AG70" s="47"/>
    </row>
    <row r="71" spans="1:33" x14ac:dyDescent="0.15">
      <c r="A71" s="34">
        <v>56</v>
      </c>
      <c r="B71" s="61"/>
      <c r="C71" s="44"/>
      <c r="D71" s="44"/>
      <c r="E71" s="44"/>
      <c r="F71" s="44"/>
      <c r="G71" s="44"/>
      <c r="H71" s="44"/>
      <c r="I71" s="44"/>
      <c r="J71" s="73"/>
      <c r="K71" s="61"/>
      <c r="L71" s="94"/>
      <c r="M71" s="44"/>
      <c r="N71" s="57"/>
      <c r="O71" s="58"/>
      <c r="P71" s="62"/>
      <c r="Q71" s="81"/>
      <c r="R71" s="60"/>
      <c r="S71" s="58"/>
      <c r="T71" s="62"/>
      <c r="U71" s="81"/>
      <c r="V71" s="60"/>
      <c r="W71" s="58"/>
      <c r="X71" s="44"/>
      <c r="Y71" s="81"/>
      <c r="Z71" s="60"/>
      <c r="AA71" s="58"/>
      <c r="AB71" s="62"/>
      <c r="AC71" s="46"/>
      <c r="AD71" s="60"/>
      <c r="AE71" s="58"/>
      <c r="AF71" s="62"/>
      <c r="AG71" s="46"/>
    </row>
    <row r="72" spans="1:33" x14ac:dyDescent="0.15">
      <c r="A72" s="35">
        <v>57</v>
      </c>
      <c r="B72" s="67"/>
      <c r="C72" s="45"/>
      <c r="D72" s="45"/>
      <c r="E72" s="43"/>
      <c r="F72" s="45"/>
      <c r="G72" s="45"/>
      <c r="H72" s="45"/>
      <c r="I72" s="45"/>
      <c r="J72" s="74"/>
      <c r="K72" s="67"/>
      <c r="L72" s="95"/>
      <c r="M72" s="45"/>
      <c r="N72" s="63"/>
      <c r="O72" s="64"/>
      <c r="P72" s="68"/>
      <c r="Q72" s="80"/>
      <c r="R72" s="66"/>
      <c r="S72" s="64"/>
      <c r="T72" s="68"/>
      <c r="U72" s="80"/>
      <c r="V72" s="66"/>
      <c r="W72" s="64"/>
      <c r="X72" s="45"/>
      <c r="Y72" s="80"/>
      <c r="Z72" s="66"/>
      <c r="AA72" s="64"/>
      <c r="AB72" s="68"/>
      <c r="AC72" s="47"/>
      <c r="AD72" s="66"/>
      <c r="AE72" s="64"/>
      <c r="AF72" s="68"/>
      <c r="AG72" s="47"/>
    </row>
    <row r="73" spans="1:33" x14ac:dyDescent="0.15">
      <c r="A73" s="34">
        <v>58</v>
      </c>
      <c r="B73" s="61"/>
      <c r="C73" s="44"/>
      <c r="D73" s="44"/>
      <c r="E73" s="44"/>
      <c r="F73" s="44"/>
      <c r="G73" s="44"/>
      <c r="H73" s="44"/>
      <c r="I73" s="44"/>
      <c r="J73" s="73"/>
      <c r="K73" s="61"/>
      <c r="L73" s="94"/>
      <c r="M73" s="44"/>
      <c r="N73" s="57"/>
      <c r="O73" s="58"/>
      <c r="P73" s="62"/>
      <c r="Q73" s="81"/>
      <c r="R73" s="60"/>
      <c r="S73" s="58"/>
      <c r="T73" s="62"/>
      <c r="U73" s="81"/>
      <c r="V73" s="60"/>
      <c r="W73" s="58"/>
      <c r="X73" s="44"/>
      <c r="Y73" s="81"/>
      <c r="Z73" s="60"/>
      <c r="AA73" s="58"/>
      <c r="AB73" s="62"/>
      <c r="AC73" s="46"/>
      <c r="AD73" s="60"/>
      <c r="AE73" s="58"/>
      <c r="AF73" s="62"/>
      <c r="AG73" s="46"/>
    </row>
    <row r="74" spans="1:33" x14ac:dyDescent="0.15">
      <c r="A74" s="35">
        <v>59</v>
      </c>
      <c r="B74" s="67"/>
      <c r="C74" s="45"/>
      <c r="D74" s="45"/>
      <c r="E74" s="43"/>
      <c r="F74" s="45"/>
      <c r="G74" s="45"/>
      <c r="H74" s="45"/>
      <c r="I74" s="45"/>
      <c r="J74" s="74"/>
      <c r="K74" s="67"/>
      <c r="L74" s="95"/>
      <c r="M74" s="45"/>
      <c r="N74" s="63"/>
      <c r="O74" s="64"/>
      <c r="P74" s="68"/>
      <c r="Q74" s="80"/>
      <c r="R74" s="66"/>
      <c r="S74" s="64"/>
      <c r="T74" s="68"/>
      <c r="U74" s="80"/>
      <c r="V74" s="66"/>
      <c r="W74" s="64"/>
      <c r="X74" s="45"/>
      <c r="Y74" s="80"/>
      <c r="Z74" s="66"/>
      <c r="AA74" s="64"/>
      <c r="AB74" s="68"/>
      <c r="AC74" s="47"/>
      <c r="AD74" s="66"/>
      <c r="AE74" s="64"/>
      <c r="AF74" s="68"/>
      <c r="AG74" s="47"/>
    </row>
    <row r="75" spans="1:33" x14ac:dyDescent="0.15">
      <c r="A75" s="34">
        <v>60</v>
      </c>
      <c r="B75" s="61"/>
      <c r="C75" s="44"/>
      <c r="D75" s="44"/>
      <c r="E75" s="44"/>
      <c r="F75" s="44"/>
      <c r="G75" s="44"/>
      <c r="H75" s="44"/>
      <c r="I75" s="44"/>
      <c r="J75" s="73"/>
      <c r="K75" s="61"/>
      <c r="L75" s="94"/>
      <c r="M75" s="44"/>
      <c r="N75" s="57"/>
      <c r="O75" s="58"/>
      <c r="P75" s="62"/>
      <c r="Q75" s="81"/>
      <c r="R75" s="60"/>
      <c r="S75" s="58"/>
      <c r="T75" s="62"/>
      <c r="U75" s="81"/>
      <c r="V75" s="60"/>
      <c r="W75" s="58"/>
      <c r="X75" s="44"/>
      <c r="Y75" s="81"/>
      <c r="Z75" s="60"/>
      <c r="AA75" s="58"/>
      <c r="AB75" s="62"/>
      <c r="AC75" s="46"/>
      <c r="AD75" s="60"/>
      <c r="AE75" s="58"/>
      <c r="AF75" s="62"/>
      <c r="AG75" s="46"/>
    </row>
    <row r="76" spans="1:33" x14ac:dyDescent="0.15">
      <c r="A76" s="35">
        <v>61</v>
      </c>
      <c r="B76" s="67"/>
      <c r="C76" s="45"/>
      <c r="D76" s="45"/>
      <c r="E76" s="43"/>
      <c r="F76" s="45"/>
      <c r="G76" s="45"/>
      <c r="H76" s="45"/>
      <c r="I76" s="45"/>
      <c r="J76" s="74"/>
      <c r="K76" s="67"/>
      <c r="L76" s="95"/>
      <c r="M76" s="45"/>
      <c r="N76" s="63"/>
      <c r="O76" s="64"/>
      <c r="P76" s="68"/>
      <c r="Q76" s="80"/>
      <c r="R76" s="66"/>
      <c r="S76" s="64"/>
      <c r="T76" s="68"/>
      <c r="U76" s="80"/>
      <c r="V76" s="66"/>
      <c r="W76" s="64"/>
      <c r="X76" s="45"/>
      <c r="Y76" s="80"/>
      <c r="Z76" s="66"/>
      <c r="AA76" s="64"/>
      <c r="AB76" s="68"/>
      <c r="AC76" s="47"/>
      <c r="AD76" s="66"/>
      <c r="AE76" s="64"/>
      <c r="AF76" s="68"/>
      <c r="AG76" s="47"/>
    </row>
    <row r="77" spans="1:33" x14ac:dyDescent="0.15">
      <c r="A77" s="34">
        <v>62</v>
      </c>
      <c r="B77" s="61"/>
      <c r="C77" s="44"/>
      <c r="D77" s="44"/>
      <c r="E77" s="44"/>
      <c r="F77" s="44"/>
      <c r="G77" s="44"/>
      <c r="H77" s="44"/>
      <c r="I77" s="44"/>
      <c r="J77" s="73"/>
      <c r="K77" s="61"/>
      <c r="L77" s="94"/>
      <c r="M77" s="44"/>
      <c r="N77" s="57"/>
      <c r="O77" s="58"/>
      <c r="P77" s="62"/>
      <c r="Q77" s="81"/>
      <c r="R77" s="60"/>
      <c r="S77" s="58"/>
      <c r="T77" s="62"/>
      <c r="U77" s="81"/>
      <c r="V77" s="60"/>
      <c r="W77" s="58"/>
      <c r="X77" s="44"/>
      <c r="Y77" s="81"/>
      <c r="Z77" s="60"/>
      <c r="AA77" s="58"/>
      <c r="AB77" s="62"/>
      <c r="AC77" s="46"/>
      <c r="AD77" s="60"/>
      <c r="AE77" s="58"/>
      <c r="AF77" s="62"/>
      <c r="AG77" s="46"/>
    </row>
    <row r="78" spans="1:33" x14ac:dyDescent="0.15">
      <c r="A78" s="35">
        <v>63</v>
      </c>
      <c r="B78" s="67"/>
      <c r="C78" s="45"/>
      <c r="D78" s="45"/>
      <c r="E78" s="43"/>
      <c r="F78" s="45"/>
      <c r="G78" s="45"/>
      <c r="H78" s="45"/>
      <c r="I78" s="45"/>
      <c r="J78" s="74"/>
      <c r="K78" s="67"/>
      <c r="L78" s="95"/>
      <c r="M78" s="45"/>
      <c r="N78" s="63"/>
      <c r="O78" s="64"/>
      <c r="P78" s="68"/>
      <c r="Q78" s="80"/>
      <c r="R78" s="66"/>
      <c r="S78" s="64"/>
      <c r="T78" s="68"/>
      <c r="U78" s="80"/>
      <c r="V78" s="66"/>
      <c r="W78" s="64"/>
      <c r="X78" s="45"/>
      <c r="Y78" s="80"/>
      <c r="Z78" s="66"/>
      <c r="AA78" s="64"/>
      <c r="AB78" s="68"/>
      <c r="AC78" s="47"/>
      <c r="AD78" s="66"/>
      <c r="AE78" s="64"/>
      <c r="AF78" s="68"/>
      <c r="AG78" s="47"/>
    </row>
    <row r="79" spans="1:33" x14ac:dyDescent="0.15">
      <c r="A79" s="34">
        <v>64</v>
      </c>
      <c r="B79" s="61"/>
      <c r="C79" s="44"/>
      <c r="D79" s="44"/>
      <c r="E79" s="44"/>
      <c r="F79" s="44"/>
      <c r="G79" s="44"/>
      <c r="H79" s="44"/>
      <c r="I79" s="44"/>
      <c r="J79" s="73"/>
      <c r="K79" s="61"/>
      <c r="L79" s="94"/>
      <c r="M79" s="44"/>
      <c r="N79" s="57"/>
      <c r="O79" s="58"/>
      <c r="P79" s="62"/>
      <c r="Q79" s="81"/>
      <c r="R79" s="60"/>
      <c r="S79" s="58"/>
      <c r="T79" s="62"/>
      <c r="U79" s="81"/>
      <c r="V79" s="60"/>
      <c r="W79" s="58"/>
      <c r="X79" s="44"/>
      <c r="Y79" s="81"/>
      <c r="Z79" s="60"/>
      <c r="AA79" s="58"/>
      <c r="AB79" s="62"/>
      <c r="AC79" s="46"/>
      <c r="AD79" s="60"/>
      <c r="AE79" s="58"/>
      <c r="AF79" s="62"/>
      <c r="AG79" s="46"/>
    </row>
    <row r="80" spans="1:33" x14ac:dyDescent="0.15">
      <c r="A80" s="35">
        <v>65</v>
      </c>
      <c r="B80" s="67"/>
      <c r="C80" s="45"/>
      <c r="D80" s="45"/>
      <c r="E80" s="43"/>
      <c r="F80" s="45"/>
      <c r="G80" s="45"/>
      <c r="H80" s="45"/>
      <c r="I80" s="45"/>
      <c r="J80" s="74"/>
      <c r="K80" s="67"/>
      <c r="L80" s="95"/>
      <c r="M80" s="45"/>
      <c r="N80" s="63"/>
      <c r="O80" s="64"/>
      <c r="P80" s="68"/>
      <c r="Q80" s="80"/>
      <c r="R80" s="66"/>
      <c r="S80" s="64"/>
      <c r="T80" s="68"/>
      <c r="U80" s="80"/>
      <c r="V80" s="66"/>
      <c r="W80" s="64"/>
      <c r="X80" s="45"/>
      <c r="Y80" s="80"/>
      <c r="Z80" s="66"/>
      <c r="AA80" s="64"/>
      <c r="AB80" s="68"/>
      <c r="AC80" s="47"/>
      <c r="AD80" s="66"/>
      <c r="AE80" s="64"/>
      <c r="AF80" s="68"/>
      <c r="AG80" s="47"/>
    </row>
    <row r="81" spans="1:36" x14ac:dyDescent="0.15">
      <c r="A81" s="34">
        <v>66</v>
      </c>
      <c r="B81" s="61"/>
      <c r="C81" s="44"/>
      <c r="D81" s="44"/>
      <c r="E81" s="44"/>
      <c r="F81" s="44"/>
      <c r="G81" s="44"/>
      <c r="H81" s="44"/>
      <c r="I81" s="44"/>
      <c r="J81" s="73"/>
      <c r="K81" s="61"/>
      <c r="L81" s="94"/>
      <c r="M81" s="44"/>
      <c r="N81" s="57"/>
      <c r="O81" s="58"/>
      <c r="P81" s="62"/>
      <c r="Q81" s="81"/>
      <c r="R81" s="60"/>
      <c r="S81" s="58"/>
      <c r="T81" s="62"/>
      <c r="U81" s="81"/>
      <c r="V81" s="60"/>
      <c r="W81" s="58"/>
      <c r="X81" s="44"/>
      <c r="Y81" s="81"/>
      <c r="Z81" s="60"/>
      <c r="AA81" s="58"/>
      <c r="AB81" s="62"/>
      <c r="AC81" s="46"/>
      <c r="AD81" s="60"/>
      <c r="AE81" s="58"/>
      <c r="AF81" s="62"/>
      <c r="AG81" s="46"/>
    </row>
    <row r="82" spans="1:36" x14ac:dyDescent="0.15">
      <c r="A82" s="35">
        <v>67</v>
      </c>
      <c r="B82" s="67"/>
      <c r="C82" s="45"/>
      <c r="D82" s="45"/>
      <c r="E82" s="43"/>
      <c r="F82" s="45"/>
      <c r="G82" s="45"/>
      <c r="H82" s="45"/>
      <c r="I82" s="45"/>
      <c r="J82" s="74"/>
      <c r="K82" s="67"/>
      <c r="L82" s="95"/>
      <c r="M82" s="45"/>
      <c r="N82" s="63"/>
      <c r="O82" s="64"/>
      <c r="P82" s="68"/>
      <c r="Q82" s="80"/>
      <c r="R82" s="66"/>
      <c r="S82" s="64"/>
      <c r="T82" s="68"/>
      <c r="U82" s="80"/>
      <c r="V82" s="66"/>
      <c r="W82" s="64"/>
      <c r="X82" s="45"/>
      <c r="Y82" s="80"/>
      <c r="Z82" s="66"/>
      <c r="AA82" s="64"/>
      <c r="AB82" s="68"/>
      <c r="AC82" s="47"/>
      <c r="AD82" s="66"/>
      <c r="AE82" s="64"/>
      <c r="AF82" s="68"/>
      <c r="AG82" s="47"/>
    </row>
    <row r="83" spans="1:36" x14ac:dyDescent="0.15">
      <c r="A83" s="34">
        <v>68</v>
      </c>
      <c r="B83" s="61"/>
      <c r="C83" s="44"/>
      <c r="D83" s="44"/>
      <c r="E83" s="44"/>
      <c r="F83" s="44"/>
      <c r="G83" s="44"/>
      <c r="H83" s="44"/>
      <c r="I83" s="44"/>
      <c r="J83" s="73"/>
      <c r="K83" s="61"/>
      <c r="L83" s="94"/>
      <c r="M83" s="44"/>
      <c r="N83" s="57"/>
      <c r="O83" s="58"/>
      <c r="P83" s="62"/>
      <c r="Q83" s="81"/>
      <c r="R83" s="60"/>
      <c r="S83" s="58"/>
      <c r="T83" s="62"/>
      <c r="U83" s="81"/>
      <c r="V83" s="60"/>
      <c r="W83" s="58"/>
      <c r="X83" s="44"/>
      <c r="Y83" s="81"/>
      <c r="Z83" s="60"/>
      <c r="AA83" s="58"/>
      <c r="AB83" s="62"/>
      <c r="AC83" s="46"/>
      <c r="AD83" s="60"/>
      <c r="AE83" s="58"/>
      <c r="AF83" s="62"/>
      <c r="AG83" s="46"/>
    </row>
    <row r="84" spans="1:36" x14ac:dyDescent="0.15">
      <c r="A84" s="35">
        <v>69</v>
      </c>
      <c r="B84" s="67"/>
      <c r="C84" s="45"/>
      <c r="D84" s="45"/>
      <c r="E84" s="43"/>
      <c r="F84" s="45"/>
      <c r="G84" s="45"/>
      <c r="H84" s="45"/>
      <c r="I84" s="45"/>
      <c r="J84" s="74"/>
      <c r="K84" s="67"/>
      <c r="L84" s="95"/>
      <c r="M84" s="45"/>
      <c r="N84" s="63"/>
      <c r="O84" s="64"/>
      <c r="P84" s="68"/>
      <c r="Q84" s="80"/>
      <c r="R84" s="66"/>
      <c r="S84" s="64"/>
      <c r="T84" s="68"/>
      <c r="U84" s="80"/>
      <c r="V84" s="66"/>
      <c r="W84" s="64"/>
      <c r="X84" s="45"/>
      <c r="Y84" s="80"/>
      <c r="Z84" s="66"/>
      <c r="AA84" s="64"/>
      <c r="AB84" s="68"/>
      <c r="AC84" s="47"/>
      <c r="AD84" s="66"/>
      <c r="AE84" s="64"/>
      <c r="AF84" s="68"/>
      <c r="AG84" s="47"/>
    </row>
    <row r="85" spans="1:36" x14ac:dyDescent="0.15">
      <c r="A85" s="34">
        <v>70</v>
      </c>
      <c r="B85" s="61"/>
      <c r="C85" s="44"/>
      <c r="D85" s="44"/>
      <c r="E85" s="44"/>
      <c r="F85" s="44"/>
      <c r="G85" s="44"/>
      <c r="H85" s="44"/>
      <c r="I85" s="44"/>
      <c r="J85" s="73"/>
      <c r="K85" s="61"/>
      <c r="L85" s="94"/>
      <c r="M85" s="44"/>
      <c r="N85" s="57"/>
      <c r="O85" s="58"/>
      <c r="P85" s="62"/>
      <c r="Q85" s="81"/>
      <c r="R85" s="60"/>
      <c r="S85" s="58"/>
      <c r="T85" s="62"/>
      <c r="U85" s="81"/>
      <c r="V85" s="60"/>
      <c r="W85" s="58"/>
      <c r="X85" s="44"/>
      <c r="Y85" s="81"/>
      <c r="Z85" s="60"/>
      <c r="AA85" s="58"/>
      <c r="AB85" s="62"/>
      <c r="AC85" s="46"/>
      <c r="AD85" s="60"/>
      <c r="AE85" s="58"/>
      <c r="AF85" s="62"/>
      <c r="AG85" s="46"/>
    </row>
    <row r="86" spans="1:36" x14ac:dyDescent="0.15">
      <c r="A86" s="35">
        <v>71</v>
      </c>
      <c r="B86" s="67"/>
      <c r="C86" s="45"/>
      <c r="D86" s="45"/>
      <c r="E86" s="43"/>
      <c r="F86" s="45"/>
      <c r="G86" s="45"/>
      <c r="H86" s="45"/>
      <c r="I86" s="45"/>
      <c r="J86" s="74"/>
      <c r="K86" s="67"/>
      <c r="L86" s="95"/>
      <c r="M86" s="45"/>
      <c r="N86" s="63"/>
      <c r="O86" s="64"/>
      <c r="P86" s="68"/>
      <c r="Q86" s="80"/>
      <c r="R86" s="66"/>
      <c r="S86" s="64"/>
      <c r="T86" s="68"/>
      <c r="U86" s="80"/>
      <c r="V86" s="66"/>
      <c r="W86" s="64"/>
      <c r="X86" s="45"/>
      <c r="Y86" s="80"/>
      <c r="Z86" s="66"/>
      <c r="AA86" s="64"/>
      <c r="AB86" s="68"/>
      <c r="AC86" s="47"/>
      <c r="AD86" s="66"/>
      <c r="AE86" s="64"/>
      <c r="AF86" s="68"/>
      <c r="AG86" s="47"/>
      <c r="AJ86" s="102" t="s">
        <v>78</v>
      </c>
    </row>
    <row r="87" spans="1:36" x14ac:dyDescent="0.15">
      <c r="A87" s="34">
        <v>72</v>
      </c>
      <c r="B87" s="61"/>
      <c r="C87" s="44"/>
      <c r="D87" s="44"/>
      <c r="E87" s="44"/>
      <c r="F87" s="44"/>
      <c r="G87" s="44"/>
      <c r="H87" s="44"/>
      <c r="I87" s="44"/>
      <c r="J87" s="73"/>
      <c r="K87" s="61"/>
      <c r="L87" s="94"/>
      <c r="M87" s="44"/>
      <c r="N87" s="57"/>
      <c r="O87" s="58"/>
      <c r="P87" s="62"/>
      <c r="Q87" s="81"/>
      <c r="R87" s="60"/>
      <c r="S87" s="58"/>
      <c r="T87" s="62"/>
      <c r="U87" s="81"/>
      <c r="V87" s="60"/>
      <c r="W87" s="58"/>
      <c r="X87" s="44"/>
      <c r="Y87" s="81"/>
      <c r="Z87" s="60"/>
      <c r="AA87" s="58"/>
      <c r="AB87" s="62"/>
      <c r="AC87" s="46"/>
      <c r="AD87" s="60"/>
      <c r="AE87" s="58"/>
      <c r="AF87" s="62"/>
      <c r="AG87" s="46"/>
      <c r="AJ87" s="102" t="s">
        <v>79</v>
      </c>
    </row>
    <row r="88" spans="1:36" x14ac:dyDescent="0.15">
      <c r="A88" s="35">
        <v>73</v>
      </c>
      <c r="B88" s="67"/>
      <c r="C88" s="45"/>
      <c r="D88" s="45"/>
      <c r="E88" s="43"/>
      <c r="F88" s="45"/>
      <c r="G88" s="45"/>
      <c r="H88" s="45"/>
      <c r="I88" s="45"/>
      <c r="J88" s="74"/>
      <c r="K88" s="67"/>
      <c r="L88" s="95"/>
      <c r="M88" s="45"/>
      <c r="N88" s="63"/>
      <c r="O88" s="64"/>
      <c r="P88" s="68"/>
      <c r="Q88" s="80"/>
      <c r="R88" s="66"/>
      <c r="S88" s="64"/>
      <c r="T88" s="68"/>
      <c r="U88" s="80"/>
      <c r="V88" s="66"/>
      <c r="W88" s="64"/>
      <c r="X88" s="45"/>
      <c r="Y88" s="80"/>
      <c r="Z88" s="66"/>
      <c r="AA88" s="64"/>
      <c r="AB88" s="68"/>
      <c r="AC88" s="47"/>
      <c r="AD88" s="66"/>
      <c r="AE88" s="64"/>
      <c r="AF88" s="68"/>
      <c r="AG88" s="47"/>
      <c r="AJ88" s="102" t="s">
        <v>78</v>
      </c>
    </row>
    <row r="89" spans="1:36" x14ac:dyDescent="0.15">
      <c r="A89" s="34">
        <v>74</v>
      </c>
      <c r="B89" s="61"/>
      <c r="C89" s="44"/>
      <c r="D89" s="44"/>
      <c r="E89" s="44"/>
      <c r="F89" s="44"/>
      <c r="G89" s="44"/>
      <c r="H89" s="44"/>
      <c r="I89" s="44"/>
      <c r="J89" s="73"/>
      <c r="K89" s="61"/>
      <c r="L89" s="94"/>
      <c r="M89" s="44"/>
      <c r="N89" s="57"/>
      <c r="O89" s="58"/>
      <c r="P89" s="62"/>
      <c r="Q89" s="81"/>
      <c r="R89" s="60"/>
      <c r="S89" s="58"/>
      <c r="T89" s="62"/>
      <c r="U89" s="81"/>
      <c r="V89" s="60"/>
      <c r="W89" s="58"/>
      <c r="X89" s="44"/>
      <c r="Y89" s="81"/>
      <c r="Z89" s="60"/>
      <c r="AA89" s="58"/>
      <c r="AB89" s="62"/>
      <c r="AC89" s="46"/>
      <c r="AD89" s="60"/>
      <c r="AE89" s="58"/>
      <c r="AF89" s="62"/>
      <c r="AG89" s="46"/>
      <c r="AJ89" s="102" t="s">
        <v>79</v>
      </c>
    </row>
    <row r="90" spans="1:36" x14ac:dyDescent="0.15">
      <c r="A90" s="35">
        <v>75</v>
      </c>
      <c r="B90" s="67"/>
      <c r="C90" s="45"/>
      <c r="D90" s="45"/>
      <c r="E90" s="43"/>
      <c r="F90" s="45"/>
      <c r="G90" s="45"/>
      <c r="H90" s="45"/>
      <c r="I90" s="45"/>
      <c r="J90" s="74"/>
      <c r="K90" s="67"/>
      <c r="L90" s="95"/>
      <c r="M90" s="45"/>
      <c r="N90" s="63"/>
      <c r="O90" s="64"/>
      <c r="P90" s="68"/>
      <c r="Q90" s="80"/>
      <c r="R90" s="66"/>
      <c r="S90" s="64"/>
      <c r="T90" s="68"/>
      <c r="U90" s="80"/>
      <c r="V90" s="66"/>
      <c r="W90" s="64"/>
      <c r="X90" s="45"/>
      <c r="Y90" s="80"/>
      <c r="Z90" s="66"/>
      <c r="AA90" s="64"/>
      <c r="AB90" s="68"/>
      <c r="AC90" s="47"/>
      <c r="AD90" s="66"/>
      <c r="AE90" s="64"/>
      <c r="AF90" s="68"/>
      <c r="AG90" s="47"/>
      <c r="AJ90" s="102" t="s">
        <v>78</v>
      </c>
    </row>
    <row r="91" spans="1:36" x14ac:dyDescent="0.15">
      <c r="A91" s="34">
        <v>76</v>
      </c>
      <c r="B91" s="61"/>
      <c r="C91" s="44"/>
      <c r="D91" s="44"/>
      <c r="E91" s="44"/>
      <c r="F91" s="44"/>
      <c r="G91" s="44"/>
      <c r="H91" s="44"/>
      <c r="I91" s="44"/>
      <c r="J91" s="73"/>
      <c r="K91" s="61"/>
      <c r="L91" s="94"/>
      <c r="M91" s="44"/>
      <c r="N91" s="57"/>
      <c r="O91" s="58"/>
      <c r="P91" s="62"/>
      <c r="Q91" s="81"/>
      <c r="R91" s="60"/>
      <c r="S91" s="58"/>
      <c r="T91" s="62"/>
      <c r="U91" s="81"/>
      <c r="V91" s="60"/>
      <c r="W91" s="58"/>
      <c r="X91" s="44"/>
      <c r="Y91" s="81"/>
      <c r="Z91" s="60"/>
      <c r="AA91" s="58"/>
      <c r="AB91" s="62"/>
      <c r="AC91" s="46"/>
      <c r="AD91" s="60"/>
      <c r="AE91" s="58"/>
      <c r="AF91" s="62"/>
      <c r="AG91" s="46"/>
      <c r="AJ91" s="102" t="s">
        <v>79</v>
      </c>
    </row>
    <row r="92" spans="1:36" x14ac:dyDescent="0.15">
      <c r="A92" s="35">
        <v>77</v>
      </c>
      <c r="B92" s="67"/>
      <c r="C92" s="45"/>
      <c r="D92" s="45"/>
      <c r="E92" s="43"/>
      <c r="F92" s="45"/>
      <c r="G92" s="45"/>
      <c r="H92" s="45"/>
      <c r="I92" s="45"/>
      <c r="J92" s="74"/>
      <c r="K92" s="67"/>
      <c r="L92" s="95"/>
      <c r="M92" s="45"/>
      <c r="N92" s="63"/>
      <c r="O92" s="64"/>
      <c r="P92" s="68"/>
      <c r="Q92" s="80"/>
      <c r="R92" s="66"/>
      <c r="S92" s="64"/>
      <c r="T92" s="68"/>
      <c r="U92" s="80"/>
      <c r="V92" s="66"/>
      <c r="W92" s="64"/>
      <c r="X92" s="45"/>
      <c r="Y92" s="80"/>
      <c r="Z92" s="66"/>
      <c r="AA92" s="64"/>
      <c r="AB92" s="68"/>
      <c r="AC92" s="47"/>
      <c r="AD92" s="66"/>
      <c r="AE92" s="64"/>
      <c r="AF92" s="68"/>
      <c r="AG92" s="47"/>
      <c r="AJ92" s="102" t="s">
        <v>78</v>
      </c>
    </row>
    <row r="93" spans="1:36" x14ac:dyDescent="0.15">
      <c r="A93" s="34">
        <v>78</v>
      </c>
      <c r="B93" s="61"/>
      <c r="C93" s="44"/>
      <c r="D93" s="44"/>
      <c r="E93" s="44"/>
      <c r="F93" s="44"/>
      <c r="G93" s="44"/>
      <c r="H93" s="44"/>
      <c r="I93" s="44"/>
      <c r="J93" s="73"/>
      <c r="K93" s="61"/>
      <c r="L93" s="94"/>
      <c r="M93" s="44"/>
      <c r="N93" s="57"/>
      <c r="O93" s="58"/>
      <c r="P93" s="62"/>
      <c r="Q93" s="81"/>
      <c r="R93" s="60"/>
      <c r="S93" s="58"/>
      <c r="T93" s="62"/>
      <c r="U93" s="81"/>
      <c r="V93" s="60"/>
      <c r="W93" s="58"/>
      <c r="X93" s="44"/>
      <c r="Y93" s="81"/>
      <c r="Z93" s="60"/>
      <c r="AA93" s="58"/>
      <c r="AB93" s="62"/>
      <c r="AC93" s="46"/>
      <c r="AD93" s="60"/>
      <c r="AE93" s="58"/>
      <c r="AF93" s="62"/>
      <c r="AG93" s="46"/>
      <c r="AJ93" s="102" t="s">
        <v>79</v>
      </c>
    </row>
    <row r="94" spans="1:36" x14ac:dyDescent="0.15">
      <c r="A94" s="35">
        <v>79</v>
      </c>
      <c r="B94" s="67"/>
      <c r="C94" s="45"/>
      <c r="D94" s="45"/>
      <c r="E94" s="43"/>
      <c r="F94" s="45"/>
      <c r="G94" s="45"/>
      <c r="H94" s="45"/>
      <c r="I94" s="45"/>
      <c r="J94" s="74"/>
      <c r="K94" s="67"/>
      <c r="L94" s="95"/>
      <c r="M94" s="45"/>
      <c r="N94" s="63"/>
      <c r="O94" s="64"/>
      <c r="P94" s="68"/>
      <c r="Q94" s="80"/>
      <c r="R94" s="66"/>
      <c r="S94" s="64"/>
      <c r="T94" s="68"/>
      <c r="U94" s="80"/>
      <c r="V94" s="66"/>
      <c r="W94" s="64"/>
      <c r="X94" s="45"/>
      <c r="Y94" s="80"/>
      <c r="Z94" s="66"/>
      <c r="AA94" s="64"/>
      <c r="AB94" s="68"/>
      <c r="AC94" s="47"/>
      <c r="AD94" s="66"/>
      <c r="AE94" s="64"/>
      <c r="AF94" s="68"/>
      <c r="AG94" s="47"/>
      <c r="AJ94" s="102" t="s">
        <v>78</v>
      </c>
    </row>
    <row r="95" spans="1:36" x14ac:dyDescent="0.15">
      <c r="A95" s="34">
        <v>80</v>
      </c>
      <c r="B95" s="61"/>
      <c r="C95" s="44"/>
      <c r="D95" s="44"/>
      <c r="E95" s="44"/>
      <c r="F95" s="44"/>
      <c r="G95" s="44"/>
      <c r="H95" s="44"/>
      <c r="I95" s="44"/>
      <c r="J95" s="73"/>
      <c r="K95" s="61"/>
      <c r="L95" s="94"/>
      <c r="M95" s="44"/>
      <c r="N95" s="57"/>
      <c r="O95" s="58"/>
      <c r="P95" s="62"/>
      <c r="Q95" s="81"/>
      <c r="R95" s="60"/>
      <c r="S95" s="58"/>
      <c r="T95" s="62"/>
      <c r="U95" s="81"/>
      <c r="V95" s="60"/>
      <c r="W95" s="58"/>
      <c r="X95" s="44"/>
      <c r="Y95" s="81"/>
      <c r="Z95" s="60"/>
      <c r="AA95" s="58"/>
      <c r="AB95" s="62"/>
      <c r="AC95" s="46"/>
      <c r="AD95" s="60"/>
      <c r="AE95" s="58"/>
      <c r="AF95" s="62"/>
      <c r="AG95" s="46"/>
      <c r="AJ95" s="102" t="s">
        <v>79</v>
      </c>
    </row>
    <row r="96" spans="1:36" x14ac:dyDescent="0.15">
      <c r="A96" s="35">
        <v>81</v>
      </c>
      <c r="B96" s="67"/>
      <c r="C96" s="45"/>
      <c r="D96" s="45"/>
      <c r="E96" s="43"/>
      <c r="F96" s="45"/>
      <c r="G96" s="45"/>
      <c r="H96" s="45"/>
      <c r="I96" s="45"/>
      <c r="J96" s="74"/>
      <c r="K96" s="67"/>
      <c r="L96" s="95"/>
      <c r="M96" s="45"/>
      <c r="N96" s="63"/>
      <c r="O96" s="64"/>
      <c r="P96" s="68"/>
      <c r="Q96" s="80"/>
      <c r="R96" s="66"/>
      <c r="S96" s="64"/>
      <c r="T96" s="68"/>
      <c r="U96" s="80"/>
      <c r="V96" s="66"/>
      <c r="W96" s="64"/>
      <c r="X96" s="45"/>
      <c r="Y96" s="80"/>
      <c r="Z96" s="66"/>
      <c r="AA96" s="64"/>
      <c r="AB96" s="68"/>
      <c r="AC96" s="47"/>
      <c r="AD96" s="66"/>
      <c r="AE96" s="64"/>
      <c r="AF96" s="68"/>
      <c r="AG96" s="47"/>
      <c r="AJ96" s="102" t="s">
        <v>78</v>
      </c>
    </row>
    <row r="97" spans="1:36" x14ac:dyDescent="0.15">
      <c r="A97" s="34">
        <v>82</v>
      </c>
      <c r="B97" s="61"/>
      <c r="C97" s="44"/>
      <c r="D97" s="44"/>
      <c r="E97" s="44"/>
      <c r="F97" s="44"/>
      <c r="G97" s="44"/>
      <c r="H97" s="44"/>
      <c r="I97" s="44"/>
      <c r="J97" s="73"/>
      <c r="K97" s="61"/>
      <c r="L97" s="94"/>
      <c r="M97" s="44"/>
      <c r="N97" s="57"/>
      <c r="O97" s="58"/>
      <c r="P97" s="62"/>
      <c r="Q97" s="81"/>
      <c r="R97" s="60"/>
      <c r="S97" s="58"/>
      <c r="T97" s="62"/>
      <c r="U97" s="81"/>
      <c r="V97" s="60"/>
      <c r="W97" s="58"/>
      <c r="X97" s="44"/>
      <c r="Y97" s="81"/>
      <c r="Z97" s="60"/>
      <c r="AA97" s="58"/>
      <c r="AB97" s="62"/>
      <c r="AC97" s="46"/>
      <c r="AD97" s="60"/>
      <c r="AE97" s="58"/>
      <c r="AF97" s="62"/>
      <c r="AG97" s="46"/>
      <c r="AJ97" s="102" t="s">
        <v>79</v>
      </c>
    </row>
    <row r="98" spans="1:36" x14ac:dyDescent="0.15">
      <c r="A98" s="35">
        <v>83</v>
      </c>
      <c r="B98" s="67"/>
      <c r="C98" s="45"/>
      <c r="D98" s="45"/>
      <c r="E98" s="43"/>
      <c r="F98" s="45"/>
      <c r="G98" s="45"/>
      <c r="H98" s="45"/>
      <c r="I98" s="45"/>
      <c r="J98" s="74"/>
      <c r="K98" s="67"/>
      <c r="L98" s="95"/>
      <c r="M98" s="45"/>
      <c r="N98" s="63"/>
      <c r="O98" s="64"/>
      <c r="P98" s="68"/>
      <c r="Q98" s="80"/>
      <c r="R98" s="66"/>
      <c r="S98" s="64"/>
      <c r="T98" s="68"/>
      <c r="U98" s="80"/>
      <c r="V98" s="66"/>
      <c r="W98" s="64"/>
      <c r="X98" s="45"/>
      <c r="Y98" s="80"/>
      <c r="Z98" s="66"/>
      <c r="AA98" s="64"/>
      <c r="AB98" s="68"/>
      <c r="AC98" s="47"/>
      <c r="AD98" s="66"/>
      <c r="AE98" s="64"/>
      <c r="AF98" s="68"/>
      <c r="AG98" s="47"/>
      <c r="AJ98" s="102" t="s">
        <v>78</v>
      </c>
    </row>
    <row r="99" spans="1:36" x14ac:dyDescent="0.15">
      <c r="A99" s="34">
        <v>84</v>
      </c>
      <c r="B99" s="61"/>
      <c r="C99" s="44"/>
      <c r="D99" s="44"/>
      <c r="E99" s="44"/>
      <c r="F99" s="44"/>
      <c r="G99" s="44"/>
      <c r="H99" s="44"/>
      <c r="I99" s="44"/>
      <c r="J99" s="73"/>
      <c r="K99" s="61"/>
      <c r="L99" s="94"/>
      <c r="M99" s="44"/>
      <c r="N99" s="57"/>
      <c r="O99" s="58"/>
      <c r="P99" s="62"/>
      <c r="Q99" s="81"/>
      <c r="R99" s="60"/>
      <c r="S99" s="58"/>
      <c r="T99" s="62"/>
      <c r="U99" s="81"/>
      <c r="V99" s="60"/>
      <c r="W99" s="58"/>
      <c r="X99" s="44"/>
      <c r="Y99" s="81"/>
      <c r="Z99" s="60"/>
      <c r="AA99" s="58"/>
      <c r="AB99" s="62"/>
      <c r="AC99" s="46"/>
      <c r="AD99" s="60"/>
      <c r="AE99" s="58"/>
      <c r="AF99" s="62"/>
      <c r="AG99" s="46"/>
      <c r="AJ99" s="102" t="s">
        <v>79</v>
      </c>
    </row>
    <row r="100" spans="1:36" x14ac:dyDescent="0.15">
      <c r="A100" s="35">
        <v>85</v>
      </c>
      <c r="B100" s="67"/>
      <c r="C100" s="45"/>
      <c r="D100" s="45"/>
      <c r="E100" s="43"/>
      <c r="F100" s="45"/>
      <c r="G100" s="45"/>
      <c r="H100" s="45"/>
      <c r="I100" s="45"/>
      <c r="J100" s="74"/>
      <c r="K100" s="67"/>
      <c r="L100" s="95"/>
      <c r="M100" s="45"/>
      <c r="N100" s="63"/>
      <c r="O100" s="64"/>
      <c r="P100" s="68"/>
      <c r="Q100" s="80"/>
      <c r="R100" s="66"/>
      <c r="S100" s="64"/>
      <c r="T100" s="68"/>
      <c r="U100" s="80"/>
      <c r="V100" s="66"/>
      <c r="W100" s="64"/>
      <c r="X100" s="45"/>
      <c r="Y100" s="80"/>
      <c r="Z100" s="66"/>
      <c r="AA100" s="64"/>
      <c r="AB100" s="68"/>
      <c r="AC100" s="47"/>
      <c r="AD100" s="66"/>
      <c r="AE100" s="64"/>
      <c r="AF100" s="68"/>
      <c r="AG100" s="47"/>
      <c r="AJ100" s="102" t="s">
        <v>78</v>
      </c>
    </row>
    <row r="101" spans="1:36" x14ac:dyDescent="0.15">
      <c r="A101" s="34">
        <v>86</v>
      </c>
      <c r="B101" s="61"/>
      <c r="C101" s="44"/>
      <c r="D101" s="44"/>
      <c r="E101" s="44"/>
      <c r="F101" s="44"/>
      <c r="G101" s="44"/>
      <c r="H101" s="44"/>
      <c r="I101" s="44"/>
      <c r="J101" s="73"/>
      <c r="K101" s="61"/>
      <c r="L101" s="94"/>
      <c r="M101" s="44"/>
      <c r="N101" s="57"/>
      <c r="O101" s="58"/>
      <c r="P101" s="62"/>
      <c r="Q101" s="81"/>
      <c r="R101" s="60"/>
      <c r="S101" s="58"/>
      <c r="T101" s="62"/>
      <c r="U101" s="81"/>
      <c r="V101" s="60"/>
      <c r="W101" s="58"/>
      <c r="X101" s="44"/>
      <c r="Y101" s="81"/>
      <c r="Z101" s="60"/>
      <c r="AA101" s="58"/>
      <c r="AB101" s="62"/>
      <c r="AC101" s="46"/>
      <c r="AD101" s="60"/>
      <c r="AE101" s="58"/>
      <c r="AF101" s="62"/>
      <c r="AG101" s="46"/>
      <c r="AJ101" s="102" t="s">
        <v>79</v>
      </c>
    </row>
    <row r="102" spans="1:36" x14ac:dyDescent="0.15">
      <c r="A102" s="35">
        <v>87</v>
      </c>
      <c r="B102" s="67"/>
      <c r="C102" s="45"/>
      <c r="D102" s="45"/>
      <c r="E102" s="43"/>
      <c r="F102" s="45"/>
      <c r="G102" s="45"/>
      <c r="H102" s="45"/>
      <c r="I102" s="45"/>
      <c r="J102" s="74"/>
      <c r="K102" s="67"/>
      <c r="L102" s="95"/>
      <c r="M102" s="45"/>
      <c r="N102" s="63"/>
      <c r="O102" s="64"/>
      <c r="P102" s="68"/>
      <c r="Q102" s="80"/>
      <c r="R102" s="66"/>
      <c r="S102" s="64"/>
      <c r="T102" s="68"/>
      <c r="U102" s="80"/>
      <c r="V102" s="66"/>
      <c r="W102" s="64"/>
      <c r="X102" s="45"/>
      <c r="Y102" s="80"/>
      <c r="Z102" s="66"/>
      <c r="AA102" s="64"/>
      <c r="AB102" s="68"/>
      <c r="AC102" s="47"/>
      <c r="AD102" s="66"/>
      <c r="AE102" s="64"/>
      <c r="AF102" s="68"/>
      <c r="AG102" s="47"/>
      <c r="AJ102" s="102" t="s">
        <v>78</v>
      </c>
    </row>
    <row r="103" spans="1:36" x14ac:dyDescent="0.15">
      <c r="A103" s="34">
        <v>88</v>
      </c>
      <c r="B103" s="61"/>
      <c r="C103" s="44"/>
      <c r="D103" s="44"/>
      <c r="E103" s="44"/>
      <c r="F103" s="44"/>
      <c r="G103" s="44"/>
      <c r="H103" s="44"/>
      <c r="I103" s="44"/>
      <c r="J103" s="73"/>
      <c r="K103" s="61"/>
      <c r="L103" s="94"/>
      <c r="M103" s="44"/>
      <c r="N103" s="57"/>
      <c r="O103" s="58"/>
      <c r="P103" s="62"/>
      <c r="Q103" s="81"/>
      <c r="R103" s="60"/>
      <c r="S103" s="58"/>
      <c r="T103" s="62"/>
      <c r="U103" s="81"/>
      <c r="V103" s="60"/>
      <c r="W103" s="58"/>
      <c r="X103" s="44"/>
      <c r="Y103" s="81"/>
      <c r="Z103" s="60"/>
      <c r="AA103" s="58"/>
      <c r="AB103" s="62"/>
      <c r="AC103" s="46"/>
      <c r="AD103" s="60"/>
      <c r="AE103" s="58"/>
      <c r="AF103" s="62"/>
      <c r="AG103" s="46"/>
      <c r="AJ103" s="102" t="s">
        <v>79</v>
      </c>
    </row>
    <row r="104" spans="1:36" x14ac:dyDescent="0.15">
      <c r="A104" s="35">
        <v>89</v>
      </c>
      <c r="B104" s="67"/>
      <c r="C104" s="45"/>
      <c r="D104" s="45"/>
      <c r="E104" s="43"/>
      <c r="F104" s="45"/>
      <c r="G104" s="45"/>
      <c r="H104" s="45"/>
      <c r="I104" s="45"/>
      <c r="J104" s="74"/>
      <c r="K104" s="67"/>
      <c r="L104" s="95"/>
      <c r="M104" s="45"/>
      <c r="N104" s="63"/>
      <c r="O104" s="64"/>
      <c r="P104" s="68"/>
      <c r="Q104" s="80"/>
      <c r="R104" s="66"/>
      <c r="S104" s="64"/>
      <c r="T104" s="68"/>
      <c r="U104" s="80"/>
      <c r="V104" s="66"/>
      <c r="W104" s="64"/>
      <c r="X104" s="45"/>
      <c r="Y104" s="80"/>
      <c r="Z104" s="66"/>
      <c r="AA104" s="64"/>
      <c r="AB104" s="68"/>
      <c r="AC104" s="47"/>
      <c r="AD104" s="66"/>
      <c r="AE104" s="64"/>
      <c r="AF104" s="68"/>
      <c r="AG104" s="47"/>
      <c r="AJ104" s="102" t="s">
        <v>78</v>
      </c>
    </row>
    <row r="105" spans="1:36" x14ac:dyDescent="0.15">
      <c r="A105" s="34">
        <v>90</v>
      </c>
      <c r="B105" s="61"/>
      <c r="C105" s="44"/>
      <c r="D105" s="44"/>
      <c r="E105" s="44"/>
      <c r="F105" s="44"/>
      <c r="G105" s="44"/>
      <c r="H105" s="44"/>
      <c r="I105" s="44"/>
      <c r="J105" s="73"/>
      <c r="K105" s="61"/>
      <c r="L105" s="94"/>
      <c r="M105" s="44"/>
      <c r="N105" s="57"/>
      <c r="O105" s="58"/>
      <c r="P105" s="62"/>
      <c r="Q105" s="81"/>
      <c r="R105" s="60"/>
      <c r="S105" s="58"/>
      <c r="T105" s="62"/>
      <c r="U105" s="81"/>
      <c r="V105" s="60"/>
      <c r="W105" s="58"/>
      <c r="X105" s="44"/>
      <c r="Y105" s="81"/>
      <c r="Z105" s="60"/>
      <c r="AA105" s="58"/>
      <c r="AB105" s="62"/>
      <c r="AC105" s="46"/>
      <c r="AD105" s="60"/>
      <c r="AE105" s="58"/>
      <c r="AF105" s="62"/>
      <c r="AG105" s="46"/>
      <c r="AJ105" s="102" t="s">
        <v>79</v>
      </c>
    </row>
    <row r="106" spans="1:36" x14ac:dyDescent="0.15">
      <c r="A106" s="35">
        <v>91</v>
      </c>
      <c r="B106" s="67"/>
      <c r="C106" s="45"/>
      <c r="D106" s="45"/>
      <c r="E106" s="43"/>
      <c r="F106" s="45"/>
      <c r="G106" s="45"/>
      <c r="H106" s="45"/>
      <c r="I106" s="45"/>
      <c r="J106" s="74"/>
      <c r="K106" s="67"/>
      <c r="L106" s="95"/>
      <c r="M106" s="45"/>
      <c r="N106" s="63"/>
      <c r="O106" s="64"/>
      <c r="P106" s="68"/>
      <c r="Q106" s="80"/>
      <c r="R106" s="66"/>
      <c r="S106" s="64"/>
      <c r="T106" s="68"/>
      <c r="U106" s="80"/>
      <c r="V106" s="66"/>
      <c r="W106" s="64"/>
      <c r="X106" s="45"/>
      <c r="Y106" s="80"/>
      <c r="Z106" s="66"/>
      <c r="AA106" s="64"/>
      <c r="AB106" s="68"/>
      <c r="AC106" s="47"/>
      <c r="AD106" s="66"/>
      <c r="AE106" s="64"/>
      <c r="AF106" s="68"/>
      <c r="AG106" s="47"/>
      <c r="AJ106" s="102" t="s">
        <v>78</v>
      </c>
    </row>
    <row r="107" spans="1:36" x14ac:dyDescent="0.15">
      <c r="A107" s="34">
        <v>92</v>
      </c>
      <c r="B107" s="61"/>
      <c r="C107" s="44"/>
      <c r="D107" s="44"/>
      <c r="E107" s="44"/>
      <c r="F107" s="44"/>
      <c r="G107" s="44"/>
      <c r="H107" s="44"/>
      <c r="I107" s="44"/>
      <c r="J107" s="73"/>
      <c r="K107" s="61"/>
      <c r="L107" s="94"/>
      <c r="M107" s="44"/>
      <c r="N107" s="57"/>
      <c r="O107" s="58"/>
      <c r="P107" s="62"/>
      <c r="Q107" s="81"/>
      <c r="R107" s="60"/>
      <c r="S107" s="58"/>
      <c r="T107" s="62"/>
      <c r="U107" s="81"/>
      <c r="V107" s="60"/>
      <c r="W107" s="58"/>
      <c r="X107" s="44"/>
      <c r="Y107" s="81"/>
      <c r="Z107" s="60"/>
      <c r="AA107" s="58"/>
      <c r="AB107" s="62"/>
      <c r="AC107" s="46"/>
      <c r="AD107" s="60"/>
      <c r="AE107" s="58"/>
      <c r="AF107" s="62"/>
      <c r="AG107" s="46"/>
      <c r="AJ107" s="102" t="s">
        <v>79</v>
      </c>
    </row>
    <row r="108" spans="1:36" x14ac:dyDescent="0.15">
      <c r="A108" s="35">
        <v>93</v>
      </c>
      <c r="B108" s="67"/>
      <c r="C108" s="45"/>
      <c r="D108" s="45"/>
      <c r="E108" s="43"/>
      <c r="F108" s="45"/>
      <c r="G108" s="45"/>
      <c r="H108" s="45"/>
      <c r="I108" s="45"/>
      <c r="J108" s="74"/>
      <c r="K108" s="67"/>
      <c r="L108" s="95"/>
      <c r="M108" s="45"/>
      <c r="N108" s="63"/>
      <c r="O108" s="64"/>
      <c r="P108" s="68"/>
      <c r="Q108" s="80"/>
      <c r="R108" s="66"/>
      <c r="S108" s="64"/>
      <c r="T108" s="68"/>
      <c r="U108" s="80"/>
      <c r="V108" s="66"/>
      <c r="W108" s="64"/>
      <c r="X108" s="45"/>
      <c r="Y108" s="80"/>
      <c r="Z108" s="66"/>
      <c r="AA108" s="64"/>
      <c r="AB108" s="68"/>
      <c r="AC108" s="47"/>
      <c r="AD108" s="66"/>
      <c r="AE108" s="64"/>
      <c r="AF108" s="68"/>
      <c r="AG108" s="47"/>
      <c r="AJ108" s="102" t="s">
        <v>78</v>
      </c>
    </row>
    <row r="109" spans="1:36" x14ac:dyDescent="0.15">
      <c r="A109" s="34">
        <v>94</v>
      </c>
      <c r="B109" s="61"/>
      <c r="C109" s="44"/>
      <c r="D109" s="44"/>
      <c r="E109" s="44"/>
      <c r="F109" s="44"/>
      <c r="G109" s="44"/>
      <c r="H109" s="44"/>
      <c r="I109" s="44"/>
      <c r="J109" s="73"/>
      <c r="K109" s="61"/>
      <c r="L109" s="94"/>
      <c r="M109" s="44"/>
      <c r="N109" s="57"/>
      <c r="O109" s="58"/>
      <c r="P109" s="62"/>
      <c r="Q109" s="81"/>
      <c r="R109" s="60"/>
      <c r="S109" s="58"/>
      <c r="T109" s="62"/>
      <c r="U109" s="81"/>
      <c r="V109" s="60"/>
      <c r="W109" s="58"/>
      <c r="X109" s="44"/>
      <c r="Y109" s="81"/>
      <c r="Z109" s="60"/>
      <c r="AA109" s="58"/>
      <c r="AB109" s="62"/>
      <c r="AC109" s="46"/>
      <c r="AD109" s="60"/>
      <c r="AE109" s="58"/>
      <c r="AF109" s="62"/>
      <c r="AG109" s="46"/>
      <c r="AJ109" s="102" t="s">
        <v>79</v>
      </c>
    </row>
    <row r="110" spans="1:36" x14ac:dyDescent="0.15">
      <c r="A110" s="35">
        <v>95</v>
      </c>
      <c r="B110" s="67"/>
      <c r="C110" s="45"/>
      <c r="D110" s="45"/>
      <c r="E110" s="43"/>
      <c r="F110" s="45"/>
      <c r="G110" s="45"/>
      <c r="H110" s="45"/>
      <c r="I110" s="45"/>
      <c r="J110" s="74"/>
      <c r="K110" s="67"/>
      <c r="L110" s="95"/>
      <c r="M110" s="45"/>
      <c r="N110" s="63"/>
      <c r="O110" s="64"/>
      <c r="P110" s="68"/>
      <c r="Q110" s="80"/>
      <c r="R110" s="66"/>
      <c r="S110" s="64"/>
      <c r="T110" s="68"/>
      <c r="U110" s="80"/>
      <c r="V110" s="66"/>
      <c r="W110" s="64"/>
      <c r="X110" s="45"/>
      <c r="Y110" s="80"/>
      <c r="Z110" s="66"/>
      <c r="AA110" s="64"/>
      <c r="AB110" s="68"/>
      <c r="AC110" s="47"/>
      <c r="AD110" s="66"/>
      <c r="AE110" s="64"/>
      <c r="AF110" s="68"/>
      <c r="AG110" s="47"/>
      <c r="AJ110" s="102" t="s">
        <v>78</v>
      </c>
    </row>
    <row r="111" spans="1:36" x14ac:dyDescent="0.15">
      <c r="A111" s="34">
        <v>96</v>
      </c>
      <c r="B111" s="61"/>
      <c r="C111" s="44"/>
      <c r="D111" s="44"/>
      <c r="E111" s="44"/>
      <c r="F111" s="44"/>
      <c r="G111" s="44"/>
      <c r="H111" s="44"/>
      <c r="I111" s="44"/>
      <c r="J111" s="73"/>
      <c r="K111" s="61"/>
      <c r="L111" s="94"/>
      <c r="M111" s="44"/>
      <c r="N111" s="57"/>
      <c r="O111" s="58"/>
      <c r="P111" s="62"/>
      <c r="Q111" s="81"/>
      <c r="R111" s="60"/>
      <c r="S111" s="58"/>
      <c r="T111" s="62"/>
      <c r="U111" s="81"/>
      <c r="V111" s="60"/>
      <c r="W111" s="58"/>
      <c r="X111" s="44"/>
      <c r="Y111" s="81"/>
      <c r="Z111" s="60"/>
      <c r="AA111" s="58"/>
      <c r="AB111" s="62"/>
      <c r="AC111" s="46"/>
      <c r="AD111" s="60"/>
      <c r="AE111" s="58"/>
      <c r="AF111" s="62"/>
      <c r="AG111" s="46"/>
      <c r="AJ111" s="102" t="s">
        <v>79</v>
      </c>
    </row>
    <row r="112" spans="1:36" x14ac:dyDescent="0.15">
      <c r="A112" s="35">
        <v>97</v>
      </c>
      <c r="B112" s="67"/>
      <c r="C112" s="45"/>
      <c r="D112" s="45"/>
      <c r="E112" s="43"/>
      <c r="F112" s="45"/>
      <c r="G112" s="45"/>
      <c r="H112" s="45"/>
      <c r="I112" s="45"/>
      <c r="J112" s="74"/>
      <c r="K112" s="67"/>
      <c r="L112" s="95"/>
      <c r="M112" s="45"/>
      <c r="N112" s="63"/>
      <c r="O112" s="64"/>
      <c r="P112" s="68"/>
      <c r="Q112" s="80"/>
      <c r="R112" s="66"/>
      <c r="S112" s="64"/>
      <c r="T112" s="68"/>
      <c r="U112" s="80"/>
      <c r="V112" s="66"/>
      <c r="W112" s="64"/>
      <c r="X112" s="45"/>
      <c r="Y112" s="80"/>
      <c r="Z112" s="66"/>
      <c r="AA112" s="64"/>
      <c r="AB112" s="68"/>
      <c r="AC112" s="47"/>
      <c r="AD112" s="66"/>
      <c r="AE112" s="64"/>
      <c r="AF112" s="68"/>
      <c r="AG112" s="47"/>
      <c r="AJ112" s="102" t="s">
        <v>78</v>
      </c>
    </row>
    <row r="113" spans="1:36" x14ac:dyDescent="0.15">
      <c r="A113" s="34">
        <v>98</v>
      </c>
      <c r="B113" s="61"/>
      <c r="C113" s="44"/>
      <c r="D113" s="44"/>
      <c r="E113" s="44"/>
      <c r="F113" s="44"/>
      <c r="G113" s="44"/>
      <c r="H113" s="44"/>
      <c r="I113" s="44"/>
      <c r="J113" s="73"/>
      <c r="K113" s="61"/>
      <c r="L113" s="94"/>
      <c r="M113" s="44"/>
      <c r="N113" s="57"/>
      <c r="O113" s="58"/>
      <c r="P113" s="62"/>
      <c r="Q113" s="81"/>
      <c r="R113" s="60"/>
      <c r="S113" s="58"/>
      <c r="T113" s="62"/>
      <c r="U113" s="81"/>
      <c r="V113" s="60"/>
      <c r="W113" s="58"/>
      <c r="X113" s="44"/>
      <c r="Y113" s="81"/>
      <c r="Z113" s="60"/>
      <c r="AA113" s="58"/>
      <c r="AB113" s="62"/>
      <c r="AC113" s="46"/>
      <c r="AD113" s="60"/>
      <c r="AE113" s="58"/>
      <c r="AF113" s="62"/>
      <c r="AG113" s="46"/>
      <c r="AJ113" s="102" t="s">
        <v>79</v>
      </c>
    </row>
    <row r="114" spans="1:36" x14ac:dyDescent="0.15">
      <c r="A114" s="35">
        <v>99</v>
      </c>
      <c r="B114" s="67"/>
      <c r="C114" s="45"/>
      <c r="D114" s="45"/>
      <c r="E114" s="43"/>
      <c r="F114" s="45"/>
      <c r="G114" s="45"/>
      <c r="H114" s="45"/>
      <c r="I114" s="45"/>
      <c r="J114" s="74"/>
      <c r="K114" s="67"/>
      <c r="L114" s="95"/>
      <c r="M114" s="45"/>
      <c r="N114" s="63"/>
      <c r="O114" s="64"/>
      <c r="P114" s="68"/>
      <c r="Q114" s="80"/>
      <c r="R114" s="66"/>
      <c r="S114" s="64"/>
      <c r="T114" s="68"/>
      <c r="U114" s="80"/>
      <c r="V114" s="66"/>
      <c r="W114" s="64"/>
      <c r="X114" s="45"/>
      <c r="Y114" s="80"/>
      <c r="Z114" s="66"/>
      <c r="AA114" s="64"/>
      <c r="AB114" s="68"/>
      <c r="AC114" s="47"/>
      <c r="AD114" s="66"/>
      <c r="AE114" s="64"/>
      <c r="AF114" s="68"/>
      <c r="AG114" s="47"/>
      <c r="AJ114" s="102" t="s">
        <v>78</v>
      </c>
    </row>
    <row r="115" spans="1:36" x14ac:dyDescent="0.15">
      <c r="A115" s="34">
        <v>100</v>
      </c>
      <c r="B115" s="61"/>
      <c r="C115" s="44"/>
      <c r="D115" s="44"/>
      <c r="E115" s="44"/>
      <c r="F115" s="44"/>
      <c r="G115" s="44"/>
      <c r="H115" s="44"/>
      <c r="I115" s="44"/>
      <c r="J115" s="73"/>
      <c r="K115" s="61"/>
      <c r="L115" s="94"/>
      <c r="M115" s="44"/>
      <c r="N115" s="57"/>
      <c r="O115" s="58"/>
      <c r="P115" s="62"/>
      <c r="Q115" s="81"/>
      <c r="R115" s="60"/>
      <c r="S115" s="58"/>
      <c r="T115" s="62"/>
      <c r="U115" s="81"/>
      <c r="V115" s="60"/>
      <c r="W115" s="58"/>
      <c r="X115" s="44"/>
      <c r="Y115" s="81"/>
      <c r="Z115" s="60"/>
      <c r="AA115" s="58"/>
      <c r="AB115" s="62"/>
      <c r="AC115" s="46"/>
      <c r="AD115" s="60"/>
      <c r="AE115" s="58"/>
      <c r="AF115" s="62"/>
      <c r="AG115" s="46"/>
      <c r="AJ115" s="102" t="s">
        <v>79</v>
      </c>
    </row>
    <row r="116" spans="1:36" x14ac:dyDescent="0.15">
      <c r="A116" s="35">
        <v>101</v>
      </c>
      <c r="B116" s="67"/>
      <c r="C116" s="45"/>
      <c r="D116" s="45"/>
      <c r="E116" s="43"/>
      <c r="F116" s="45"/>
      <c r="G116" s="45"/>
      <c r="H116" s="45"/>
      <c r="I116" s="45"/>
      <c r="J116" s="74"/>
      <c r="K116" s="67"/>
      <c r="L116" s="95"/>
      <c r="M116" s="45"/>
      <c r="N116" s="63"/>
      <c r="O116" s="64"/>
      <c r="P116" s="68"/>
      <c r="Q116" s="80"/>
      <c r="R116" s="66"/>
      <c r="S116" s="64"/>
      <c r="T116" s="68"/>
      <c r="U116" s="80"/>
      <c r="V116" s="66"/>
      <c r="W116" s="64"/>
      <c r="X116" s="45"/>
      <c r="Y116" s="80"/>
      <c r="Z116" s="66"/>
      <c r="AA116" s="64"/>
      <c r="AB116" s="68"/>
      <c r="AC116" s="47"/>
      <c r="AD116" s="66"/>
      <c r="AE116" s="64"/>
      <c r="AF116" s="68"/>
      <c r="AG116" s="47"/>
      <c r="AJ116" s="102" t="s">
        <v>78</v>
      </c>
    </row>
    <row r="117" spans="1:36" x14ac:dyDescent="0.15">
      <c r="A117" s="34">
        <v>102</v>
      </c>
      <c r="B117" s="61"/>
      <c r="C117" s="44"/>
      <c r="D117" s="44"/>
      <c r="E117" s="44"/>
      <c r="F117" s="44"/>
      <c r="G117" s="44"/>
      <c r="H117" s="44"/>
      <c r="I117" s="44"/>
      <c r="J117" s="73"/>
      <c r="K117" s="61"/>
      <c r="L117" s="94"/>
      <c r="M117" s="44"/>
      <c r="N117" s="57"/>
      <c r="O117" s="58"/>
      <c r="P117" s="62"/>
      <c r="Q117" s="81"/>
      <c r="R117" s="60"/>
      <c r="S117" s="58"/>
      <c r="T117" s="62"/>
      <c r="U117" s="81"/>
      <c r="V117" s="60"/>
      <c r="W117" s="58"/>
      <c r="X117" s="44"/>
      <c r="Y117" s="81"/>
      <c r="Z117" s="60"/>
      <c r="AA117" s="58"/>
      <c r="AB117" s="62"/>
      <c r="AC117" s="46"/>
      <c r="AD117" s="60"/>
      <c r="AE117" s="58"/>
      <c r="AF117" s="62"/>
      <c r="AG117" s="46"/>
      <c r="AJ117" s="102" t="s">
        <v>79</v>
      </c>
    </row>
    <row r="118" spans="1:36" x14ac:dyDescent="0.15">
      <c r="A118" s="35">
        <v>103</v>
      </c>
      <c r="B118" s="67"/>
      <c r="C118" s="45"/>
      <c r="D118" s="45"/>
      <c r="E118" s="43"/>
      <c r="F118" s="45"/>
      <c r="G118" s="45"/>
      <c r="H118" s="45"/>
      <c r="I118" s="45"/>
      <c r="J118" s="74"/>
      <c r="K118" s="67"/>
      <c r="L118" s="95"/>
      <c r="M118" s="45"/>
      <c r="N118" s="63"/>
      <c r="O118" s="64"/>
      <c r="P118" s="68"/>
      <c r="Q118" s="80"/>
      <c r="R118" s="66"/>
      <c r="S118" s="64"/>
      <c r="T118" s="68"/>
      <c r="U118" s="80"/>
      <c r="V118" s="66"/>
      <c r="W118" s="64"/>
      <c r="X118" s="45"/>
      <c r="Y118" s="80"/>
      <c r="Z118" s="66"/>
      <c r="AA118" s="64"/>
      <c r="AB118" s="68"/>
      <c r="AC118" s="47"/>
      <c r="AD118" s="66"/>
      <c r="AE118" s="64"/>
      <c r="AF118" s="68"/>
      <c r="AG118" s="47"/>
      <c r="AJ118" s="102" t="s">
        <v>78</v>
      </c>
    </row>
    <row r="119" spans="1:36" x14ac:dyDescent="0.15">
      <c r="A119" s="34">
        <v>104</v>
      </c>
      <c r="B119" s="61"/>
      <c r="C119" s="44"/>
      <c r="D119" s="44"/>
      <c r="E119" s="44"/>
      <c r="F119" s="44"/>
      <c r="G119" s="44"/>
      <c r="H119" s="44"/>
      <c r="I119" s="44"/>
      <c r="J119" s="73"/>
      <c r="K119" s="61"/>
      <c r="L119" s="94"/>
      <c r="M119" s="44"/>
      <c r="N119" s="57"/>
      <c r="O119" s="58"/>
      <c r="P119" s="62"/>
      <c r="Q119" s="81"/>
      <c r="R119" s="60"/>
      <c r="S119" s="58"/>
      <c r="T119" s="62"/>
      <c r="U119" s="81"/>
      <c r="V119" s="60"/>
      <c r="W119" s="58"/>
      <c r="X119" s="44"/>
      <c r="Y119" s="81"/>
      <c r="Z119" s="60"/>
      <c r="AA119" s="58"/>
      <c r="AB119" s="62"/>
      <c r="AC119" s="46"/>
      <c r="AD119" s="60"/>
      <c r="AE119" s="58"/>
      <c r="AF119" s="62"/>
      <c r="AG119" s="46"/>
      <c r="AJ119" s="102" t="s">
        <v>79</v>
      </c>
    </row>
    <row r="120" spans="1:36" x14ac:dyDescent="0.15">
      <c r="A120" s="35">
        <v>105</v>
      </c>
      <c r="B120" s="67"/>
      <c r="C120" s="45"/>
      <c r="D120" s="45"/>
      <c r="E120" s="43"/>
      <c r="F120" s="45"/>
      <c r="G120" s="45"/>
      <c r="H120" s="45"/>
      <c r="I120" s="45"/>
      <c r="J120" s="74"/>
      <c r="K120" s="67"/>
      <c r="L120" s="95"/>
      <c r="M120" s="45"/>
      <c r="N120" s="63"/>
      <c r="O120" s="64"/>
      <c r="P120" s="68"/>
      <c r="Q120" s="80"/>
      <c r="R120" s="66"/>
      <c r="S120" s="64"/>
      <c r="T120" s="68"/>
      <c r="U120" s="80"/>
      <c r="V120" s="66"/>
      <c r="W120" s="64"/>
      <c r="X120" s="45"/>
      <c r="Y120" s="80"/>
      <c r="Z120" s="66"/>
      <c r="AA120" s="64"/>
      <c r="AB120" s="68"/>
      <c r="AC120" s="47"/>
      <c r="AD120" s="66"/>
      <c r="AE120" s="64"/>
      <c r="AF120" s="68"/>
      <c r="AG120" s="47"/>
      <c r="AJ120" s="102" t="s">
        <v>78</v>
      </c>
    </row>
    <row r="121" spans="1:36" x14ac:dyDescent="0.15">
      <c r="A121" s="34">
        <v>106</v>
      </c>
      <c r="B121" s="61"/>
      <c r="C121" s="44"/>
      <c r="D121" s="44"/>
      <c r="E121" s="44"/>
      <c r="F121" s="44"/>
      <c r="G121" s="44"/>
      <c r="H121" s="44"/>
      <c r="I121" s="44"/>
      <c r="J121" s="73"/>
      <c r="K121" s="61"/>
      <c r="L121" s="94"/>
      <c r="M121" s="44"/>
      <c r="N121" s="57"/>
      <c r="O121" s="58"/>
      <c r="P121" s="62"/>
      <c r="Q121" s="81"/>
      <c r="R121" s="60"/>
      <c r="S121" s="58"/>
      <c r="T121" s="62"/>
      <c r="U121" s="81"/>
      <c r="V121" s="60"/>
      <c r="W121" s="58"/>
      <c r="X121" s="44"/>
      <c r="Y121" s="81"/>
      <c r="Z121" s="60"/>
      <c r="AA121" s="58"/>
      <c r="AB121" s="62"/>
      <c r="AC121" s="46"/>
      <c r="AD121" s="60"/>
      <c r="AE121" s="58"/>
      <c r="AF121" s="62"/>
      <c r="AG121" s="46"/>
      <c r="AJ121" s="102" t="s">
        <v>79</v>
      </c>
    </row>
    <row r="122" spans="1:36" x14ac:dyDescent="0.15">
      <c r="A122" s="35">
        <v>107</v>
      </c>
      <c r="B122" s="67"/>
      <c r="C122" s="45"/>
      <c r="D122" s="45"/>
      <c r="E122" s="43"/>
      <c r="F122" s="45"/>
      <c r="G122" s="45"/>
      <c r="H122" s="45"/>
      <c r="I122" s="45"/>
      <c r="J122" s="74"/>
      <c r="K122" s="67"/>
      <c r="L122" s="95"/>
      <c r="M122" s="45"/>
      <c r="N122" s="63"/>
      <c r="O122" s="64"/>
      <c r="P122" s="68"/>
      <c r="Q122" s="80"/>
      <c r="R122" s="66"/>
      <c r="S122" s="64"/>
      <c r="T122" s="68"/>
      <c r="U122" s="80"/>
      <c r="V122" s="66"/>
      <c r="W122" s="64"/>
      <c r="X122" s="45"/>
      <c r="Y122" s="80"/>
      <c r="Z122" s="66"/>
      <c r="AA122" s="64"/>
      <c r="AB122" s="68"/>
      <c r="AC122" s="47"/>
      <c r="AD122" s="66"/>
      <c r="AE122" s="64"/>
      <c r="AF122" s="68"/>
      <c r="AG122" s="47"/>
      <c r="AJ122" s="102" t="s">
        <v>78</v>
      </c>
    </row>
    <row r="123" spans="1:36" x14ac:dyDescent="0.15">
      <c r="A123" s="34">
        <v>108</v>
      </c>
      <c r="B123" s="61"/>
      <c r="C123" s="44"/>
      <c r="D123" s="44"/>
      <c r="E123" s="44"/>
      <c r="F123" s="44"/>
      <c r="G123" s="44"/>
      <c r="H123" s="44"/>
      <c r="I123" s="44"/>
      <c r="J123" s="73"/>
      <c r="K123" s="61"/>
      <c r="L123" s="94"/>
      <c r="M123" s="44"/>
      <c r="N123" s="57"/>
      <c r="O123" s="58"/>
      <c r="P123" s="62"/>
      <c r="Q123" s="81"/>
      <c r="R123" s="60"/>
      <c r="S123" s="58"/>
      <c r="T123" s="62"/>
      <c r="U123" s="81"/>
      <c r="V123" s="60"/>
      <c r="W123" s="58"/>
      <c r="X123" s="44"/>
      <c r="Y123" s="81"/>
      <c r="Z123" s="60"/>
      <c r="AA123" s="58"/>
      <c r="AB123" s="62"/>
      <c r="AC123" s="46"/>
      <c r="AD123" s="60"/>
      <c r="AE123" s="58"/>
      <c r="AF123" s="62"/>
      <c r="AG123" s="46"/>
      <c r="AJ123" s="102" t="s">
        <v>79</v>
      </c>
    </row>
    <row r="124" spans="1:36" x14ac:dyDescent="0.15">
      <c r="A124" s="35">
        <v>109</v>
      </c>
      <c r="B124" s="67"/>
      <c r="C124" s="45"/>
      <c r="D124" s="45"/>
      <c r="E124" s="43"/>
      <c r="F124" s="45"/>
      <c r="G124" s="45"/>
      <c r="H124" s="45"/>
      <c r="I124" s="45"/>
      <c r="J124" s="74"/>
      <c r="K124" s="67"/>
      <c r="L124" s="95"/>
      <c r="M124" s="45"/>
      <c r="N124" s="63"/>
      <c r="O124" s="64"/>
      <c r="P124" s="68"/>
      <c r="Q124" s="80"/>
      <c r="R124" s="66"/>
      <c r="S124" s="64"/>
      <c r="T124" s="68"/>
      <c r="U124" s="80"/>
      <c r="V124" s="66"/>
      <c r="W124" s="64"/>
      <c r="X124" s="45"/>
      <c r="Y124" s="80"/>
      <c r="Z124" s="66"/>
      <c r="AA124" s="64"/>
      <c r="AB124" s="68"/>
      <c r="AC124" s="47"/>
      <c r="AD124" s="66"/>
      <c r="AE124" s="64"/>
      <c r="AF124" s="68"/>
      <c r="AG124" s="47"/>
      <c r="AJ124" s="102" t="s">
        <v>78</v>
      </c>
    </row>
    <row r="125" spans="1:36" x14ac:dyDescent="0.15">
      <c r="A125" s="34">
        <v>110</v>
      </c>
      <c r="B125" s="61"/>
      <c r="C125" s="44"/>
      <c r="D125" s="44"/>
      <c r="E125" s="44"/>
      <c r="F125" s="44"/>
      <c r="G125" s="44"/>
      <c r="H125" s="44"/>
      <c r="I125" s="44"/>
      <c r="J125" s="73"/>
      <c r="K125" s="61"/>
      <c r="L125" s="94"/>
      <c r="M125" s="44"/>
      <c r="N125" s="57"/>
      <c r="O125" s="58"/>
      <c r="P125" s="62"/>
      <c r="Q125" s="81"/>
      <c r="R125" s="60"/>
      <c r="S125" s="58"/>
      <c r="T125" s="62"/>
      <c r="U125" s="81"/>
      <c r="V125" s="60"/>
      <c r="W125" s="58"/>
      <c r="X125" s="44"/>
      <c r="Y125" s="81"/>
      <c r="Z125" s="60"/>
      <c r="AA125" s="58"/>
      <c r="AB125" s="62"/>
      <c r="AC125" s="46"/>
      <c r="AD125" s="60"/>
      <c r="AE125" s="58"/>
      <c r="AF125" s="62"/>
      <c r="AG125" s="46"/>
      <c r="AJ125" s="102" t="s">
        <v>79</v>
      </c>
    </row>
    <row r="126" spans="1:36" x14ac:dyDescent="0.15">
      <c r="A126" s="35">
        <v>111</v>
      </c>
      <c r="B126" s="67"/>
      <c r="C126" s="45"/>
      <c r="D126" s="45"/>
      <c r="E126" s="43"/>
      <c r="F126" s="45"/>
      <c r="G126" s="45"/>
      <c r="H126" s="45"/>
      <c r="I126" s="45"/>
      <c r="J126" s="74"/>
      <c r="K126" s="67"/>
      <c r="L126" s="95"/>
      <c r="M126" s="45"/>
      <c r="N126" s="63"/>
      <c r="O126" s="64"/>
      <c r="P126" s="68"/>
      <c r="Q126" s="80"/>
      <c r="R126" s="66"/>
      <c r="S126" s="64"/>
      <c r="T126" s="68"/>
      <c r="U126" s="80"/>
      <c r="V126" s="66"/>
      <c r="W126" s="64"/>
      <c r="X126" s="45"/>
      <c r="Y126" s="80"/>
      <c r="Z126" s="66"/>
      <c r="AA126" s="64"/>
      <c r="AB126" s="68"/>
      <c r="AC126" s="47"/>
      <c r="AD126" s="66"/>
      <c r="AE126" s="64"/>
      <c r="AF126" s="68"/>
      <c r="AG126" s="47"/>
      <c r="AJ126" s="102" t="s">
        <v>78</v>
      </c>
    </row>
    <row r="127" spans="1:36" x14ac:dyDescent="0.15">
      <c r="A127" s="34">
        <v>112</v>
      </c>
      <c r="B127" s="61"/>
      <c r="C127" s="44"/>
      <c r="D127" s="44"/>
      <c r="E127" s="44"/>
      <c r="F127" s="44"/>
      <c r="G127" s="44"/>
      <c r="H127" s="44"/>
      <c r="I127" s="44"/>
      <c r="J127" s="73"/>
      <c r="K127" s="61"/>
      <c r="L127" s="94"/>
      <c r="M127" s="44"/>
      <c r="N127" s="57"/>
      <c r="O127" s="58"/>
      <c r="P127" s="62"/>
      <c r="Q127" s="81"/>
      <c r="R127" s="60"/>
      <c r="S127" s="58"/>
      <c r="T127" s="62"/>
      <c r="U127" s="81"/>
      <c r="V127" s="60"/>
      <c r="W127" s="58"/>
      <c r="X127" s="44"/>
      <c r="Y127" s="81"/>
      <c r="Z127" s="60"/>
      <c r="AA127" s="58"/>
      <c r="AB127" s="62"/>
      <c r="AC127" s="46"/>
      <c r="AD127" s="60"/>
      <c r="AE127" s="58"/>
      <c r="AF127" s="62"/>
      <c r="AG127" s="46"/>
      <c r="AJ127" s="102" t="s">
        <v>79</v>
      </c>
    </row>
    <row r="128" spans="1:36" x14ac:dyDescent="0.15">
      <c r="A128" s="35">
        <v>113</v>
      </c>
      <c r="B128" s="67"/>
      <c r="C128" s="45"/>
      <c r="D128" s="45"/>
      <c r="E128" s="43"/>
      <c r="F128" s="45"/>
      <c r="G128" s="45"/>
      <c r="H128" s="45"/>
      <c r="I128" s="45"/>
      <c r="J128" s="74"/>
      <c r="K128" s="67"/>
      <c r="L128" s="95"/>
      <c r="M128" s="45"/>
      <c r="N128" s="63"/>
      <c r="O128" s="64"/>
      <c r="P128" s="68"/>
      <c r="Q128" s="80"/>
      <c r="R128" s="66"/>
      <c r="S128" s="64"/>
      <c r="T128" s="68"/>
      <c r="U128" s="80"/>
      <c r="V128" s="66"/>
      <c r="W128" s="64"/>
      <c r="X128" s="45"/>
      <c r="Y128" s="80"/>
      <c r="Z128" s="66"/>
      <c r="AA128" s="64"/>
      <c r="AB128" s="68"/>
      <c r="AC128" s="47"/>
      <c r="AD128" s="66"/>
      <c r="AE128" s="64"/>
      <c r="AF128" s="68"/>
      <c r="AG128" s="47"/>
      <c r="AJ128" s="102" t="s">
        <v>78</v>
      </c>
    </row>
    <row r="129" spans="1:36" x14ac:dyDescent="0.15">
      <c r="A129" s="34">
        <v>114</v>
      </c>
      <c r="B129" s="61"/>
      <c r="C129" s="44"/>
      <c r="D129" s="44"/>
      <c r="E129" s="44"/>
      <c r="F129" s="44"/>
      <c r="G129" s="44"/>
      <c r="H129" s="44"/>
      <c r="I129" s="44"/>
      <c r="J129" s="73"/>
      <c r="K129" s="61"/>
      <c r="L129" s="94"/>
      <c r="M129" s="44"/>
      <c r="N129" s="57"/>
      <c r="O129" s="58"/>
      <c r="P129" s="62"/>
      <c r="Q129" s="81"/>
      <c r="R129" s="60"/>
      <c r="S129" s="58"/>
      <c r="T129" s="62"/>
      <c r="U129" s="81"/>
      <c r="V129" s="60"/>
      <c r="W129" s="58"/>
      <c r="X129" s="44"/>
      <c r="Y129" s="81"/>
      <c r="Z129" s="60"/>
      <c r="AA129" s="58"/>
      <c r="AB129" s="62"/>
      <c r="AC129" s="46"/>
      <c r="AD129" s="60"/>
      <c r="AE129" s="58"/>
      <c r="AF129" s="62"/>
      <c r="AG129" s="46"/>
      <c r="AJ129" s="102" t="s">
        <v>79</v>
      </c>
    </row>
    <row r="130" spans="1:36" x14ac:dyDescent="0.15">
      <c r="A130" s="35">
        <v>115</v>
      </c>
      <c r="B130" s="67"/>
      <c r="C130" s="45"/>
      <c r="D130" s="45"/>
      <c r="E130" s="43"/>
      <c r="F130" s="45"/>
      <c r="G130" s="45"/>
      <c r="H130" s="45"/>
      <c r="I130" s="45"/>
      <c r="J130" s="74"/>
      <c r="K130" s="67"/>
      <c r="L130" s="95"/>
      <c r="M130" s="45"/>
      <c r="N130" s="63"/>
      <c r="O130" s="64"/>
      <c r="P130" s="68"/>
      <c r="Q130" s="80"/>
      <c r="R130" s="66"/>
      <c r="S130" s="64"/>
      <c r="T130" s="68"/>
      <c r="U130" s="80"/>
      <c r="V130" s="66"/>
      <c r="W130" s="64"/>
      <c r="X130" s="45"/>
      <c r="Y130" s="80"/>
      <c r="Z130" s="66"/>
      <c r="AA130" s="64"/>
      <c r="AB130" s="68"/>
      <c r="AC130" s="47"/>
      <c r="AD130" s="66"/>
      <c r="AE130" s="64"/>
      <c r="AF130" s="68"/>
      <c r="AG130" s="47"/>
      <c r="AJ130" s="102" t="s">
        <v>78</v>
      </c>
    </row>
    <row r="131" spans="1:36" x14ac:dyDescent="0.15">
      <c r="A131" s="34">
        <v>116</v>
      </c>
      <c r="B131" s="61"/>
      <c r="C131" s="44"/>
      <c r="D131" s="44"/>
      <c r="E131" s="44"/>
      <c r="F131" s="44"/>
      <c r="G131" s="44"/>
      <c r="H131" s="44"/>
      <c r="I131" s="44"/>
      <c r="J131" s="73"/>
      <c r="K131" s="61"/>
      <c r="L131" s="94"/>
      <c r="M131" s="44"/>
      <c r="N131" s="57"/>
      <c r="O131" s="58"/>
      <c r="P131" s="62"/>
      <c r="Q131" s="81"/>
      <c r="R131" s="60"/>
      <c r="S131" s="58"/>
      <c r="T131" s="62"/>
      <c r="U131" s="81"/>
      <c r="V131" s="60"/>
      <c r="W131" s="58"/>
      <c r="X131" s="44"/>
      <c r="Y131" s="81"/>
      <c r="Z131" s="60"/>
      <c r="AA131" s="58"/>
      <c r="AB131" s="62"/>
      <c r="AC131" s="46"/>
      <c r="AD131" s="60"/>
      <c r="AE131" s="58"/>
      <c r="AF131" s="62"/>
      <c r="AG131" s="46"/>
      <c r="AJ131" s="102" t="s">
        <v>79</v>
      </c>
    </row>
    <row r="132" spans="1:36" x14ac:dyDescent="0.15">
      <c r="A132" s="35">
        <v>117</v>
      </c>
      <c r="B132" s="67"/>
      <c r="C132" s="45"/>
      <c r="D132" s="45"/>
      <c r="E132" s="43"/>
      <c r="F132" s="45"/>
      <c r="G132" s="45"/>
      <c r="H132" s="45"/>
      <c r="I132" s="45"/>
      <c r="J132" s="74"/>
      <c r="K132" s="67"/>
      <c r="L132" s="95"/>
      <c r="M132" s="45"/>
      <c r="N132" s="63"/>
      <c r="O132" s="64"/>
      <c r="P132" s="68"/>
      <c r="Q132" s="80"/>
      <c r="R132" s="66"/>
      <c r="S132" s="64"/>
      <c r="T132" s="68"/>
      <c r="U132" s="80"/>
      <c r="V132" s="66"/>
      <c r="W132" s="64"/>
      <c r="X132" s="45"/>
      <c r="Y132" s="80"/>
      <c r="Z132" s="66"/>
      <c r="AA132" s="64"/>
      <c r="AB132" s="68"/>
      <c r="AC132" s="47"/>
      <c r="AD132" s="66"/>
      <c r="AE132" s="64"/>
      <c r="AF132" s="68"/>
      <c r="AG132" s="47"/>
      <c r="AJ132" s="102" t="s">
        <v>78</v>
      </c>
    </row>
    <row r="133" spans="1:36" x14ac:dyDescent="0.15">
      <c r="A133" s="34">
        <v>118</v>
      </c>
      <c r="B133" s="61"/>
      <c r="C133" s="44"/>
      <c r="D133" s="44"/>
      <c r="E133" s="44"/>
      <c r="F133" s="44"/>
      <c r="G133" s="44"/>
      <c r="H133" s="44"/>
      <c r="I133" s="44"/>
      <c r="J133" s="73"/>
      <c r="K133" s="61"/>
      <c r="L133" s="94"/>
      <c r="M133" s="44"/>
      <c r="N133" s="57"/>
      <c r="O133" s="58"/>
      <c r="P133" s="62"/>
      <c r="Q133" s="81"/>
      <c r="R133" s="60"/>
      <c r="S133" s="58"/>
      <c r="T133" s="62"/>
      <c r="U133" s="81"/>
      <c r="V133" s="60"/>
      <c r="W133" s="58"/>
      <c r="X133" s="44"/>
      <c r="Y133" s="81"/>
      <c r="Z133" s="60"/>
      <c r="AA133" s="58"/>
      <c r="AB133" s="62"/>
      <c r="AC133" s="46"/>
      <c r="AD133" s="60"/>
      <c r="AE133" s="58"/>
      <c r="AF133" s="62"/>
      <c r="AG133" s="46"/>
      <c r="AJ133" s="102" t="s">
        <v>79</v>
      </c>
    </row>
    <row r="134" spans="1:36" x14ac:dyDescent="0.15">
      <c r="A134" s="35">
        <v>119</v>
      </c>
      <c r="B134" s="67"/>
      <c r="C134" s="45"/>
      <c r="D134" s="45"/>
      <c r="E134" s="43"/>
      <c r="F134" s="45"/>
      <c r="G134" s="45"/>
      <c r="H134" s="45"/>
      <c r="I134" s="45"/>
      <c r="J134" s="74"/>
      <c r="K134" s="67"/>
      <c r="L134" s="95"/>
      <c r="M134" s="45"/>
      <c r="N134" s="63"/>
      <c r="O134" s="64"/>
      <c r="P134" s="68"/>
      <c r="Q134" s="80"/>
      <c r="R134" s="66"/>
      <c r="S134" s="64"/>
      <c r="T134" s="68"/>
      <c r="U134" s="80"/>
      <c r="V134" s="66"/>
      <c r="W134" s="64"/>
      <c r="X134" s="45"/>
      <c r="Y134" s="80"/>
      <c r="Z134" s="66"/>
      <c r="AA134" s="64"/>
      <c r="AB134" s="68"/>
      <c r="AC134" s="47"/>
      <c r="AD134" s="66"/>
      <c r="AE134" s="64"/>
      <c r="AF134" s="68"/>
      <c r="AG134" s="47"/>
      <c r="AJ134" s="102" t="s">
        <v>78</v>
      </c>
    </row>
    <row r="135" spans="1:36" x14ac:dyDescent="0.15">
      <c r="A135" s="34">
        <v>120</v>
      </c>
      <c r="B135" s="61"/>
      <c r="C135" s="44"/>
      <c r="D135" s="44"/>
      <c r="E135" s="44"/>
      <c r="F135" s="44"/>
      <c r="G135" s="44"/>
      <c r="H135" s="44"/>
      <c r="I135" s="44"/>
      <c r="J135" s="73"/>
      <c r="K135" s="61"/>
      <c r="L135" s="94"/>
      <c r="M135" s="44"/>
      <c r="N135" s="57"/>
      <c r="O135" s="58"/>
      <c r="P135" s="62"/>
      <c r="Q135" s="81"/>
      <c r="R135" s="60"/>
      <c r="S135" s="58"/>
      <c r="T135" s="62"/>
      <c r="U135" s="81"/>
      <c r="V135" s="60"/>
      <c r="W135" s="58"/>
      <c r="X135" s="44"/>
      <c r="Y135" s="81"/>
      <c r="Z135" s="60"/>
      <c r="AA135" s="58"/>
      <c r="AB135" s="62"/>
      <c r="AC135" s="46"/>
      <c r="AD135" s="60"/>
      <c r="AE135" s="58"/>
      <c r="AF135" s="62"/>
      <c r="AG135" s="46"/>
      <c r="AJ135" s="102" t="s">
        <v>79</v>
      </c>
    </row>
    <row r="136" spans="1:36" x14ac:dyDescent="0.15">
      <c r="A136" s="35">
        <v>121</v>
      </c>
      <c r="B136" s="67"/>
      <c r="C136" s="45"/>
      <c r="D136" s="45"/>
      <c r="E136" s="43"/>
      <c r="F136" s="45"/>
      <c r="G136" s="45"/>
      <c r="H136" s="45"/>
      <c r="I136" s="45"/>
      <c r="J136" s="74"/>
      <c r="K136" s="67"/>
      <c r="L136" s="95"/>
      <c r="M136" s="45"/>
      <c r="N136" s="63"/>
      <c r="O136" s="64"/>
      <c r="P136" s="68"/>
      <c r="Q136" s="80"/>
      <c r="R136" s="66"/>
      <c r="S136" s="64"/>
      <c r="T136" s="68"/>
      <c r="U136" s="80"/>
      <c r="V136" s="66"/>
      <c r="W136" s="64"/>
      <c r="X136" s="45"/>
      <c r="Y136" s="80"/>
      <c r="Z136" s="66"/>
      <c r="AA136" s="64"/>
      <c r="AB136" s="68"/>
      <c r="AC136" s="47"/>
      <c r="AD136" s="66"/>
      <c r="AE136" s="64"/>
      <c r="AF136" s="68"/>
      <c r="AG136" s="47"/>
      <c r="AJ136" s="102" t="s">
        <v>78</v>
      </c>
    </row>
    <row r="137" spans="1:36" x14ac:dyDescent="0.15">
      <c r="A137" s="34">
        <v>122</v>
      </c>
      <c r="B137" s="61"/>
      <c r="C137" s="44"/>
      <c r="D137" s="44"/>
      <c r="E137" s="44"/>
      <c r="F137" s="44"/>
      <c r="G137" s="44"/>
      <c r="H137" s="44"/>
      <c r="I137" s="44"/>
      <c r="J137" s="73"/>
      <c r="K137" s="61"/>
      <c r="L137" s="94"/>
      <c r="M137" s="44"/>
      <c r="N137" s="57"/>
      <c r="O137" s="58"/>
      <c r="P137" s="62"/>
      <c r="Q137" s="81"/>
      <c r="R137" s="60"/>
      <c r="S137" s="58"/>
      <c r="T137" s="62"/>
      <c r="U137" s="81"/>
      <c r="V137" s="60"/>
      <c r="W137" s="58"/>
      <c r="X137" s="44"/>
      <c r="Y137" s="81"/>
      <c r="Z137" s="60"/>
      <c r="AA137" s="58"/>
      <c r="AB137" s="62"/>
      <c r="AC137" s="46"/>
      <c r="AD137" s="60"/>
      <c r="AE137" s="58"/>
      <c r="AF137" s="62"/>
      <c r="AG137" s="46"/>
      <c r="AJ137" s="102" t="s">
        <v>79</v>
      </c>
    </row>
    <row r="138" spans="1:36" x14ac:dyDescent="0.15">
      <c r="A138" s="35">
        <v>123</v>
      </c>
      <c r="B138" s="67"/>
      <c r="C138" s="45"/>
      <c r="D138" s="45"/>
      <c r="E138" s="43"/>
      <c r="F138" s="45"/>
      <c r="G138" s="45"/>
      <c r="H138" s="45"/>
      <c r="I138" s="45"/>
      <c r="J138" s="74"/>
      <c r="K138" s="67"/>
      <c r="L138" s="95"/>
      <c r="M138" s="45"/>
      <c r="N138" s="63"/>
      <c r="O138" s="64"/>
      <c r="P138" s="68"/>
      <c r="Q138" s="80"/>
      <c r="R138" s="66"/>
      <c r="S138" s="64"/>
      <c r="T138" s="68"/>
      <c r="U138" s="80"/>
      <c r="V138" s="66"/>
      <c r="W138" s="64"/>
      <c r="X138" s="45"/>
      <c r="Y138" s="80"/>
      <c r="Z138" s="66"/>
      <c r="AA138" s="64"/>
      <c r="AB138" s="68"/>
      <c r="AC138" s="47"/>
      <c r="AD138" s="66"/>
      <c r="AE138" s="64"/>
      <c r="AF138" s="68"/>
      <c r="AG138" s="47"/>
      <c r="AJ138" s="102" t="s">
        <v>78</v>
      </c>
    </row>
    <row r="139" spans="1:36" x14ac:dyDescent="0.15">
      <c r="A139" s="34">
        <v>124</v>
      </c>
      <c r="B139" s="61"/>
      <c r="C139" s="44"/>
      <c r="D139" s="44"/>
      <c r="E139" s="44"/>
      <c r="F139" s="44"/>
      <c r="G139" s="44"/>
      <c r="H139" s="44"/>
      <c r="I139" s="44"/>
      <c r="J139" s="73"/>
      <c r="K139" s="61"/>
      <c r="L139" s="94"/>
      <c r="M139" s="44"/>
      <c r="N139" s="57"/>
      <c r="O139" s="58"/>
      <c r="P139" s="62"/>
      <c r="Q139" s="81"/>
      <c r="R139" s="60"/>
      <c r="S139" s="58"/>
      <c r="T139" s="62"/>
      <c r="U139" s="81"/>
      <c r="V139" s="60"/>
      <c r="W139" s="58"/>
      <c r="X139" s="44"/>
      <c r="Y139" s="81"/>
      <c r="Z139" s="60"/>
      <c r="AA139" s="58"/>
      <c r="AB139" s="62"/>
      <c r="AC139" s="46"/>
      <c r="AD139" s="60"/>
      <c r="AE139" s="58"/>
      <c r="AF139" s="62"/>
      <c r="AG139" s="46"/>
      <c r="AJ139" s="102" t="s">
        <v>79</v>
      </c>
    </row>
    <row r="140" spans="1:36" x14ac:dyDescent="0.15">
      <c r="A140" s="35">
        <v>125</v>
      </c>
      <c r="B140" s="67"/>
      <c r="C140" s="45"/>
      <c r="D140" s="45"/>
      <c r="E140" s="43"/>
      <c r="F140" s="45"/>
      <c r="G140" s="45"/>
      <c r="H140" s="45"/>
      <c r="I140" s="45"/>
      <c r="J140" s="74"/>
      <c r="K140" s="67"/>
      <c r="L140" s="95"/>
      <c r="M140" s="45"/>
      <c r="N140" s="63"/>
      <c r="O140" s="64"/>
      <c r="P140" s="68"/>
      <c r="Q140" s="80"/>
      <c r="R140" s="66"/>
      <c r="S140" s="64"/>
      <c r="T140" s="68"/>
      <c r="U140" s="80"/>
      <c r="V140" s="66"/>
      <c r="W140" s="64"/>
      <c r="X140" s="45"/>
      <c r="Y140" s="80"/>
      <c r="Z140" s="66"/>
      <c r="AA140" s="64"/>
      <c r="AB140" s="68"/>
      <c r="AC140" s="47"/>
      <c r="AD140" s="66"/>
      <c r="AE140" s="64"/>
      <c r="AF140" s="68"/>
      <c r="AG140" s="47"/>
      <c r="AJ140" s="102" t="s">
        <v>78</v>
      </c>
    </row>
    <row r="141" spans="1:36" x14ac:dyDescent="0.15">
      <c r="A141" s="34">
        <v>126</v>
      </c>
      <c r="B141" s="61"/>
      <c r="C141" s="44"/>
      <c r="D141" s="44"/>
      <c r="E141" s="44"/>
      <c r="F141" s="44"/>
      <c r="G141" s="44"/>
      <c r="H141" s="44"/>
      <c r="I141" s="44"/>
      <c r="J141" s="73"/>
      <c r="K141" s="61"/>
      <c r="L141" s="94"/>
      <c r="M141" s="44"/>
      <c r="N141" s="57"/>
      <c r="O141" s="58"/>
      <c r="P141" s="62"/>
      <c r="Q141" s="81"/>
      <c r="R141" s="60"/>
      <c r="S141" s="58"/>
      <c r="T141" s="62"/>
      <c r="U141" s="81"/>
      <c r="V141" s="60"/>
      <c r="W141" s="58"/>
      <c r="X141" s="44"/>
      <c r="Y141" s="81"/>
      <c r="Z141" s="60"/>
      <c r="AA141" s="58"/>
      <c r="AB141" s="62"/>
      <c r="AC141" s="46"/>
      <c r="AD141" s="60"/>
      <c r="AE141" s="58"/>
      <c r="AF141" s="62"/>
      <c r="AG141" s="46"/>
      <c r="AJ141" s="102" t="s">
        <v>79</v>
      </c>
    </row>
    <row r="142" spans="1:36" x14ac:dyDescent="0.15">
      <c r="A142" s="35">
        <v>127</v>
      </c>
      <c r="B142" s="67"/>
      <c r="C142" s="45"/>
      <c r="D142" s="45"/>
      <c r="E142" s="43"/>
      <c r="F142" s="45"/>
      <c r="G142" s="45"/>
      <c r="H142" s="45"/>
      <c r="I142" s="45"/>
      <c r="J142" s="74"/>
      <c r="K142" s="67"/>
      <c r="L142" s="95"/>
      <c r="M142" s="45"/>
      <c r="N142" s="63"/>
      <c r="O142" s="64"/>
      <c r="P142" s="68"/>
      <c r="Q142" s="80"/>
      <c r="R142" s="66"/>
      <c r="S142" s="64"/>
      <c r="T142" s="68"/>
      <c r="U142" s="80"/>
      <c r="V142" s="66"/>
      <c r="W142" s="64"/>
      <c r="X142" s="45"/>
      <c r="Y142" s="80"/>
      <c r="Z142" s="66"/>
      <c r="AA142" s="64"/>
      <c r="AB142" s="68"/>
      <c r="AC142" s="47"/>
      <c r="AD142" s="66"/>
      <c r="AE142" s="64"/>
      <c r="AF142" s="68"/>
      <c r="AG142" s="47"/>
      <c r="AJ142" s="102" t="s">
        <v>78</v>
      </c>
    </row>
    <row r="143" spans="1:36" x14ac:dyDescent="0.15">
      <c r="A143" s="34">
        <v>128</v>
      </c>
      <c r="B143" s="61"/>
      <c r="C143" s="44"/>
      <c r="D143" s="44"/>
      <c r="E143" s="44"/>
      <c r="F143" s="44"/>
      <c r="G143" s="44"/>
      <c r="H143" s="44"/>
      <c r="I143" s="44"/>
      <c r="J143" s="73"/>
      <c r="K143" s="61"/>
      <c r="L143" s="94"/>
      <c r="M143" s="44"/>
      <c r="N143" s="57"/>
      <c r="O143" s="58"/>
      <c r="P143" s="62"/>
      <c r="Q143" s="81"/>
      <c r="R143" s="60"/>
      <c r="S143" s="58"/>
      <c r="T143" s="62"/>
      <c r="U143" s="81"/>
      <c r="V143" s="60"/>
      <c r="W143" s="58"/>
      <c r="X143" s="44"/>
      <c r="Y143" s="81"/>
      <c r="Z143" s="60"/>
      <c r="AA143" s="58"/>
      <c r="AB143" s="62"/>
      <c r="AC143" s="46"/>
      <c r="AD143" s="60"/>
      <c r="AE143" s="58"/>
      <c r="AF143" s="62"/>
      <c r="AG143" s="46"/>
      <c r="AJ143" s="102" t="s">
        <v>79</v>
      </c>
    </row>
    <row r="144" spans="1:36" x14ac:dyDescent="0.15">
      <c r="A144" s="35">
        <v>129</v>
      </c>
      <c r="B144" s="67"/>
      <c r="C144" s="45"/>
      <c r="D144" s="45"/>
      <c r="E144" s="43"/>
      <c r="F144" s="45"/>
      <c r="G144" s="45"/>
      <c r="H144" s="45"/>
      <c r="I144" s="45"/>
      <c r="J144" s="74"/>
      <c r="K144" s="67"/>
      <c r="L144" s="95"/>
      <c r="M144" s="45"/>
      <c r="N144" s="63"/>
      <c r="O144" s="64"/>
      <c r="P144" s="68"/>
      <c r="Q144" s="80"/>
      <c r="R144" s="66"/>
      <c r="S144" s="64"/>
      <c r="T144" s="68"/>
      <c r="U144" s="80"/>
      <c r="V144" s="66"/>
      <c r="W144" s="64"/>
      <c r="X144" s="45"/>
      <c r="Y144" s="80"/>
      <c r="Z144" s="66"/>
      <c r="AA144" s="64"/>
      <c r="AB144" s="68"/>
      <c r="AC144" s="47"/>
      <c r="AD144" s="66"/>
      <c r="AE144" s="64"/>
      <c r="AF144" s="68"/>
      <c r="AG144" s="47"/>
      <c r="AJ144" s="102" t="s">
        <v>78</v>
      </c>
    </row>
    <row r="145" spans="1:36" x14ac:dyDescent="0.15">
      <c r="A145" s="34">
        <v>130</v>
      </c>
      <c r="B145" s="61"/>
      <c r="C145" s="44"/>
      <c r="D145" s="44"/>
      <c r="E145" s="44"/>
      <c r="F145" s="44"/>
      <c r="G145" s="44"/>
      <c r="H145" s="44"/>
      <c r="I145" s="44"/>
      <c r="J145" s="73"/>
      <c r="K145" s="61"/>
      <c r="L145" s="94"/>
      <c r="M145" s="44"/>
      <c r="N145" s="57"/>
      <c r="O145" s="58"/>
      <c r="P145" s="62"/>
      <c r="Q145" s="81"/>
      <c r="R145" s="60"/>
      <c r="S145" s="58"/>
      <c r="T145" s="62"/>
      <c r="U145" s="81"/>
      <c r="V145" s="60"/>
      <c r="W145" s="58"/>
      <c r="X145" s="44"/>
      <c r="Y145" s="81"/>
      <c r="Z145" s="60"/>
      <c r="AA145" s="58"/>
      <c r="AB145" s="62"/>
      <c r="AC145" s="46"/>
      <c r="AD145" s="60"/>
      <c r="AE145" s="58"/>
      <c r="AF145" s="62"/>
      <c r="AG145" s="46"/>
      <c r="AJ145" s="102" t="s">
        <v>79</v>
      </c>
    </row>
    <row r="146" spans="1:36" x14ac:dyDescent="0.15">
      <c r="A146" s="35">
        <v>131</v>
      </c>
      <c r="B146" s="67"/>
      <c r="C146" s="45"/>
      <c r="D146" s="45"/>
      <c r="E146" s="43"/>
      <c r="F146" s="45"/>
      <c r="G146" s="45"/>
      <c r="H146" s="45"/>
      <c r="I146" s="45"/>
      <c r="J146" s="74"/>
      <c r="K146" s="67"/>
      <c r="L146" s="95"/>
      <c r="M146" s="45"/>
      <c r="N146" s="63"/>
      <c r="O146" s="64"/>
      <c r="P146" s="68"/>
      <c r="Q146" s="80"/>
      <c r="R146" s="66"/>
      <c r="S146" s="64"/>
      <c r="T146" s="68"/>
      <c r="U146" s="80"/>
      <c r="V146" s="66"/>
      <c r="W146" s="64"/>
      <c r="X146" s="45"/>
      <c r="Y146" s="80"/>
      <c r="Z146" s="66"/>
      <c r="AA146" s="64"/>
      <c r="AB146" s="68"/>
      <c r="AC146" s="47"/>
      <c r="AD146" s="66"/>
      <c r="AE146" s="64"/>
      <c r="AF146" s="68"/>
      <c r="AG146" s="47"/>
      <c r="AJ146" s="102" t="s">
        <v>78</v>
      </c>
    </row>
    <row r="147" spans="1:36" x14ac:dyDescent="0.15">
      <c r="A147" s="34">
        <v>132</v>
      </c>
      <c r="B147" s="61"/>
      <c r="C147" s="44"/>
      <c r="D147" s="44"/>
      <c r="E147" s="44"/>
      <c r="F147" s="44"/>
      <c r="G147" s="44"/>
      <c r="H147" s="44"/>
      <c r="I147" s="44"/>
      <c r="J147" s="73"/>
      <c r="K147" s="61"/>
      <c r="L147" s="94"/>
      <c r="M147" s="44"/>
      <c r="N147" s="57"/>
      <c r="O147" s="58"/>
      <c r="P147" s="62"/>
      <c r="Q147" s="81"/>
      <c r="R147" s="60"/>
      <c r="S147" s="58"/>
      <c r="T147" s="62"/>
      <c r="U147" s="81"/>
      <c r="V147" s="60"/>
      <c r="W147" s="58"/>
      <c r="X147" s="44"/>
      <c r="Y147" s="81"/>
      <c r="Z147" s="60"/>
      <c r="AA147" s="58"/>
      <c r="AB147" s="62"/>
      <c r="AC147" s="46"/>
      <c r="AD147" s="60"/>
      <c r="AE147" s="58"/>
      <c r="AF147" s="62"/>
      <c r="AG147" s="46"/>
      <c r="AJ147" s="102" t="s">
        <v>79</v>
      </c>
    </row>
    <row r="148" spans="1:36" x14ac:dyDescent="0.15">
      <c r="A148" s="35">
        <v>133</v>
      </c>
      <c r="B148" s="67"/>
      <c r="C148" s="45"/>
      <c r="D148" s="45"/>
      <c r="E148" s="43"/>
      <c r="F148" s="45"/>
      <c r="G148" s="45"/>
      <c r="H148" s="45"/>
      <c r="I148" s="45"/>
      <c r="J148" s="74"/>
      <c r="K148" s="67"/>
      <c r="L148" s="95"/>
      <c r="M148" s="45"/>
      <c r="N148" s="63"/>
      <c r="O148" s="64"/>
      <c r="P148" s="68"/>
      <c r="Q148" s="80"/>
      <c r="R148" s="66"/>
      <c r="S148" s="64"/>
      <c r="T148" s="68"/>
      <c r="U148" s="80"/>
      <c r="V148" s="66"/>
      <c r="W148" s="64"/>
      <c r="X148" s="45"/>
      <c r="Y148" s="80"/>
      <c r="Z148" s="66"/>
      <c r="AA148" s="64"/>
      <c r="AB148" s="68"/>
      <c r="AC148" s="47"/>
      <c r="AD148" s="66"/>
      <c r="AE148" s="64"/>
      <c r="AF148" s="68"/>
      <c r="AG148" s="47"/>
      <c r="AJ148" s="102" t="s">
        <v>78</v>
      </c>
    </row>
    <row r="149" spans="1:36" x14ac:dyDescent="0.15">
      <c r="A149" s="34">
        <v>134</v>
      </c>
      <c r="B149" s="61"/>
      <c r="C149" s="44"/>
      <c r="D149" s="44"/>
      <c r="E149" s="44"/>
      <c r="F149" s="44"/>
      <c r="G149" s="44"/>
      <c r="H149" s="44"/>
      <c r="I149" s="44"/>
      <c r="J149" s="73"/>
      <c r="K149" s="61"/>
      <c r="L149" s="94"/>
      <c r="M149" s="44"/>
      <c r="N149" s="57"/>
      <c r="O149" s="58"/>
      <c r="P149" s="62"/>
      <c r="Q149" s="81"/>
      <c r="R149" s="60"/>
      <c r="S149" s="58"/>
      <c r="T149" s="62"/>
      <c r="U149" s="81"/>
      <c r="V149" s="60"/>
      <c r="W149" s="58"/>
      <c r="X149" s="44"/>
      <c r="Y149" s="81"/>
      <c r="Z149" s="60"/>
      <c r="AA149" s="58"/>
      <c r="AB149" s="62"/>
      <c r="AC149" s="46"/>
      <c r="AD149" s="60"/>
      <c r="AE149" s="58"/>
      <c r="AF149" s="62"/>
      <c r="AG149" s="46"/>
      <c r="AJ149" s="102" t="s">
        <v>79</v>
      </c>
    </row>
    <row r="150" spans="1:36" x14ac:dyDescent="0.15">
      <c r="A150" s="35">
        <v>135</v>
      </c>
      <c r="B150" s="67"/>
      <c r="C150" s="45"/>
      <c r="D150" s="45"/>
      <c r="E150" s="43"/>
      <c r="F150" s="45"/>
      <c r="G150" s="45"/>
      <c r="H150" s="45"/>
      <c r="I150" s="45"/>
      <c r="J150" s="74"/>
      <c r="K150" s="67"/>
      <c r="L150" s="95"/>
      <c r="M150" s="45"/>
      <c r="N150" s="63"/>
      <c r="O150" s="64"/>
      <c r="P150" s="68"/>
      <c r="Q150" s="80"/>
      <c r="R150" s="66"/>
      <c r="S150" s="64"/>
      <c r="T150" s="68"/>
      <c r="U150" s="80"/>
      <c r="V150" s="66"/>
      <c r="W150" s="64"/>
      <c r="X150" s="45"/>
      <c r="Y150" s="80"/>
      <c r="Z150" s="66"/>
      <c r="AA150" s="64"/>
      <c r="AB150" s="68"/>
      <c r="AC150" s="47"/>
      <c r="AD150" s="66"/>
      <c r="AE150" s="64"/>
      <c r="AF150" s="68"/>
      <c r="AG150" s="47"/>
      <c r="AJ150" s="102" t="s">
        <v>78</v>
      </c>
    </row>
    <row r="151" spans="1:36" x14ac:dyDescent="0.15">
      <c r="A151" s="34">
        <v>136</v>
      </c>
      <c r="B151" s="61"/>
      <c r="C151" s="44"/>
      <c r="D151" s="44"/>
      <c r="E151" s="44"/>
      <c r="F151" s="44"/>
      <c r="G151" s="44"/>
      <c r="H151" s="44"/>
      <c r="I151" s="44"/>
      <c r="J151" s="73"/>
      <c r="K151" s="61"/>
      <c r="L151" s="94"/>
      <c r="M151" s="44"/>
      <c r="N151" s="57"/>
      <c r="O151" s="58"/>
      <c r="P151" s="62"/>
      <c r="Q151" s="81"/>
      <c r="R151" s="60"/>
      <c r="S151" s="58"/>
      <c r="T151" s="62"/>
      <c r="U151" s="81"/>
      <c r="V151" s="60"/>
      <c r="W151" s="58"/>
      <c r="X151" s="44"/>
      <c r="Y151" s="81"/>
      <c r="Z151" s="60"/>
      <c r="AA151" s="58"/>
      <c r="AB151" s="62"/>
      <c r="AC151" s="46"/>
      <c r="AD151" s="60"/>
      <c r="AE151" s="58"/>
      <c r="AF151" s="62"/>
      <c r="AG151" s="46"/>
      <c r="AJ151" s="102" t="s">
        <v>79</v>
      </c>
    </row>
    <row r="152" spans="1:36" x14ac:dyDescent="0.15">
      <c r="A152" s="35">
        <v>137</v>
      </c>
      <c r="B152" s="67"/>
      <c r="C152" s="45"/>
      <c r="D152" s="45"/>
      <c r="E152" s="43"/>
      <c r="F152" s="45"/>
      <c r="G152" s="45"/>
      <c r="H152" s="45"/>
      <c r="I152" s="45"/>
      <c r="J152" s="74"/>
      <c r="K152" s="67"/>
      <c r="L152" s="95"/>
      <c r="M152" s="45"/>
      <c r="N152" s="63"/>
      <c r="O152" s="64"/>
      <c r="P152" s="68"/>
      <c r="Q152" s="80"/>
      <c r="R152" s="66"/>
      <c r="S152" s="64"/>
      <c r="T152" s="68"/>
      <c r="U152" s="80"/>
      <c r="V152" s="66"/>
      <c r="W152" s="64"/>
      <c r="X152" s="45"/>
      <c r="Y152" s="80"/>
      <c r="Z152" s="66"/>
      <c r="AA152" s="64"/>
      <c r="AB152" s="68"/>
      <c r="AC152" s="47"/>
      <c r="AD152" s="66"/>
      <c r="AE152" s="64"/>
      <c r="AF152" s="68"/>
      <c r="AG152" s="47"/>
      <c r="AJ152" s="102" t="s">
        <v>78</v>
      </c>
    </row>
    <row r="153" spans="1:36" x14ac:dyDescent="0.15">
      <c r="A153" s="34">
        <v>138</v>
      </c>
      <c r="B153" s="61"/>
      <c r="C153" s="44"/>
      <c r="D153" s="44"/>
      <c r="E153" s="44"/>
      <c r="F153" s="44"/>
      <c r="G153" s="44"/>
      <c r="H153" s="44"/>
      <c r="I153" s="44"/>
      <c r="J153" s="73"/>
      <c r="K153" s="61"/>
      <c r="L153" s="94"/>
      <c r="M153" s="44"/>
      <c r="N153" s="57"/>
      <c r="O153" s="58"/>
      <c r="P153" s="62"/>
      <c r="Q153" s="81"/>
      <c r="R153" s="60"/>
      <c r="S153" s="58"/>
      <c r="T153" s="62"/>
      <c r="U153" s="81"/>
      <c r="V153" s="60"/>
      <c r="W153" s="58"/>
      <c r="X153" s="44"/>
      <c r="Y153" s="81"/>
      <c r="Z153" s="60"/>
      <c r="AA153" s="58"/>
      <c r="AB153" s="62"/>
      <c r="AC153" s="46"/>
      <c r="AD153" s="60"/>
      <c r="AE153" s="58"/>
      <c r="AF153" s="62"/>
      <c r="AG153" s="46"/>
      <c r="AJ153" s="102" t="s">
        <v>79</v>
      </c>
    </row>
    <row r="154" spans="1:36" x14ac:dyDescent="0.15">
      <c r="A154" s="35">
        <v>139</v>
      </c>
      <c r="B154" s="67"/>
      <c r="C154" s="45"/>
      <c r="D154" s="45"/>
      <c r="E154" s="43"/>
      <c r="F154" s="45"/>
      <c r="G154" s="45"/>
      <c r="H154" s="45"/>
      <c r="I154" s="45"/>
      <c r="J154" s="74"/>
      <c r="K154" s="67"/>
      <c r="L154" s="95"/>
      <c r="M154" s="45"/>
      <c r="N154" s="63"/>
      <c r="O154" s="64"/>
      <c r="P154" s="68"/>
      <c r="Q154" s="80"/>
      <c r="R154" s="66"/>
      <c r="S154" s="64"/>
      <c r="T154" s="68"/>
      <c r="U154" s="80"/>
      <c r="V154" s="66"/>
      <c r="W154" s="64"/>
      <c r="X154" s="45"/>
      <c r="Y154" s="80"/>
      <c r="Z154" s="66"/>
      <c r="AA154" s="64"/>
      <c r="AB154" s="68"/>
      <c r="AC154" s="47"/>
      <c r="AD154" s="66"/>
      <c r="AE154" s="64"/>
      <c r="AF154" s="68"/>
      <c r="AG154" s="47"/>
      <c r="AJ154" s="102" t="s">
        <v>78</v>
      </c>
    </row>
    <row r="155" spans="1:36" x14ac:dyDescent="0.15">
      <c r="A155" s="35"/>
      <c r="B155" s="67"/>
      <c r="C155" s="45"/>
      <c r="D155" s="45"/>
      <c r="E155" s="43"/>
      <c r="F155" s="45"/>
      <c r="G155" s="45"/>
      <c r="H155" s="45"/>
      <c r="I155" s="45"/>
      <c r="J155" s="74"/>
      <c r="K155" s="67"/>
      <c r="L155" s="95"/>
      <c r="M155" s="45"/>
      <c r="N155" s="63"/>
      <c r="O155" s="64"/>
      <c r="P155" s="68"/>
      <c r="Q155" s="80"/>
      <c r="R155" s="66"/>
      <c r="S155" s="64"/>
      <c r="T155" s="68"/>
      <c r="U155" s="80"/>
      <c r="V155" s="66"/>
      <c r="W155" s="64"/>
      <c r="X155" s="45"/>
      <c r="Y155" s="80"/>
      <c r="Z155" s="66"/>
      <c r="AA155" s="64"/>
      <c r="AB155" s="68"/>
      <c r="AC155" s="47"/>
      <c r="AD155" s="66"/>
      <c r="AE155" s="64"/>
      <c r="AF155" s="68"/>
      <c r="AG155" s="47"/>
    </row>
    <row r="156" spans="1:36" x14ac:dyDescent="0.15">
      <c r="A156" s="34">
        <v>140</v>
      </c>
      <c r="B156" s="61"/>
      <c r="C156" s="44"/>
      <c r="D156" s="44"/>
      <c r="E156" s="44"/>
      <c r="F156" s="44"/>
      <c r="G156" s="44"/>
      <c r="H156" s="44"/>
      <c r="I156" s="44"/>
      <c r="J156" s="73"/>
      <c r="K156" s="61"/>
      <c r="L156" s="94"/>
      <c r="M156" s="44"/>
      <c r="N156" s="57"/>
      <c r="O156" s="58"/>
      <c r="P156" s="62"/>
      <c r="Q156" s="81"/>
      <c r="R156" s="60"/>
      <c r="S156" s="58"/>
      <c r="T156" s="62"/>
      <c r="U156" s="81"/>
      <c r="V156" s="60"/>
      <c r="W156" s="58"/>
      <c r="X156" s="44"/>
      <c r="Y156" s="81"/>
      <c r="Z156" s="60"/>
      <c r="AA156" s="58"/>
      <c r="AB156" s="62"/>
      <c r="AC156" s="46"/>
      <c r="AD156" s="60"/>
      <c r="AE156" s="58"/>
      <c r="AF156" s="62"/>
      <c r="AG156" s="46"/>
      <c r="AJ156" s="102" t="s">
        <v>78</v>
      </c>
    </row>
    <row r="157" spans="1:36" x14ac:dyDescent="0.15">
      <c r="A157" s="35">
        <v>141</v>
      </c>
      <c r="B157" s="67"/>
      <c r="C157" s="45"/>
      <c r="D157" s="45"/>
      <c r="E157" s="43"/>
      <c r="F157" s="45"/>
      <c r="G157" s="45"/>
      <c r="H157" s="45"/>
      <c r="I157" s="45"/>
      <c r="J157" s="74"/>
      <c r="K157" s="67"/>
      <c r="L157" s="95"/>
      <c r="M157" s="45"/>
      <c r="N157" s="63"/>
      <c r="O157" s="64"/>
      <c r="P157" s="68"/>
      <c r="Q157" s="80"/>
      <c r="R157" s="66"/>
      <c r="S157" s="64"/>
      <c r="T157" s="68"/>
      <c r="U157" s="80"/>
      <c r="V157" s="66"/>
      <c r="W157" s="64"/>
      <c r="X157" s="45"/>
      <c r="Y157" s="80"/>
      <c r="Z157" s="66"/>
      <c r="AA157" s="64"/>
      <c r="AB157" s="68"/>
      <c r="AC157" s="47"/>
      <c r="AD157" s="66"/>
      <c r="AE157" s="64"/>
      <c r="AF157" s="68"/>
      <c r="AG157" s="47"/>
      <c r="AJ157" s="102" t="s">
        <v>79</v>
      </c>
    </row>
    <row r="158" spans="1:36" x14ac:dyDescent="0.15">
      <c r="A158" s="34">
        <v>142</v>
      </c>
      <c r="B158" s="61"/>
      <c r="C158" s="44"/>
      <c r="D158" s="44"/>
      <c r="E158" s="44"/>
      <c r="F158" s="44"/>
      <c r="G158" s="44"/>
      <c r="H158" s="44"/>
      <c r="I158" s="44"/>
      <c r="J158" s="73"/>
      <c r="K158" s="61"/>
      <c r="L158" s="94"/>
      <c r="M158" s="44"/>
      <c r="N158" s="57"/>
      <c r="O158" s="58"/>
      <c r="P158" s="62"/>
      <c r="Q158" s="81"/>
      <c r="R158" s="60"/>
      <c r="S158" s="58"/>
      <c r="T158" s="62"/>
      <c r="U158" s="81"/>
      <c r="V158" s="60"/>
      <c r="W158" s="58"/>
      <c r="X158" s="44"/>
      <c r="Y158" s="81"/>
      <c r="Z158" s="60"/>
      <c r="AA158" s="58"/>
      <c r="AB158" s="62"/>
      <c r="AC158" s="46"/>
      <c r="AD158" s="60"/>
      <c r="AE158" s="58"/>
      <c r="AF158" s="62"/>
      <c r="AG158" s="46"/>
      <c r="AJ158" s="102" t="s">
        <v>79</v>
      </c>
    </row>
    <row r="159" spans="1:36" x14ac:dyDescent="0.15">
      <c r="A159" s="35">
        <v>143</v>
      </c>
      <c r="B159" s="67"/>
      <c r="C159" s="45"/>
      <c r="D159" s="45"/>
      <c r="E159" s="43"/>
      <c r="F159" s="45"/>
      <c r="G159" s="45"/>
      <c r="H159" s="45"/>
      <c r="I159" s="45"/>
      <c r="J159" s="74"/>
      <c r="K159" s="67"/>
      <c r="L159" s="95"/>
      <c r="M159" s="45"/>
      <c r="N159" s="63"/>
      <c r="O159" s="64"/>
      <c r="P159" s="68"/>
      <c r="Q159" s="80"/>
      <c r="R159" s="66"/>
      <c r="S159" s="64"/>
      <c r="T159" s="68"/>
      <c r="U159" s="80"/>
      <c r="V159" s="66"/>
      <c r="W159" s="64"/>
      <c r="X159" s="45"/>
      <c r="Y159" s="80"/>
      <c r="Z159" s="66"/>
      <c r="AA159" s="64"/>
      <c r="AB159" s="68"/>
      <c r="AC159" s="47"/>
      <c r="AD159" s="66"/>
      <c r="AE159" s="64"/>
      <c r="AF159" s="68"/>
      <c r="AG159" s="47"/>
      <c r="AJ159" s="102" t="s">
        <v>78</v>
      </c>
    </row>
    <row r="160" spans="1:36" x14ac:dyDescent="0.15">
      <c r="A160" s="34">
        <v>144</v>
      </c>
      <c r="B160" s="61"/>
      <c r="C160" s="44"/>
      <c r="D160" s="44"/>
      <c r="E160" s="44"/>
      <c r="F160" s="44"/>
      <c r="G160" s="44"/>
      <c r="H160" s="44"/>
      <c r="I160" s="44"/>
      <c r="J160" s="73"/>
      <c r="K160" s="61"/>
      <c r="L160" s="94"/>
      <c r="M160" s="44"/>
      <c r="N160" s="57"/>
      <c r="O160" s="58"/>
      <c r="P160" s="62"/>
      <c r="Q160" s="81"/>
      <c r="R160" s="60"/>
      <c r="S160" s="58"/>
      <c r="T160" s="62"/>
      <c r="U160" s="81"/>
      <c r="V160" s="60"/>
      <c r="W160" s="58"/>
      <c r="X160" s="44"/>
      <c r="Y160" s="81"/>
      <c r="Z160" s="60"/>
      <c r="AA160" s="58"/>
      <c r="AB160" s="62"/>
      <c r="AC160" s="46"/>
      <c r="AD160" s="60"/>
      <c r="AE160" s="58"/>
      <c r="AF160" s="62"/>
      <c r="AG160" s="46"/>
      <c r="AJ160" s="102" t="s">
        <v>79</v>
      </c>
    </row>
    <row r="161" spans="1:36" x14ac:dyDescent="0.15">
      <c r="A161" s="35">
        <v>145</v>
      </c>
      <c r="B161" s="67"/>
      <c r="C161" s="45"/>
      <c r="D161" s="45"/>
      <c r="E161" s="43"/>
      <c r="F161" s="45"/>
      <c r="G161" s="45"/>
      <c r="H161" s="45"/>
      <c r="I161" s="45"/>
      <c r="J161" s="74"/>
      <c r="K161" s="67"/>
      <c r="L161" s="95"/>
      <c r="M161" s="45"/>
      <c r="N161" s="63"/>
      <c r="O161" s="64"/>
      <c r="P161" s="68"/>
      <c r="Q161" s="80"/>
      <c r="R161" s="66"/>
      <c r="S161" s="64"/>
      <c r="T161" s="68"/>
      <c r="U161" s="80"/>
      <c r="V161" s="66"/>
      <c r="W161" s="64"/>
      <c r="X161" s="45"/>
      <c r="Y161" s="80"/>
      <c r="Z161" s="66"/>
      <c r="AA161" s="64"/>
      <c r="AB161" s="68"/>
      <c r="AC161" s="47"/>
      <c r="AD161" s="66"/>
      <c r="AE161" s="64"/>
      <c r="AF161" s="68"/>
      <c r="AG161" s="47"/>
      <c r="AJ161" s="102" t="s">
        <v>78</v>
      </c>
    </row>
    <row r="162" spans="1:36" x14ac:dyDescent="0.15">
      <c r="A162" s="34">
        <v>146</v>
      </c>
      <c r="B162" s="61"/>
      <c r="C162" s="44"/>
      <c r="D162" s="44"/>
      <c r="E162" s="44"/>
      <c r="F162" s="44"/>
      <c r="G162" s="44"/>
      <c r="H162" s="44"/>
      <c r="I162" s="44"/>
      <c r="J162" s="73"/>
      <c r="K162" s="61"/>
      <c r="L162" s="94"/>
      <c r="M162" s="44"/>
      <c r="N162" s="57"/>
      <c r="O162" s="58"/>
      <c r="P162" s="62"/>
      <c r="Q162" s="81"/>
      <c r="R162" s="60"/>
      <c r="S162" s="58"/>
      <c r="T162" s="62"/>
      <c r="U162" s="81"/>
      <c r="V162" s="60"/>
      <c r="W162" s="58"/>
      <c r="X162" s="44"/>
      <c r="Y162" s="81"/>
      <c r="Z162" s="60"/>
      <c r="AA162" s="58"/>
      <c r="AB162" s="62"/>
      <c r="AC162" s="46"/>
      <c r="AD162" s="60"/>
      <c r="AE162" s="58"/>
      <c r="AF162" s="62"/>
      <c r="AG162" s="46"/>
      <c r="AJ162" s="102" t="s">
        <v>79</v>
      </c>
    </row>
    <row r="163" spans="1:36" x14ac:dyDescent="0.15">
      <c r="A163" s="35">
        <v>147</v>
      </c>
      <c r="B163" s="67"/>
      <c r="C163" s="45"/>
      <c r="D163" s="45"/>
      <c r="E163" s="43"/>
      <c r="F163" s="45"/>
      <c r="G163" s="45"/>
      <c r="H163" s="45"/>
      <c r="I163" s="45"/>
      <c r="J163" s="74"/>
      <c r="K163" s="67"/>
      <c r="L163" s="95"/>
      <c r="M163" s="45"/>
      <c r="N163" s="63"/>
      <c r="O163" s="64"/>
      <c r="P163" s="68"/>
      <c r="Q163" s="80"/>
      <c r="R163" s="66"/>
      <c r="S163" s="64"/>
      <c r="T163" s="68"/>
      <c r="U163" s="80"/>
      <c r="V163" s="66"/>
      <c r="W163" s="64"/>
      <c r="X163" s="45"/>
      <c r="Y163" s="80"/>
      <c r="Z163" s="66"/>
      <c r="AA163" s="64"/>
      <c r="AB163" s="68"/>
      <c r="AC163" s="47"/>
      <c r="AD163" s="66"/>
      <c r="AE163" s="64"/>
      <c r="AF163" s="68"/>
      <c r="AG163" s="47"/>
      <c r="AJ163" s="102" t="s">
        <v>79</v>
      </c>
    </row>
    <row r="164" spans="1:36" x14ac:dyDescent="0.15">
      <c r="A164" s="34">
        <v>148</v>
      </c>
      <c r="B164" s="61"/>
      <c r="C164" s="44"/>
      <c r="D164" s="44"/>
      <c r="E164" s="44"/>
      <c r="F164" s="44"/>
      <c r="G164" s="44"/>
      <c r="H164" s="44"/>
      <c r="I164" s="44"/>
      <c r="J164" s="73"/>
      <c r="K164" s="61"/>
      <c r="L164" s="94"/>
      <c r="M164" s="44"/>
      <c r="N164" s="57"/>
      <c r="O164" s="58"/>
      <c r="P164" s="62"/>
      <c r="Q164" s="81"/>
      <c r="R164" s="60"/>
      <c r="S164" s="58"/>
      <c r="T164" s="62"/>
      <c r="U164" s="81"/>
      <c r="V164" s="60"/>
      <c r="W164" s="58"/>
      <c r="X164" s="44"/>
      <c r="Y164" s="81"/>
      <c r="Z164" s="60"/>
      <c r="AA164" s="58"/>
      <c r="AB164" s="62"/>
      <c r="AC164" s="46"/>
      <c r="AD164" s="60"/>
      <c r="AE164" s="58"/>
      <c r="AF164" s="62"/>
      <c r="AG164" s="46"/>
      <c r="AJ164" s="102" t="s">
        <v>78</v>
      </c>
    </row>
    <row r="165" spans="1:36" x14ac:dyDescent="0.15">
      <c r="A165" s="35">
        <v>149</v>
      </c>
      <c r="B165" s="67"/>
      <c r="C165" s="45"/>
      <c r="D165" s="45"/>
      <c r="E165" s="43"/>
      <c r="F165" s="45"/>
      <c r="G165" s="45"/>
      <c r="H165" s="45"/>
      <c r="I165" s="45"/>
      <c r="J165" s="74"/>
      <c r="K165" s="67"/>
      <c r="L165" s="95"/>
      <c r="M165" s="45"/>
      <c r="N165" s="63"/>
      <c r="O165" s="64"/>
      <c r="P165" s="68"/>
      <c r="Q165" s="80"/>
      <c r="R165" s="66"/>
      <c r="S165" s="64"/>
      <c r="T165" s="68"/>
      <c r="U165" s="80"/>
      <c r="V165" s="66"/>
      <c r="W165" s="64"/>
      <c r="X165" s="45"/>
      <c r="Y165" s="80"/>
      <c r="Z165" s="66"/>
      <c r="AA165" s="64"/>
      <c r="AB165" s="68"/>
      <c r="AC165" s="47"/>
      <c r="AD165" s="66"/>
      <c r="AE165" s="64"/>
      <c r="AF165" s="68"/>
      <c r="AG165" s="47"/>
      <c r="AJ165" s="102" t="s">
        <v>79</v>
      </c>
    </row>
    <row r="166" spans="1:36" x14ac:dyDescent="0.15">
      <c r="A166" s="34">
        <v>150</v>
      </c>
      <c r="B166" s="61"/>
      <c r="C166" s="44"/>
      <c r="D166" s="44"/>
      <c r="E166" s="44"/>
      <c r="F166" s="44"/>
      <c r="G166" s="44"/>
      <c r="H166" s="44"/>
      <c r="I166" s="44"/>
      <c r="J166" s="73"/>
      <c r="K166" s="61"/>
      <c r="L166" s="94"/>
      <c r="M166" s="44"/>
      <c r="N166" s="57"/>
      <c r="O166" s="58"/>
      <c r="P166" s="62"/>
      <c r="Q166" s="81"/>
      <c r="R166" s="60"/>
      <c r="S166" s="58"/>
      <c r="T166" s="62"/>
      <c r="U166" s="81"/>
      <c r="V166" s="60"/>
      <c r="W166" s="58"/>
      <c r="X166" s="44"/>
      <c r="Y166" s="81"/>
      <c r="Z166" s="60"/>
      <c r="AA166" s="58"/>
      <c r="AB166" s="62"/>
      <c r="AC166" s="46"/>
      <c r="AD166" s="60"/>
      <c r="AE166" s="58"/>
      <c r="AF166" s="62"/>
      <c r="AG166" s="46"/>
      <c r="AJ166" s="102" t="s">
        <v>78</v>
      </c>
    </row>
    <row r="167" spans="1:36" x14ac:dyDescent="0.15">
      <c r="A167" s="35">
        <v>151</v>
      </c>
      <c r="B167" s="67"/>
      <c r="C167" s="45"/>
      <c r="D167" s="45"/>
      <c r="E167" s="43"/>
      <c r="F167" s="45"/>
      <c r="G167" s="45"/>
      <c r="H167" s="45"/>
      <c r="I167" s="45"/>
      <c r="J167" s="74"/>
      <c r="K167" s="67"/>
      <c r="L167" s="95"/>
      <c r="M167" s="45"/>
      <c r="N167" s="63"/>
      <c r="O167" s="64"/>
      <c r="P167" s="68"/>
      <c r="Q167" s="80"/>
      <c r="R167" s="66"/>
      <c r="S167" s="64"/>
      <c r="T167" s="68"/>
      <c r="U167" s="80"/>
      <c r="V167" s="66"/>
      <c r="W167" s="64"/>
      <c r="X167" s="45"/>
      <c r="Y167" s="80"/>
      <c r="Z167" s="66"/>
      <c r="AA167" s="64"/>
      <c r="AB167" s="68"/>
      <c r="AC167" s="47"/>
      <c r="AD167" s="66"/>
      <c r="AE167" s="64"/>
      <c r="AF167" s="68"/>
      <c r="AG167" s="47"/>
      <c r="AJ167" s="102" t="s">
        <v>79</v>
      </c>
    </row>
    <row r="168" spans="1:36" x14ac:dyDescent="0.15">
      <c r="A168" s="34">
        <v>152</v>
      </c>
      <c r="B168" s="61"/>
      <c r="C168" s="44"/>
      <c r="D168" s="44"/>
      <c r="E168" s="44"/>
      <c r="F168" s="44"/>
      <c r="G168" s="44"/>
      <c r="H168" s="44"/>
      <c r="I168" s="44"/>
      <c r="J168" s="73"/>
      <c r="K168" s="61"/>
      <c r="L168" s="94"/>
      <c r="M168" s="44"/>
      <c r="N168" s="57"/>
      <c r="O168" s="58"/>
      <c r="P168" s="62"/>
      <c r="Q168" s="81"/>
      <c r="R168" s="60"/>
      <c r="S168" s="58"/>
      <c r="T168" s="62"/>
      <c r="U168" s="81"/>
      <c r="V168" s="60"/>
      <c r="W168" s="58"/>
      <c r="X168" s="44"/>
      <c r="Y168" s="81"/>
      <c r="Z168" s="60"/>
      <c r="AA168" s="58"/>
      <c r="AB168" s="62"/>
      <c r="AC168" s="46"/>
      <c r="AD168" s="60"/>
      <c r="AE168" s="58"/>
      <c r="AF168" s="62"/>
      <c r="AG168" s="46"/>
      <c r="AJ168" s="102" t="s">
        <v>78</v>
      </c>
    </row>
    <row r="169" spans="1:36" x14ac:dyDescent="0.15">
      <c r="A169" s="35">
        <v>153</v>
      </c>
      <c r="B169" s="67"/>
      <c r="C169" s="45"/>
      <c r="D169" s="45"/>
      <c r="E169" s="43"/>
      <c r="F169" s="45"/>
      <c r="G169" s="45"/>
      <c r="H169" s="45"/>
      <c r="I169" s="45"/>
      <c r="J169" s="74"/>
      <c r="K169" s="67"/>
      <c r="L169" s="95"/>
      <c r="M169" s="45"/>
      <c r="N169" s="63"/>
      <c r="O169" s="64"/>
      <c r="P169" s="68"/>
      <c r="Q169" s="80"/>
      <c r="R169" s="66"/>
      <c r="S169" s="64"/>
      <c r="T169" s="68"/>
      <c r="U169" s="80"/>
      <c r="V169" s="66"/>
      <c r="W169" s="64"/>
      <c r="X169" s="45"/>
      <c r="Y169" s="80"/>
      <c r="Z169" s="66"/>
      <c r="AA169" s="64"/>
      <c r="AB169" s="68"/>
      <c r="AC169" s="47"/>
      <c r="AD169" s="66"/>
      <c r="AE169" s="64"/>
      <c r="AF169" s="68"/>
      <c r="AG169" s="47"/>
      <c r="AJ169" s="102" t="s">
        <v>79</v>
      </c>
    </row>
    <row r="170" spans="1:36" x14ac:dyDescent="0.15">
      <c r="A170" s="34">
        <v>154</v>
      </c>
      <c r="B170" s="61"/>
      <c r="C170" s="44"/>
      <c r="D170" s="44"/>
      <c r="E170" s="44"/>
      <c r="F170" s="44"/>
      <c r="G170" s="44"/>
      <c r="H170" s="44"/>
      <c r="I170" s="44"/>
      <c r="J170" s="73"/>
      <c r="K170" s="61"/>
      <c r="L170" s="94"/>
      <c r="M170" s="44"/>
      <c r="N170" s="57"/>
      <c r="O170" s="58"/>
      <c r="P170" s="62"/>
      <c r="Q170" s="81"/>
      <c r="R170" s="60"/>
      <c r="S170" s="58"/>
      <c r="T170" s="62"/>
      <c r="U170" s="81"/>
      <c r="V170" s="60"/>
      <c r="W170" s="58"/>
      <c r="X170" s="44"/>
      <c r="Y170" s="81"/>
      <c r="Z170" s="60"/>
      <c r="AA170" s="58"/>
      <c r="AB170" s="62"/>
      <c r="AC170" s="46"/>
      <c r="AD170" s="60"/>
      <c r="AE170" s="58"/>
      <c r="AF170" s="62"/>
      <c r="AG170" s="46"/>
      <c r="AJ170" s="102" t="s">
        <v>78</v>
      </c>
    </row>
    <row r="171" spans="1:36" x14ac:dyDescent="0.15">
      <c r="A171" s="35">
        <v>155</v>
      </c>
      <c r="B171" s="67"/>
      <c r="C171" s="45"/>
      <c r="D171" s="45"/>
      <c r="E171" s="43"/>
      <c r="F171" s="45"/>
      <c r="G171" s="45"/>
      <c r="H171" s="45"/>
      <c r="I171" s="45"/>
      <c r="J171" s="74"/>
      <c r="K171" s="67"/>
      <c r="L171" s="95"/>
      <c r="M171" s="45"/>
      <c r="N171" s="63"/>
      <c r="O171" s="64"/>
      <c r="P171" s="68"/>
      <c r="Q171" s="80"/>
      <c r="R171" s="66"/>
      <c r="S171" s="64"/>
      <c r="T171" s="68"/>
      <c r="U171" s="80"/>
      <c r="V171" s="66"/>
      <c r="W171" s="64"/>
      <c r="X171" s="45"/>
      <c r="Y171" s="80"/>
      <c r="Z171" s="66"/>
      <c r="AA171" s="64"/>
      <c r="AB171" s="68"/>
      <c r="AC171" s="47"/>
      <c r="AD171" s="66"/>
      <c r="AE171" s="64"/>
      <c r="AF171" s="68"/>
      <c r="AG171" s="47"/>
      <c r="AJ171" s="102" t="s">
        <v>79</v>
      </c>
    </row>
    <row r="172" spans="1:36" x14ac:dyDescent="0.15">
      <c r="A172" s="34">
        <v>156</v>
      </c>
      <c r="B172" s="61"/>
      <c r="C172" s="44"/>
      <c r="D172" s="44"/>
      <c r="E172" s="44"/>
      <c r="F172" s="44"/>
      <c r="G172" s="44"/>
      <c r="H172" s="44"/>
      <c r="I172" s="44"/>
      <c r="J172" s="73"/>
      <c r="K172" s="61"/>
      <c r="L172" s="94"/>
      <c r="M172" s="44"/>
      <c r="N172" s="57"/>
      <c r="O172" s="58"/>
      <c r="P172" s="62"/>
      <c r="Q172" s="81"/>
      <c r="R172" s="60"/>
      <c r="S172" s="58"/>
      <c r="T172" s="62"/>
      <c r="U172" s="81"/>
      <c r="V172" s="60"/>
      <c r="W172" s="58"/>
      <c r="X172" s="44"/>
      <c r="Y172" s="81"/>
      <c r="Z172" s="60"/>
      <c r="AA172" s="58"/>
      <c r="AB172" s="62"/>
      <c r="AC172" s="46"/>
      <c r="AD172" s="60"/>
      <c r="AE172" s="58"/>
      <c r="AF172" s="62"/>
      <c r="AG172" s="46"/>
      <c r="AJ172" s="102" t="s">
        <v>78</v>
      </c>
    </row>
    <row r="173" spans="1:36" x14ac:dyDescent="0.15">
      <c r="A173" s="35">
        <v>157</v>
      </c>
      <c r="B173" s="67"/>
      <c r="C173" s="45"/>
      <c r="D173" s="45"/>
      <c r="E173" s="43"/>
      <c r="F173" s="45"/>
      <c r="G173" s="45"/>
      <c r="H173" s="45"/>
      <c r="I173" s="45"/>
      <c r="J173" s="74"/>
      <c r="K173" s="67"/>
      <c r="L173" s="95"/>
      <c r="M173" s="45"/>
      <c r="N173" s="63"/>
      <c r="O173" s="64"/>
      <c r="P173" s="68"/>
      <c r="Q173" s="80"/>
      <c r="R173" s="66"/>
      <c r="S173" s="64"/>
      <c r="T173" s="68"/>
      <c r="U173" s="80"/>
      <c r="V173" s="66"/>
      <c r="W173" s="64"/>
      <c r="X173" s="45"/>
      <c r="Y173" s="80"/>
      <c r="Z173" s="66"/>
      <c r="AA173" s="64"/>
      <c r="AB173" s="68"/>
      <c r="AC173" s="47"/>
      <c r="AD173" s="66"/>
      <c r="AE173" s="64"/>
      <c r="AF173" s="68"/>
      <c r="AG173" s="47"/>
      <c r="AJ173" s="102" t="s">
        <v>79</v>
      </c>
    </row>
    <row r="174" spans="1:36" x14ac:dyDescent="0.15">
      <c r="A174" s="34">
        <v>158</v>
      </c>
      <c r="B174" s="61"/>
      <c r="C174" s="44"/>
      <c r="D174" s="44"/>
      <c r="E174" s="44"/>
      <c r="F174" s="44"/>
      <c r="G174" s="44"/>
      <c r="H174" s="44"/>
      <c r="I174" s="44"/>
      <c r="J174" s="73"/>
      <c r="K174" s="61"/>
      <c r="L174" s="94"/>
      <c r="M174" s="44"/>
      <c r="N174" s="57"/>
      <c r="O174" s="58"/>
      <c r="P174" s="62"/>
      <c r="Q174" s="81"/>
      <c r="R174" s="60"/>
      <c r="S174" s="58"/>
      <c r="T174" s="62"/>
      <c r="U174" s="81"/>
      <c r="V174" s="60"/>
      <c r="W174" s="58"/>
      <c r="X174" s="44"/>
      <c r="Y174" s="81"/>
      <c r="Z174" s="60"/>
      <c r="AA174" s="58"/>
      <c r="AB174" s="62"/>
      <c r="AC174" s="46"/>
      <c r="AD174" s="60"/>
      <c r="AE174" s="58"/>
      <c r="AF174" s="62"/>
      <c r="AG174" s="46"/>
      <c r="AJ174" s="102" t="s">
        <v>78</v>
      </c>
    </row>
    <row r="175" spans="1:36" x14ac:dyDescent="0.15">
      <c r="A175" s="35">
        <v>159</v>
      </c>
      <c r="B175" s="67"/>
      <c r="C175" s="45"/>
      <c r="D175" s="45"/>
      <c r="E175" s="43"/>
      <c r="F175" s="45"/>
      <c r="G175" s="45"/>
      <c r="H175" s="45"/>
      <c r="I175" s="45"/>
      <c r="J175" s="74"/>
      <c r="K175" s="67"/>
      <c r="L175" s="95"/>
      <c r="M175" s="45"/>
      <c r="N175" s="63"/>
      <c r="O175" s="64"/>
      <c r="P175" s="68"/>
      <c r="Q175" s="80"/>
      <c r="R175" s="66"/>
      <c r="S175" s="64"/>
      <c r="T175" s="68"/>
      <c r="U175" s="80"/>
      <c r="V175" s="66"/>
      <c r="W175" s="64"/>
      <c r="X175" s="45"/>
      <c r="Y175" s="80"/>
      <c r="Z175" s="66"/>
      <c r="AA175" s="64"/>
      <c r="AB175" s="68"/>
      <c r="AC175" s="47"/>
      <c r="AD175" s="66"/>
      <c r="AE175" s="64"/>
      <c r="AF175" s="68"/>
      <c r="AG175" s="47"/>
      <c r="AJ175" s="102" t="s">
        <v>79</v>
      </c>
    </row>
    <row r="176" spans="1:36" x14ac:dyDescent="0.15">
      <c r="A176" s="34">
        <v>160</v>
      </c>
      <c r="B176" s="61"/>
      <c r="C176" s="44"/>
      <c r="D176" s="44"/>
      <c r="E176" s="44"/>
      <c r="F176" s="44"/>
      <c r="G176" s="44"/>
      <c r="H176" s="44"/>
      <c r="I176" s="44"/>
      <c r="J176" s="73"/>
      <c r="K176" s="61"/>
      <c r="L176" s="94"/>
      <c r="M176" s="44"/>
      <c r="N176" s="57"/>
      <c r="O176" s="58"/>
      <c r="P176" s="62"/>
      <c r="Q176" s="81"/>
      <c r="R176" s="60"/>
      <c r="S176" s="58"/>
      <c r="T176" s="62"/>
      <c r="U176" s="81"/>
      <c r="V176" s="60"/>
      <c r="W176" s="58"/>
      <c r="X176" s="44"/>
      <c r="Y176" s="81"/>
      <c r="Z176" s="60"/>
      <c r="AA176" s="58"/>
      <c r="AB176" s="62"/>
      <c r="AC176" s="46"/>
      <c r="AD176" s="60"/>
      <c r="AE176" s="58"/>
      <c r="AF176" s="62"/>
      <c r="AG176" s="46"/>
      <c r="AJ176" s="102" t="s">
        <v>78</v>
      </c>
    </row>
    <row r="177" spans="1:36" x14ac:dyDescent="0.15">
      <c r="A177" s="35">
        <v>161</v>
      </c>
      <c r="B177" s="67"/>
      <c r="C177" s="45"/>
      <c r="D177" s="45"/>
      <c r="E177" s="43"/>
      <c r="F177" s="45"/>
      <c r="G177" s="45"/>
      <c r="H177" s="45"/>
      <c r="I177" s="45"/>
      <c r="J177" s="74"/>
      <c r="K177" s="67"/>
      <c r="L177" s="95"/>
      <c r="M177" s="45"/>
      <c r="N177" s="63"/>
      <c r="O177" s="64"/>
      <c r="P177" s="68"/>
      <c r="Q177" s="80"/>
      <c r="R177" s="66"/>
      <c r="S177" s="64"/>
      <c r="T177" s="68"/>
      <c r="U177" s="80"/>
      <c r="V177" s="66"/>
      <c r="W177" s="64"/>
      <c r="X177" s="45"/>
      <c r="Y177" s="80"/>
      <c r="Z177" s="66"/>
      <c r="AA177" s="64"/>
      <c r="AB177" s="68"/>
      <c r="AC177" s="47"/>
      <c r="AD177" s="66"/>
      <c r="AE177" s="64"/>
      <c r="AF177" s="68"/>
      <c r="AG177" s="47"/>
      <c r="AJ177" s="102" t="s">
        <v>79</v>
      </c>
    </row>
    <row r="178" spans="1:36" x14ac:dyDescent="0.15">
      <c r="A178" s="34">
        <v>162</v>
      </c>
      <c r="B178" s="61"/>
      <c r="C178" s="44"/>
      <c r="D178" s="44"/>
      <c r="E178" s="44"/>
      <c r="F178" s="44"/>
      <c r="G178" s="44"/>
      <c r="H178" s="44"/>
      <c r="I178" s="44"/>
      <c r="J178" s="73"/>
      <c r="K178" s="61"/>
      <c r="L178" s="94"/>
      <c r="M178" s="44"/>
      <c r="N178" s="57"/>
      <c r="O178" s="58"/>
      <c r="P178" s="62"/>
      <c r="Q178" s="81"/>
      <c r="R178" s="60"/>
      <c r="S178" s="58"/>
      <c r="T178" s="62"/>
      <c r="U178" s="81"/>
      <c r="V178" s="60"/>
      <c r="W178" s="58"/>
      <c r="X178" s="44"/>
      <c r="Y178" s="81"/>
      <c r="Z178" s="60"/>
      <c r="AA178" s="58"/>
      <c r="AB178" s="62"/>
      <c r="AC178" s="46"/>
      <c r="AD178" s="60"/>
      <c r="AE178" s="58"/>
      <c r="AF178" s="62"/>
      <c r="AG178" s="46"/>
      <c r="AJ178" s="102" t="s">
        <v>78</v>
      </c>
    </row>
    <row r="179" spans="1:36" x14ac:dyDescent="0.15">
      <c r="A179" s="35">
        <v>163</v>
      </c>
      <c r="B179" s="67"/>
      <c r="C179" s="45"/>
      <c r="D179" s="45"/>
      <c r="E179" s="43"/>
      <c r="F179" s="45"/>
      <c r="G179" s="45"/>
      <c r="H179" s="45"/>
      <c r="I179" s="45"/>
      <c r="J179" s="74"/>
      <c r="K179" s="67"/>
      <c r="L179" s="95"/>
      <c r="M179" s="45"/>
      <c r="N179" s="63"/>
      <c r="O179" s="64"/>
      <c r="P179" s="68"/>
      <c r="Q179" s="80"/>
      <c r="R179" s="66"/>
      <c r="S179" s="64"/>
      <c r="T179" s="68"/>
      <c r="U179" s="80"/>
      <c r="V179" s="66"/>
      <c r="W179" s="64"/>
      <c r="X179" s="45"/>
      <c r="Y179" s="80"/>
      <c r="Z179" s="66"/>
      <c r="AA179" s="64"/>
      <c r="AB179" s="68"/>
      <c r="AC179" s="47"/>
      <c r="AD179" s="66"/>
      <c r="AE179" s="64"/>
      <c r="AF179" s="68"/>
      <c r="AG179" s="47"/>
      <c r="AJ179" s="102" t="s">
        <v>79</v>
      </c>
    </row>
    <row r="180" spans="1:36" x14ac:dyDescent="0.15">
      <c r="A180" s="34">
        <v>164</v>
      </c>
      <c r="B180" s="61"/>
      <c r="C180" s="44"/>
      <c r="D180" s="44"/>
      <c r="E180" s="44"/>
      <c r="F180" s="44"/>
      <c r="G180" s="44"/>
      <c r="H180" s="44"/>
      <c r="I180" s="44"/>
      <c r="J180" s="73"/>
      <c r="K180" s="61"/>
      <c r="L180" s="94"/>
      <c r="M180" s="44"/>
      <c r="N180" s="57"/>
      <c r="O180" s="58"/>
      <c r="P180" s="62"/>
      <c r="Q180" s="81"/>
      <c r="R180" s="60"/>
      <c r="S180" s="58"/>
      <c r="T180" s="62"/>
      <c r="U180" s="81"/>
      <c r="V180" s="60"/>
      <c r="W180" s="58"/>
      <c r="X180" s="44"/>
      <c r="Y180" s="81"/>
      <c r="Z180" s="60"/>
      <c r="AA180" s="58"/>
      <c r="AB180" s="62"/>
      <c r="AC180" s="46"/>
      <c r="AD180" s="60"/>
      <c r="AE180" s="58"/>
      <c r="AF180" s="62"/>
      <c r="AG180" s="46"/>
      <c r="AJ180" s="102" t="s">
        <v>78</v>
      </c>
    </row>
    <row r="181" spans="1:36" x14ac:dyDescent="0.15">
      <c r="A181" s="35">
        <v>165</v>
      </c>
      <c r="B181" s="67"/>
      <c r="C181" s="45"/>
      <c r="D181" s="45"/>
      <c r="E181" s="43"/>
      <c r="F181" s="45"/>
      <c r="G181" s="45"/>
      <c r="H181" s="45"/>
      <c r="I181" s="45"/>
      <c r="J181" s="74"/>
      <c r="K181" s="67"/>
      <c r="L181" s="95"/>
      <c r="M181" s="45"/>
      <c r="N181" s="63"/>
      <c r="O181" s="64"/>
      <c r="P181" s="68"/>
      <c r="Q181" s="80"/>
      <c r="R181" s="66"/>
      <c r="S181" s="64"/>
      <c r="T181" s="68"/>
      <c r="U181" s="80"/>
      <c r="V181" s="66"/>
      <c r="W181" s="64"/>
      <c r="X181" s="45"/>
      <c r="Y181" s="80"/>
      <c r="Z181" s="66"/>
      <c r="AA181" s="64"/>
      <c r="AB181" s="68"/>
      <c r="AC181" s="47"/>
      <c r="AD181" s="66"/>
      <c r="AE181" s="64"/>
      <c r="AF181" s="68"/>
      <c r="AG181" s="47"/>
      <c r="AJ181" s="102" t="s">
        <v>79</v>
      </c>
    </row>
    <row r="182" spans="1:36" x14ac:dyDescent="0.15">
      <c r="A182" s="34">
        <v>166</v>
      </c>
      <c r="B182" s="61"/>
      <c r="C182" s="44"/>
      <c r="D182" s="44"/>
      <c r="E182" s="44"/>
      <c r="F182" s="44"/>
      <c r="G182" s="44"/>
      <c r="H182" s="44"/>
      <c r="I182" s="44"/>
      <c r="J182" s="73"/>
      <c r="K182" s="61"/>
      <c r="L182" s="94"/>
      <c r="M182" s="44"/>
      <c r="N182" s="57"/>
      <c r="O182" s="58"/>
      <c r="P182" s="62"/>
      <c r="Q182" s="81"/>
      <c r="R182" s="60"/>
      <c r="S182" s="58"/>
      <c r="T182" s="62"/>
      <c r="U182" s="81"/>
      <c r="V182" s="60"/>
      <c r="W182" s="58"/>
      <c r="X182" s="44"/>
      <c r="Y182" s="81"/>
      <c r="Z182" s="60"/>
      <c r="AA182" s="58"/>
      <c r="AB182" s="62"/>
      <c r="AC182" s="46"/>
      <c r="AD182" s="60"/>
      <c r="AE182" s="58"/>
      <c r="AF182" s="62"/>
      <c r="AG182" s="46"/>
      <c r="AJ182" s="102" t="s">
        <v>78</v>
      </c>
    </row>
    <row r="183" spans="1:36" x14ac:dyDescent="0.15">
      <c r="A183" s="35">
        <v>167</v>
      </c>
      <c r="B183" s="67"/>
      <c r="C183" s="45"/>
      <c r="D183" s="45"/>
      <c r="E183" s="43"/>
      <c r="F183" s="45"/>
      <c r="G183" s="45"/>
      <c r="H183" s="45"/>
      <c r="I183" s="45"/>
      <c r="J183" s="74"/>
      <c r="K183" s="67"/>
      <c r="L183" s="95"/>
      <c r="M183" s="45"/>
      <c r="N183" s="63"/>
      <c r="O183" s="64"/>
      <c r="P183" s="68"/>
      <c r="Q183" s="80"/>
      <c r="R183" s="66"/>
      <c r="S183" s="64"/>
      <c r="T183" s="68"/>
      <c r="U183" s="80"/>
      <c r="V183" s="66"/>
      <c r="W183" s="64"/>
      <c r="X183" s="45"/>
      <c r="Y183" s="80"/>
      <c r="Z183" s="66"/>
      <c r="AA183" s="64"/>
      <c r="AB183" s="68"/>
      <c r="AC183" s="47"/>
      <c r="AD183" s="66"/>
      <c r="AE183" s="64"/>
      <c r="AF183" s="68"/>
      <c r="AG183" s="47"/>
      <c r="AJ183" s="102" t="s">
        <v>79</v>
      </c>
    </row>
    <row r="184" spans="1:36" x14ac:dyDescent="0.15">
      <c r="A184" s="34">
        <v>168</v>
      </c>
      <c r="B184" s="61"/>
      <c r="C184" s="44"/>
      <c r="D184" s="44"/>
      <c r="E184" s="44"/>
      <c r="F184" s="44"/>
      <c r="G184" s="44"/>
      <c r="H184" s="44"/>
      <c r="I184" s="44"/>
      <c r="J184" s="73"/>
      <c r="K184" s="61"/>
      <c r="L184" s="94"/>
      <c r="M184" s="44"/>
      <c r="N184" s="57"/>
      <c r="O184" s="58"/>
      <c r="P184" s="62"/>
      <c r="Q184" s="81"/>
      <c r="R184" s="60"/>
      <c r="S184" s="58"/>
      <c r="T184" s="62"/>
      <c r="U184" s="81"/>
      <c r="V184" s="60"/>
      <c r="W184" s="58"/>
      <c r="X184" s="44"/>
      <c r="Y184" s="81"/>
      <c r="Z184" s="60"/>
      <c r="AA184" s="58"/>
      <c r="AB184" s="62"/>
      <c r="AC184" s="46"/>
      <c r="AD184" s="60"/>
      <c r="AE184" s="58"/>
      <c r="AF184" s="62"/>
      <c r="AG184" s="46"/>
      <c r="AJ184" s="102" t="s">
        <v>78</v>
      </c>
    </row>
    <row r="185" spans="1:36" x14ac:dyDescent="0.15">
      <c r="A185" s="35">
        <v>169</v>
      </c>
      <c r="B185" s="67"/>
      <c r="C185" s="45"/>
      <c r="D185" s="45"/>
      <c r="E185" s="43"/>
      <c r="F185" s="45"/>
      <c r="G185" s="45"/>
      <c r="H185" s="45"/>
      <c r="I185" s="45"/>
      <c r="J185" s="74"/>
      <c r="K185" s="67"/>
      <c r="L185" s="95"/>
      <c r="M185" s="45"/>
      <c r="N185" s="63"/>
      <c r="O185" s="64"/>
      <c r="P185" s="68"/>
      <c r="Q185" s="80"/>
      <c r="R185" s="66"/>
      <c r="S185" s="64"/>
      <c r="T185" s="68"/>
      <c r="U185" s="80"/>
      <c r="V185" s="66"/>
      <c r="W185" s="64"/>
      <c r="X185" s="45"/>
      <c r="Y185" s="80"/>
      <c r="Z185" s="66"/>
      <c r="AA185" s="64"/>
      <c r="AB185" s="68"/>
      <c r="AC185" s="47"/>
      <c r="AD185" s="66"/>
      <c r="AE185" s="64"/>
      <c r="AF185" s="68"/>
      <c r="AG185" s="47"/>
      <c r="AJ185" s="102" t="s">
        <v>79</v>
      </c>
    </row>
    <row r="186" spans="1:36" x14ac:dyDescent="0.15">
      <c r="A186" s="34">
        <v>170</v>
      </c>
      <c r="B186" s="61"/>
      <c r="C186" s="44"/>
      <c r="D186" s="44"/>
      <c r="E186" s="44"/>
      <c r="F186" s="44"/>
      <c r="G186" s="44"/>
      <c r="H186" s="44"/>
      <c r="I186" s="44"/>
      <c r="J186" s="73"/>
      <c r="K186" s="61"/>
      <c r="L186" s="94"/>
      <c r="M186" s="44"/>
      <c r="N186" s="57"/>
      <c r="O186" s="58"/>
      <c r="P186" s="62"/>
      <c r="Q186" s="81"/>
      <c r="R186" s="60"/>
      <c r="S186" s="58"/>
      <c r="T186" s="62"/>
      <c r="U186" s="81"/>
      <c r="V186" s="60"/>
      <c r="W186" s="58"/>
      <c r="X186" s="44"/>
      <c r="Y186" s="81"/>
      <c r="Z186" s="60"/>
      <c r="AA186" s="58"/>
      <c r="AB186" s="62"/>
      <c r="AC186" s="46"/>
      <c r="AD186" s="60"/>
      <c r="AE186" s="58"/>
      <c r="AF186" s="62"/>
      <c r="AG186" s="46"/>
      <c r="AJ186" s="102" t="s">
        <v>78</v>
      </c>
    </row>
    <row r="187" spans="1:36" x14ac:dyDescent="0.15">
      <c r="A187" s="35">
        <v>171</v>
      </c>
      <c r="B187" s="67"/>
      <c r="C187" s="45"/>
      <c r="D187" s="45"/>
      <c r="E187" s="43"/>
      <c r="F187" s="45"/>
      <c r="G187" s="45"/>
      <c r="H187" s="45"/>
      <c r="I187" s="45"/>
      <c r="J187" s="74"/>
      <c r="K187" s="67"/>
      <c r="L187" s="95"/>
      <c r="M187" s="45"/>
      <c r="N187" s="63"/>
      <c r="O187" s="64"/>
      <c r="P187" s="68"/>
      <c r="Q187" s="80"/>
      <c r="R187" s="66"/>
      <c r="S187" s="64"/>
      <c r="T187" s="68"/>
      <c r="U187" s="80"/>
      <c r="V187" s="66"/>
      <c r="W187" s="64"/>
      <c r="X187" s="45"/>
      <c r="Y187" s="80"/>
      <c r="Z187" s="66"/>
      <c r="AA187" s="64"/>
      <c r="AB187" s="68"/>
      <c r="AC187" s="47"/>
      <c r="AD187" s="66"/>
      <c r="AE187" s="64"/>
      <c r="AF187" s="68"/>
      <c r="AG187" s="47"/>
      <c r="AJ187" s="102" t="s">
        <v>79</v>
      </c>
    </row>
    <row r="188" spans="1:36" x14ac:dyDescent="0.15">
      <c r="A188" s="34">
        <v>172</v>
      </c>
      <c r="B188" s="61"/>
      <c r="C188" s="44"/>
      <c r="D188" s="44"/>
      <c r="E188" s="44"/>
      <c r="F188" s="44"/>
      <c r="G188" s="44"/>
      <c r="H188" s="44"/>
      <c r="I188" s="44"/>
      <c r="J188" s="73"/>
      <c r="K188" s="61"/>
      <c r="L188" s="94"/>
      <c r="M188" s="44"/>
      <c r="N188" s="57"/>
      <c r="O188" s="58"/>
      <c r="P188" s="62"/>
      <c r="Q188" s="81"/>
      <c r="R188" s="60"/>
      <c r="S188" s="58"/>
      <c r="T188" s="62"/>
      <c r="U188" s="81"/>
      <c r="V188" s="60"/>
      <c r="W188" s="58"/>
      <c r="X188" s="44"/>
      <c r="Y188" s="81"/>
      <c r="Z188" s="60"/>
      <c r="AA188" s="58"/>
      <c r="AB188" s="62"/>
      <c r="AC188" s="46"/>
      <c r="AD188" s="60"/>
      <c r="AE188" s="58"/>
      <c r="AF188" s="62"/>
      <c r="AG188" s="46"/>
      <c r="AJ188" s="102" t="s">
        <v>78</v>
      </c>
    </row>
    <row r="189" spans="1:36" x14ac:dyDescent="0.15">
      <c r="A189" s="35">
        <v>173</v>
      </c>
      <c r="B189" s="67"/>
      <c r="C189" s="45"/>
      <c r="D189" s="45"/>
      <c r="E189" s="43"/>
      <c r="F189" s="45"/>
      <c r="G189" s="45"/>
      <c r="H189" s="45"/>
      <c r="I189" s="45"/>
      <c r="J189" s="74"/>
      <c r="K189" s="67"/>
      <c r="L189" s="95"/>
      <c r="M189" s="45"/>
      <c r="N189" s="63"/>
      <c r="O189" s="64"/>
      <c r="P189" s="68"/>
      <c r="Q189" s="80"/>
      <c r="R189" s="66"/>
      <c r="S189" s="64"/>
      <c r="T189" s="68"/>
      <c r="U189" s="80"/>
      <c r="V189" s="66"/>
      <c r="W189" s="64"/>
      <c r="X189" s="45"/>
      <c r="Y189" s="80"/>
      <c r="Z189" s="66"/>
      <c r="AA189" s="64"/>
      <c r="AB189" s="68"/>
      <c r="AC189" s="47"/>
      <c r="AD189" s="66"/>
      <c r="AE189" s="64"/>
      <c r="AF189" s="68"/>
      <c r="AG189" s="47"/>
      <c r="AJ189" s="102" t="s">
        <v>79</v>
      </c>
    </row>
    <row r="190" spans="1:36" x14ac:dyDescent="0.15">
      <c r="A190" s="34">
        <v>174</v>
      </c>
      <c r="B190" s="61"/>
      <c r="C190" s="44"/>
      <c r="D190" s="44"/>
      <c r="E190" s="44"/>
      <c r="F190" s="44"/>
      <c r="G190" s="44"/>
      <c r="H190" s="44"/>
      <c r="I190" s="44"/>
      <c r="J190" s="73"/>
      <c r="K190" s="61"/>
      <c r="L190" s="94"/>
      <c r="M190" s="44"/>
      <c r="N190" s="57"/>
      <c r="O190" s="58"/>
      <c r="P190" s="62"/>
      <c r="Q190" s="81"/>
      <c r="R190" s="60"/>
      <c r="S190" s="58"/>
      <c r="T190" s="62"/>
      <c r="U190" s="81"/>
      <c r="V190" s="60"/>
      <c r="W190" s="58"/>
      <c r="X190" s="44"/>
      <c r="Y190" s="81"/>
      <c r="Z190" s="60"/>
      <c r="AA190" s="58"/>
      <c r="AB190" s="62"/>
      <c r="AC190" s="46"/>
      <c r="AD190" s="60"/>
      <c r="AE190" s="58"/>
      <c r="AF190" s="62"/>
      <c r="AG190" s="46"/>
      <c r="AJ190" s="102" t="s">
        <v>78</v>
      </c>
    </row>
    <row r="191" spans="1:36" x14ac:dyDescent="0.15">
      <c r="A191" s="35">
        <v>175</v>
      </c>
      <c r="B191" s="67"/>
      <c r="C191" s="45"/>
      <c r="D191" s="45"/>
      <c r="E191" s="43"/>
      <c r="F191" s="45"/>
      <c r="G191" s="45"/>
      <c r="H191" s="45"/>
      <c r="I191" s="45"/>
      <c r="J191" s="74"/>
      <c r="K191" s="67"/>
      <c r="L191" s="95"/>
      <c r="M191" s="45"/>
      <c r="N191" s="63"/>
      <c r="O191" s="64"/>
      <c r="P191" s="68"/>
      <c r="Q191" s="80"/>
      <c r="R191" s="66"/>
      <c r="S191" s="64"/>
      <c r="T191" s="68"/>
      <c r="U191" s="80"/>
      <c r="V191" s="66"/>
      <c r="W191" s="64"/>
      <c r="X191" s="45"/>
      <c r="Y191" s="80"/>
      <c r="Z191" s="66"/>
      <c r="AA191" s="64"/>
      <c r="AB191" s="68"/>
      <c r="AC191" s="47"/>
      <c r="AD191" s="66"/>
      <c r="AE191" s="64"/>
      <c r="AF191" s="68"/>
      <c r="AG191" s="47"/>
      <c r="AJ191" s="102" t="s">
        <v>79</v>
      </c>
    </row>
    <row r="192" spans="1:36" x14ac:dyDescent="0.15">
      <c r="A192" s="34">
        <v>176</v>
      </c>
      <c r="B192" s="61"/>
      <c r="C192" s="44"/>
      <c r="D192" s="44"/>
      <c r="E192" s="44"/>
      <c r="F192" s="44"/>
      <c r="G192" s="44"/>
      <c r="H192" s="44"/>
      <c r="I192" s="44"/>
      <c r="J192" s="73"/>
      <c r="K192" s="61"/>
      <c r="L192" s="94"/>
      <c r="M192" s="44"/>
      <c r="N192" s="57"/>
      <c r="O192" s="58"/>
      <c r="P192" s="62"/>
      <c r="Q192" s="81"/>
      <c r="R192" s="60"/>
      <c r="S192" s="58"/>
      <c r="T192" s="62"/>
      <c r="U192" s="81"/>
      <c r="V192" s="60"/>
      <c r="W192" s="58"/>
      <c r="X192" s="44"/>
      <c r="Y192" s="81"/>
      <c r="Z192" s="60"/>
      <c r="AA192" s="58"/>
      <c r="AB192" s="62"/>
      <c r="AC192" s="46"/>
      <c r="AD192" s="60"/>
      <c r="AE192" s="58"/>
      <c r="AF192" s="62"/>
      <c r="AG192" s="46"/>
      <c r="AJ192" s="102" t="s">
        <v>78</v>
      </c>
    </row>
    <row r="193" spans="1:36" x14ac:dyDescent="0.15">
      <c r="A193" s="35">
        <v>177</v>
      </c>
      <c r="B193" s="67"/>
      <c r="C193" s="45"/>
      <c r="D193" s="45"/>
      <c r="E193" s="43"/>
      <c r="F193" s="45"/>
      <c r="G193" s="45"/>
      <c r="H193" s="45"/>
      <c r="I193" s="45"/>
      <c r="J193" s="74"/>
      <c r="K193" s="67"/>
      <c r="L193" s="95"/>
      <c r="M193" s="45"/>
      <c r="N193" s="63"/>
      <c r="O193" s="64"/>
      <c r="P193" s="68"/>
      <c r="Q193" s="80"/>
      <c r="R193" s="66"/>
      <c r="S193" s="64"/>
      <c r="T193" s="68"/>
      <c r="U193" s="80"/>
      <c r="V193" s="66"/>
      <c r="W193" s="64"/>
      <c r="X193" s="45"/>
      <c r="Y193" s="80"/>
      <c r="Z193" s="66"/>
      <c r="AA193" s="64"/>
      <c r="AB193" s="68"/>
      <c r="AC193" s="47"/>
      <c r="AD193" s="66"/>
      <c r="AE193" s="64"/>
      <c r="AF193" s="68"/>
      <c r="AG193" s="47"/>
      <c r="AJ193" s="102" t="s">
        <v>79</v>
      </c>
    </row>
    <row r="194" spans="1:36" x14ac:dyDescent="0.15">
      <c r="A194" s="34">
        <v>178</v>
      </c>
      <c r="B194" s="61"/>
      <c r="C194" s="44"/>
      <c r="D194" s="44"/>
      <c r="E194" s="44"/>
      <c r="F194" s="44"/>
      <c r="G194" s="44"/>
      <c r="H194" s="44"/>
      <c r="I194" s="44"/>
      <c r="J194" s="73"/>
      <c r="K194" s="61"/>
      <c r="L194" s="94"/>
      <c r="M194" s="44"/>
      <c r="N194" s="57"/>
      <c r="O194" s="58"/>
      <c r="P194" s="62"/>
      <c r="Q194" s="81"/>
      <c r="R194" s="60"/>
      <c r="S194" s="58"/>
      <c r="T194" s="62"/>
      <c r="U194" s="81"/>
      <c r="V194" s="60"/>
      <c r="W194" s="58"/>
      <c r="X194" s="44"/>
      <c r="Y194" s="81"/>
      <c r="Z194" s="60"/>
      <c r="AA194" s="58"/>
      <c r="AB194" s="62"/>
      <c r="AC194" s="46"/>
      <c r="AD194" s="60"/>
      <c r="AE194" s="58"/>
      <c r="AF194" s="62"/>
      <c r="AG194" s="46"/>
      <c r="AJ194" s="102" t="s">
        <v>78</v>
      </c>
    </row>
    <row r="195" spans="1:36" x14ac:dyDescent="0.15">
      <c r="A195" s="35">
        <v>179</v>
      </c>
      <c r="B195" s="67"/>
      <c r="C195" s="45"/>
      <c r="D195" s="45"/>
      <c r="E195" s="43"/>
      <c r="F195" s="45"/>
      <c r="G195" s="45"/>
      <c r="H195" s="45"/>
      <c r="I195" s="45"/>
      <c r="J195" s="74"/>
      <c r="K195" s="67"/>
      <c r="L195" s="95"/>
      <c r="M195" s="45"/>
      <c r="N195" s="63"/>
      <c r="O195" s="64"/>
      <c r="P195" s="68"/>
      <c r="Q195" s="80"/>
      <c r="R195" s="66"/>
      <c r="S195" s="64"/>
      <c r="T195" s="68"/>
      <c r="U195" s="80"/>
      <c r="V195" s="66"/>
      <c r="W195" s="64"/>
      <c r="X195" s="45"/>
      <c r="Y195" s="80"/>
      <c r="Z195" s="66"/>
      <c r="AA195" s="64"/>
      <c r="AB195" s="68"/>
      <c r="AC195" s="47"/>
      <c r="AD195" s="66"/>
      <c r="AE195" s="64"/>
      <c r="AF195" s="68"/>
      <c r="AG195" s="47"/>
      <c r="AJ195" s="102" t="s">
        <v>79</v>
      </c>
    </row>
    <row r="196" spans="1:36" x14ac:dyDescent="0.15">
      <c r="A196" s="34">
        <v>180</v>
      </c>
      <c r="B196" s="61"/>
      <c r="C196" s="44"/>
      <c r="D196" s="44"/>
      <c r="E196" s="44"/>
      <c r="F196" s="44"/>
      <c r="G196" s="44"/>
      <c r="H196" s="44"/>
      <c r="I196" s="44"/>
      <c r="J196" s="73"/>
      <c r="K196" s="61"/>
      <c r="L196" s="94"/>
      <c r="M196" s="44"/>
      <c r="N196" s="57"/>
      <c r="O196" s="58"/>
      <c r="P196" s="62"/>
      <c r="Q196" s="81"/>
      <c r="R196" s="60"/>
      <c r="S196" s="58"/>
      <c r="T196" s="62"/>
      <c r="U196" s="81"/>
      <c r="V196" s="60"/>
      <c r="W196" s="58"/>
      <c r="X196" s="44"/>
      <c r="Y196" s="81"/>
      <c r="Z196" s="60"/>
      <c r="AA196" s="58"/>
      <c r="AB196" s="62"/>
      <c r="AC196" s="46"/>
      <c r="AD196" s="60"/>
      <c r="AE196" s="58"/>
      <c r="AF196" s="62"/>
      <c r="AG196" s="46"/>
      <c r="AJ196" s="102" t="s">
        <v>78</v>
      </c>
    </row>
    <row r="197" spans="1:36" x14ac:dyDescent="0.15">
      <c r="A197" s="35">
        <v>181</v>
      </c>
      <c r="B197" s="67"/>
      <c r="C197" s="45"/>
      <c r="D197" s="45"/>
      <c r="E197" s="43"/>
      <c r="F197" s="45"/>
      <c r="G197" s="45"/>
      <c r="H197" s="45"/>
      <c r="I197" s="45"/>
      <c r="J197" s="74"/>
      <c r="K197" s="67"/>
      <c r="L197" s="95"/>
      <c r="M197" s="45"/>
      <c r="N197" s="63"/>
      <c r="O197" s="64"/>
      <c r="P197" s="68"/>
      <c r="Q197" s="80"/>
      <c r="R197" s="66"/>
      <c r="S197" s="64"/>
      <c r="T197" s="68"/>
      <c r="U197" s="80"/>
      <c r="V197" s="66"/>
      <c r="W197" s="64"/>
      <c r="X197" s="45"/>
      <c r="Y197" s="80"/>
      <c r="Z197" s="66"/>
      <c r="AA197" s="64"/>
      <c r="AB197" s="68"/>
      <c r="AC197" s="47"/>
      <c r="AD197" s="66"/>
      <c r="AE197" s="64"/>
      <c r="AF197" s="68"/>
      <c r="AG197" s="47"/>
      <c r="AJ197" s="102" t="s">
        <v>79</v>
      </c>
    </row>
    <row r="198" spans="1:36" x14ac:dyDescent="0.15">
      <c r="A198" s="34">
        <v>182</v>
      </c>
      <c r="B198" s="61"/>
      <c r="C198" s="44"/>
      <c r="D198" s="44"/>
      <c r="E198" s="44"/>
      <c r="F198" s="44"/>
      <c r="G198" s="44"/>
      <c r="H198" s="44"/>
      <c r="I198" s="44"/>
      <c r="J198" s="73"/>
      <c r="K198" s="61"/>
      <c r="L198" s="94"/>
      <c r="M198" s="44"/>
      <c r="N198" s="57"/>
      <c r="O198" s="58"/>
      <c r="P198" s="62"/>
      <c r="Q198" s="81"/>
      <c r="R198" s="60"/>
      <c r="S198" s="58"/>
      <c r="T198" s="62"/>
      <c r="U198" s="81"/>
      <c r="V198" s="60"/>
      <c r="W198" s="58"/>
      <c r="X198" s="44"/>
      <c r="Y198" s="81"/>
      <c r="Z198" s="60"/>
      <c r="AA198" s="58"/>
      <c r="AB198" s="62"/>
      <c r="AC198" s="46"/>
      <c r="AD198" s="60"/>
      <c r="AE198" s="58"/>
      <c r="AF198" s="62"/>
      <c r="AG198" s="46"/>
      <c r="AJ198" s="102" t="s">
        <v>78</v>
      </c>
    </row>
    <row r="199" spans="1:36" x14ac:dyDescent="0.15">
      <c r="A199" s="35">
        <v>183</v>
      </c>
      <c r="B199" s="67"/>
      <c r="C199" s="45"/>
      <c r="D199" s="45"/>
      <c r="E199" s="43"/>
      <c r="F199" s="45"/>
      <c r="G199" s="45"/>
      <c r="H199" s="45"/>
      <c r="I199" s="45"/>
      <c r="J199" s="74"/>
      <c r="K199" s="67"/>
      <c r="L199" s="95"/>
      <c r="M199" s="45"/>
      <c r="N199" s="63"/>
      <c r="O199" s="64"/>
      <c r="P199" s="68"/>
      <c r="Q199" s="80"/>
      <c r="R199" s="66"/>
      <c r="S199" s="64"/>
      <c r="T199" s="68"/>
      <c r="U199" s="80"/>
      <c r="V199" s="66"/>
      <c r="W199" s="64"/>
      <c r="X199" s="45"/>
      <c r="Y199" s="80"/>
      <c r="Z199" s="66"/>
      <c r="AA199" s="64"/>
      <c r="AB199" s="68"/>
      <c r="AC199" s="47"/>
      <c r="AD199" s="66"/>
      <c r="AE199" s="64"/>
      <c r="AF199" s="68"/>
      <c r="AG199" s="47"/>
      <c r="AJ199" s="102" t="s">
        <v>79</v>
      </c>
    </row>
    <row r="200" spans="1:36" x14ac:dyDescent="0.15">
      <c r="A200" s="34">
        <v>184</v>
      </c>
      <c r="B200" s="61"/>
      <c r="C200" s="44"/>
      <c r="D200" s="44"/>
      <c r="E200" s="44"/>
      <c r="F200" s="44"/>
      <c r="G200" s="44"/>
      <c r="H200" s="44"/>
      <c r="I200" s="44"/>
      <c r="J200" s="73"/>
      <c r="K200" s="61"/>
      <c r="L200" s="94"/>
      <c r="M200" s="44"/>
      <c r="N200" s="57"/>
      <c r="O200" s="58"/>
      <c r="P200" s="62"/>
      <c r="Q200" s="81"/>
      <c r="R200" s="60"/>
      <c r="S200" s="58"/>
      <c r="T200" s="62"/>
      <c r="U200" s="81"/>
      <c r="V200" s="60"/>
      <c r="W200" s="58"/>
      <c r="X200" s="44"/>
      <c r="Y200" s="81"/>
      <c r="Z200" s="60"/>
      <c r="AA200" s="58"/>
      <c r="AB200" s="62"/>
      <c r="AC200" s="46"/>
      <c r="AD200" s="60"/>
      <c r="AE200" s="58"/>
      <c r="AF200" s="62"/>
      <c r="AG200" s="46"/>
      <c r="AJ200" s="102" t="s">
        <v>78</v>
      </c>
    </row>
    <row r="201" spans="1:36" x14ac:dyDescent="0.15">
      <c r="A201" s="35">
        <v>185</v>
      </c>
      <c r="B201" s="67"/>
      <c r="C201" s="45"/>
      <c r="D201" s="45"/>
      <c r="E201" s="43"/>
      <c r="F201" s="45"/>
      <c r="G201" s="45"/>
      <c r="H201" s="45"/>
      <c r="I201" s="45"/>
      <c r="J201" s="74"/>
      <c r="K201" s="67"/>
      <c r="L201" s="95"/>
      <c r="M201" s="45"/>
      <c r="N201" s="63"/>
      <c r="O201" s="64"/>
      <c r="P201" s="68"/>
      <c r="Q201" s="80"/>
      <c r="R201" s="66"/>
      <c r="S201" s="64"/>
      <c r="T201" s="68"/>
      <c r="U201" s="80"/>
      <c r="V201" s="66"/>
      <c r="W201" s="64"/>
      <c r="X201" s="45"/>
      <c r="Y201" s="80"/>
      <c r="Z201" s="66"/>
      <c r="AA201" s="64"/>
      <c r="AB201" s="68"/>
      <c r="AC201" s="47"/>
      <c r="AD201" s="66"/>
      <c r="AE201" s="64"/>
      <c r="AF201" s="68"/>
      <c r="AG201" s="47"/>
      <c r="AJ201" s="102" t="s">
        <v>79</v>
      </c>
    </row>
    <row r="202" spans="1:36" x14ac:dyDescent="0.15">
      <c r="A202" s="34">
        <v>186</v>
      </c>
      <c r="B202" s="61"/>
      <c r="C202" s="44"/>
      <c r="D202" s="44"/>
      <c r="E202" s="44"/>
      <c r="F202" s="44"/>
      <c r="G202" s="44"/>
      <c r="H202" s="44"/>
      <c r="I202" s="44"/>
      <c r="J202" s="73"/>
      <c r="K202" s="61"/>
      <c r="L202" s="94"/>
      <c r="M202" s="44"/>
      <c r="N202" s="57"/>
      <c r="O202" s="58"/>
      <c r="P202" s="62"/>
      <c r="Q202" s="81"/>
      <c r="R202" s="60"/>
      <c r="S202" s="58"/>
      <c r="T202" s="62"/>
      <c r="U202" s="81"/>
      <c r="V202" s="60"/>
      <c r="W202" s="58"/>
      <c r="X202" s="44"/>
      <c r="Y202" s="81"/>
      <c r="Z202" s="60"/>
      <c r="AA202" s="58"/>
      <c r="AB202" s="62"/>
      <c r="AC202" s="46"/>
      <c r="AD202" s="60"/>
      <c r="AE202" s="58"/>
      <c r="AF202" s="62"/>
      <c r="AG202" s="46"/>
      <c r="AJ202" s="102" t="s">
        <v>78</v>
      </c>
    </row>
    <row r="203" spans="1:36" x14ac:dyDescent="0.15">
      <c r="A203" s="35">
        <v>187</v>
      </c>
      <c r="B203" s="67"/>
      <c r="C203" s="45"/>
      <c r="D203" s="45"/>
      <c r="E203" s="43"/>
      <c r="F203" s="45"/>
      <c r="G203" s="45"/>
      <c r="H203" s="45"/>
      <c r="I203" s="45"/>
      <c r="J203" s="74"/>
      <c r="K203" s="67"/>
      <c r="L203" s="95"/>
      <c r="M203" s="45"/>
      <c r="N203" s="63"/>
      <c r="O203" s="64"/>
      <c r="P203" s="68"/>
      <c r="Q203" s="80"/>
      <c r="R203" s="66"/>
      <c r="S203" s="64"/>
      <c r="T203" s="68"/>
      <c r="U203" s="80"/>
      <c r="V203" s="66"/>
      <c r="W203" s="64"/>
      <c r="X203" s="45"/>
      <c r="Y203" s="80"/>
      <c r="Z203" s="66"/>
      <c r="AA203" s="64"/>
      <c r="AB203" s="68"/>
      <c r="AC203" s="47"/>
      <c r="AD203" s="66"/>
      <c r="AE203" s="64"/>
      <c r="AF203" s="68"/>
      <c r="AG203" s="47"/>
      <c r="AJ203" s="102" t="s">
        <v>79</v>
      </c>
    </row>
    <row r="204" spans="1:36" x14ac:dyDescent="0.15">
      <c r="A204" s="34">
        <v>188</v>
      </c>
      <c r="B204" s="61"/>
      <c r="C204" s="44"/>
      <c r="D204" s="44"/>
      <c r="E204" s="44"/>
      <c r="F204" s="44"/>
      <c r="G204" s="44"/>
      <c r="H204" s="44"/>
      <c r="I204" s="44"/>
      <c r="J204" s="73"/>
      <c r="K204" s="61"/>
      <c r="L204" s="94"/>
      <c r="M204" s="44"/>
      <c r="N204" s="57"/>
      <c r="O204" s="58"/>
      <c r="P204" s="62"/>
      <c r="Q204" s="81"/>
      <c r="R204" s="60"/>
      <c r="S204" s="58"/>
      <c r="T204" s="62"/>
      <c r="U204" s="81"/>
      <c r="V204" s="60"/>
      <c r="W204" s="58"/>
      <c r="X204" s="44"/>
      <c r="Y204" s="81"/>
      <c r="Z204" s="60"/>
      <c r="AA204" s="58"/>
      <c r="AB204" s="62"/>
      <c r="AC204" s="46"/>
      <c r="AD204" s="60"/>
      <c r="AE204" s="58"/>
      <c r="AF204" s="62"/>
      <c r="AG204" s="46"/>
      <c r="AJ204" s="102" t="s">
        <v>78</v>
      </c>
    </row>
    <row r="205" spans="1:36" x14ac:dyDescent="0.15">
      <c r="A205" s="35">
        <v>189</v>
      </c>
      <c r="B205" s="67"/>
      <c r="C205" s="45"/>
      <c r="D205" s="45"/>
      <c r="E205" s="43"/>
      <c r="F205" s="45"/>
      <c r="G205" s="45"/>
      <c r="H205" s="45"/>
      <c r="I205" s="45"/>
      <c r="J205" s="74"/>
      <c r="K205" s="67"/>
      <c r="L205" s="95"/>
      <c r="M205" s="45"/>
      <c r="N205" s="63"/>
      <c r="O205" s="64"/>
      <c r="P205" s="68"/>
      <c r="Q205" s="80"/>
      <c r="R205" s="66"/>
      <c r="S205" s="64"/>
      <c r="T205" s="68"/>
      <c r="U205" s="80"/>
      <c r="V205" s="66"/>
      <c r="W205" s="64"/>
      <c r="X205" s="45"/>
      <c r="Y205" s="80"/>
      <c r="Z205" s="66"/>
      <c r="AA205" s="64"/>
      <c r="AB205" s="68"/>
      <c r="AC205" s="47"/>
      <c r="AD205" s="66"/>
      <c r="AE205" s="64"/>
      <c r="AF205" s="68"/>
      <c r="AG205" s="47"/>
      <c r="AJ205" s="102" t="s">
        <v>79</v>
      </c>
    </row>
    <row r="206" spans="1:36" x14ac:dyDescent="0.15">
      <c r="A206" s="34">
        <v>190</v>
      </c>
      <c r="B206" s="61"/>
      <c r="C206" s="44"/>
      <c r="D206" s="44"/>
      <c r="E206" s="44"/>
      <c r="F206" s="44"/>
      <c r="G206" s="44"/>
      <c r="H206" s="44"/>
      <c r="I206" s="44"/>
      <c r="J206" s="73"/>
      <c r="K206" s="61"/>
      <c r="L206" s="94"/>
      <c r="M206" s="44"/>
      <c r="N206" s="57"/>
      <c r="O206" s="58"/>
      <c r="P206" s="62"/>
      <c r="Q206" s="81"/>
      <c r="R206" s="60"/>
      <c r="S206" s="58"/>
      <c r="T206" s="62"/>
      <c r="U206" s="81"/>
      <c r="V206" s="60"/>
      <c r="W206" s="58"/>
      <c r="X206" s="44"/>
      <c r="Y206" s="81"/>
      <c r="Z206" s="60"/>
      <c r="AA206" s="58"/>
      <c r="AB206" s="62"/>
      <c r="AC206" s="46"/>
      <c r="AD206" s="60"/>
      <c r="AE206" s="58"/>
      <c r="AF206" s="62"/>
      <c r="AG206" s="46"/>
      <c r="AJ206" s="102" t="s">
        <v>78</v>
      </c>
    </row>
    <row r="207" spans="1:36" x14ac:dyDescent="0.15">
      <c r="A207" s="35">
        <v>191</v>
      </c>
      <c r="B207" s="67"/>
      <c r="C207" s="45"/>
      <c r="D207" s="45"/>
      <c r="E207" s="43"/>
      <c r="F207" s="45"/>
      <c r="G207" s="45"/>
      <c r="H207" s="45"/>
      <c r="I207" s="45"/>
      <c r="J207" s="74"/>
      <c r="K207" s="67"/>
      <c r="L207" s="95"/>
      <c r="M207" s="45"/>
      <c r="N207" s="63"/>
      <c r="O207" s="64"/>
      <c r="P207" s="68"/>
      <c r="Q207" s="80"/>
      <c r="R207" s="66"/>
      <c r="S207" s="64"/>
      <c r="T207" s="68"/>
      <c r="U207" s="80"/>
      <c r="V207" s="66"/>
      <c r="W207" s="64"/>
      <c r="X207" s="45"/>
      <c r="Y207" s="80"/>
      <c r="Z207" s="66"/>
      <c r="AA207" s="64"/>
      <c r="AB207" s="68"/>
      <c r="AC207" s="47"/>
      <c r="AD207" s="66"/>
      <c r="AE207" s="64"/>
      <c r="AF207" s="68"/>
      <c r="AG207" s="47"/>
      <c r="AJ207" s="102" t="s">
        <v>79</v>
      </c>
    </row>
    <row r="208" spans="1:36" x14ac:dyDescent="0.15">
      <c r="A208" s="34">
        <v>192</v>
      </c>
      <c r="B208" s="61"/>
      <c r="C208" s="44"/>
      <c r="D208" s="44"/>
      <c r="E208" s="44"/>
      <c r="F208" s="44"/>
      <c r="G208" s="44"/>
      <c r="H208" s="44"/>
      <c r="I208" s="44"/>
      <c r="J208" s="73"/>
      <c r="K208" s="61"/>
      <c r="L208" s="94"/>
      <c r="M208" s="44"/>
      <c r="N208" s="57"/>
      <c r="O208" s="58"/>
      <c r="P208" s="62"/>
      <c r="Q208" s="81"/>
      <c r="R208" s="60"/>
      <c r="S208" s="58"/>
      <c r="T208" s="62"/>
      <c r="U208" s="81"/>
      <c r="V208" s="60"/>
      <c r="W208" s="58"/>
      <c r="X208" s="44"/>
      <c r="Y208" s="81"/>
      <c r="Z208" s="60"/>
      <c r="AA208" s="58"/>
      <c r="AB208" s="62"/>
      <c r="AC208" s="46"/>
      <c r="AD208" s="60"/>
      <c r="AE208" s="58"/>
      <c r="AF208" s="62"/>
      <c r="AG208" s="46"/>
      <c r="AJ208" s="102" t="s">
        <v>78</v>
      </c>
    </row>
    <row r="209" spans="1:36" x14ac:dyDescent="0.15">
      <c r="A209" s="35">
        <v>193</v>
      </c>
      <c r="B209" s="67"/>
      <c r="C209" s="45"/>
      <c r="D209" s="45"/>
      <c r="E209" s="43"/>
      <c r="F209" s="45"/>
      <c r="G209" s="45"/>
      <c r="H209" s="45"/>
      <c r="I209" s="45"/>
      <c r="J209" s="74"/>
      <c r="K209" s="67"/>
      <c r="L209" s="95"/>
      <c r="M209" s="45"/>
      <c r="N209" s="63"/>
      <c r="O209" s="64"/>
      <c r="P209" s="68"/>
      <c r="Q209" s="80"/>
      <c r="R209" s="66"/>
      <c r="S209" s="64"/>
      <c r="T209" s="68"/>
      <c r="U209" s="80"/>
      <c r="V209" s="66"/>
      <c r="W209" s="64"/>
      <c r="X209" s="45"/>
      <c r="Y209" s="80"/>
      <c r="Z209" s="66"/>
      <c r="AA209" s="64"/>
      <c r="AB209" s="68"/>
      <c r="AC209" s="47"/>
      <c r="AD209" s="66"/>
      <c r="AE209" s="64"/>
      <c r="AF209" s="68"/>
      <c r="AG209" s="47"/>
      <c r="AJ209" s="102" t="s">
        <v>79</v>
      </c>
    </row>
    <row r="210" spans="1:36" x14ac:dyDescent="0.15">
      <c r="A210" s="34">
        <v>194</v>
      </c>
      <c r="B210" s="61"/>
      <c r="C210" s="44"/>
      <c r="D210" s="44"/>
      <c r="E210" s="44"/>
      <c r="F210" s="44"/>
      <c r="G210" s="44"/>
      <c r="H210" s="44"/>
      <c r="I210" s="44"/>
      <c r="J210" s="73"/>
      <c r="K210" s="61"/>
      <c r="L210" s="94"/>
      <c r="M210" s="44"/>
      <c r="N210" s="57"/>
      <c r="O210" s="58"/>
      <c r="P210" s="62"/>
      <c r="Q210" s="81"/>
      <c r="R210" s="60"/>
      <c r="S210" s="58"/>
      <c r="T210" s="62"/>
      <c r="U210" s="81"/>
      <c r="V210" s="60"/>
      <c r="W210" s="58"/>
      <c r="X210" s="44"/>
      <c r="Y210" s="81"/>
      <c r="Z210" s="60"/>
      <c r="AA210" s="58"/>
      <c r="AB210" s="62"/>
      <c r="AC210" s="46"/>
      <c r="AD210" s="60"/>
      <c r="AE210" s="58"/>
      <c r="AF210" s="62"/>
      <c r="AG210" s="46"/>
      <c r="AJ210" s="102" t="s">
        <v>78</v>
      </c>
    </row>
    <row r="211" spans="1:36" x14ac:dyDescent="0.15">
      <c r="A211" s="35">
        <v>195</v>
      </c>
      <c r="B211" s="67"/>
      <c r="C211" s="45"/>
      <c r="D211" s="45"/>
      <c r="E211" s="43"/>
      <c r="F211" s="45"/>
      <c r="G211" s="45"/>
      <c r="H211" s="45"/>
      <c r="I211" s="45"/>
      <c r="J211" s="74"/>
      <c r="K211" s="67"/>
      <c r="L211" s="95"/>
      <c r="M211" s="45"/>
      <c r="N211" s="63"/>
      <c r="O211" s="64"/>
      <c r="P211" s="68"/>
      <c r="Q211" s="80"/>
      <c r="R211" s="66"/>
      <c r="S211" s="64"/>
      <c r="T211" s="68"/>
      <c r="U211" s="80"/>
      <c r="V211" s="66"/>
      <c r="W211" s="64"/>
      <c r="X211" s="45"/>
      <c r="Y211" s="80"/>
      <c r="Z211" s="66"/>
      <c r="AA211" s="64"/>
      <c r="AB211" s="68"/>
      <c r="AC211" s="47"/>
      <c r="AD211" s="66"/>
      <c r="AE211" s="64"/>
      <c r="AF211" s="68"/>
      <c r="AG211" s="47"/>
      <c r="AJ211" s="102" t="s">
        <v>79</v>
      </c>
    </row>
    <row r="212" spans="1:36" x14ac:dyDescent="0.15">
      <c r="A212" s="34">
        <v>196</v>
      </c>
      <c r="B212" s="61"/>
      <c r="C212" s="44"/>
      <c r="D212" s="44"/>
      <c r="E212" s="44"/>
      <c r="F212" s="44"/>
      <c r="G212" s="44"/>
      <c r="H212" s="44"/>
      <c r="I212" s="44"/>
      <c r="J212" s="73"/>
      <c r="K212" s="61"/>
      <c r="L212" s="94"/>
      <c r="M212" s="44"/>
      <c r="N212" s="57"/>
      <c r="O212" s="58"/>
      <c r="P212" s="62"/>
      <c r="Q212" s="81"/>
      <c r="R212" s="60"/>
      <c r="S212" s="58"/>
      <c r="T212" s="62"/>
      <c r="U212" s="81"/>
      <c r="V212" s="60"/>
      <c r="W212" s="58"/>
      <c r="X212" s="44"/>
      <c r="Y212" s="81"/>
      <c r="Z212" s="60"/>
      <c r="AA212" s="58"/>
      <c r="AB212" s="62"/>
      <c r="AC212" s="46"/>
      <c r="AD212" s="60"/>
      <c r="AE212" s="58"/>
      <c r="AF212" s="62"/>
      <c r="AG212" s="46"/>
      <c r="AJ212" s="102" t="s">
        <v>78</v>
      </c>
    </row>
    <row r="213" spans="1:36" x14ac:dyDescent="0.15">
      <c r="A213" s="35">
        <v>197</v>
      </c>
      <c r="B213" s="67"/>
      <c r="C213" s="45"/>
      <c r="D213" s="45"/>
      <c r="E213" s="43"/>
      <c r="F213" s="45"/>
      <c r="G213" s="45"/>
      <c r="H213" s="45"/>
      <c r="I213" s="45"/>
      <c r="J213" s="74"/>
      <c r="K213" s="67"/>
      <c r="L213" s="95"/>
      <c r="M213" s="45"/>
      <c r="N213" s="63"/>
      <c r="O213" s="64"/>
      <c r="P213" s="68"/>
      <c r="Q213" s="80"/>
      <c r="R213" s="66"/>
      <c r="S213" s="64"/>
      <c r="T213" s="68"/>
      <c r="U213" s="80"/>
      <c r="V213" s="66"/>
      <c r="W213" s="64"/>
      <c r="X213" s="45"/>
      <c r="Y213" s="80"/>
      <c r="Z213" s="66"/>
      <c r="AA213" s="64"/>
      <c r="AB213" s="68"/>
      <c r="AC213" s="47"/>
      <c r="AD213" s="66"/>
      <c r="AE213" s="64"/>
      <c r="AF213" s="68"/>
      <c r="AG213" s="47"/>
      <c r="AJ213" s="102" t="s">
        <v>79</v>
      </c>
    </row>
    <row r="214" spans="1:36" x14ac:dyDescent="0.15">
      <c r="B214" s="76"/>
      <c r="C214" s="76"/>
      <c r="D214" s="76"/>
      <c r="E214" s="76"/>
      <c r="F214" s="76"/>
      <c r="G214" s="76"/>
      <c r="H214" s="76"/>
      <c r="I214" s="76"/>
      <c r="J214" s="76"/>
      <c r="K214" s="76"/>
      <c r="L214" s="76"/>
      <c r="M214" s="76"/>
      <c r="N214" s="76"/>
      <c r="O214" s="76">
        <f>COUNTA(O16:O213)</f>
        <v>0</v>
      </c>
      <c r="P214" s="77"/>
      <c r="R214" s="76"/>
      <c r="S214" s="76">
        <f>COUNTA(S16:S213)</f>
        <v>0</v>
      </c>
      <c r="T214" s="77"/>
      <c r="V214" s="76"/>
      <c r="W214" s="76">
        <f>COUNTA(W16:W213)</f>
        <v>0</v>
      </c>
      <c r="X214" s="76"/>
      <c r="Z214" s="76"/>
      <c r="AA214" s="76"/>
      <c r="AB214" s="77"/>
      <c r="AC214" s="76"/>
      <c r="AD214" s="76"/>
      <c r="AE214" s="76"/>
      <c r="AF214" s="77"/>
      <c r="AG214" s="76"/>
    </row>
    <row r="215" spans="1:36" x14ac:dyDescent="0.15">
      <c r="B215" s="76"/>
      <c r="C215" s="76"/>
      <c r="D215" s="76"/>
      <c r="E215" s="76"/>
      <c r="F215" s="76"/>
      <c r="G215" s="76"/>
      <c r="H215" s="76"/>
      <c r="I215" s="76"/>
      <c r="J215" s="76"/>
      <c r="K215" s="76"/>
      <c r="L215" s="76"/>
      <c r="M215" s="76"/>
      <c r="N215" s="76"/>
      <c r="O215" s="76"/>
      <c r="P215" s="77"/>
      <c r="R215" s="76"/>
      <c r="S215" s="76"/>
      <c r="T215" s="77"/>
      <c r="V215" s="76"/>
      <c r="W215" s="76"/>
      <c r="X215" s="76"/>
      <c r="Z215" s="76"/>
      <c r="AA215" s="76"/>
      <c r="AB215" s="77"/>
      <c r="AC215" s="76"/>
      <c r="AD215" s="76"/>
      <c r="AE215" s="76"/>
      <c r="AF215" s="77"/>
      <c r="AG215" s="76"/>
    </row>
    <row r="216" spans="1:36" x14ac:dyDescent="0.15">
      <c r="B216" s="76"/>
      <c r="C216" s="76"/>
      <c r="D216" s="76"/>
      <c r="E216" s="76"/>
      <c r="F216" s="76"/>
      <c r="G216" s="76"/>
      <c r="H216" s="76"/>
      <c r="I216" s="76"/>
      <c r="J216" s="76"/>
      <c r="K216" s="76"/>
      <c r="L216" s="76"/>
      <c r="M216" s="76"/>
      <c r="N216" s="76"/>
      <c r="O216" s="76" t="s">
        <v>64</v>
      </c>
      <c r="P216" s="77"/>
      <c r="Q216" s="76">
        <f>O214+S214+W214</f>
        <v>0</v>
      </c>
      <c r="R216" s="76"/>
      <c r="S216" s="76"/>
      <c r="T216" s="77"/>
      <c r="V216" s="76"/>
      <c r="W216" s="76"/>
      <c r="X216" s="76"/>
      <c r="Z216" s="76"/>
      <c r="AA216" s="76"/>
      <c r="AB216" s="77"/>
      <c r="AC216" s="76"/>
      <c r="AD216" s="76"/>
      <c r="AE216" s="76"/>
      <c r="AF216" s="77"/>
      <c r="AG216" s="76"/>
    </row>
    <row r="217" spans="1:36" x14ac:dyDescent="0.15">
      <c r="B217" s="76"/>
      <c r="C217" s="76"/>
      <c r="D217" s="76"/>
      <c r="E217" s="76"/>
      <c r="F217" s="76"/>
      <c r="G217" s="76"/>
      <c r="H217" s="76"/>
      <c r="I217" s="76"/>
      <c r="J217" s="76"/>
      <c r="K217" s="76"/>
      <c r="L217" s="76"/>
      <c r="M217" s="76"/>
      <c r="N217" s="76"/>
      <c r="O217" s="76"/>
      <c r="P217" s="77"/>
      <c r="R217" s="76"/>
      <c r="S217" s="76"/>
      <c r="T217" s="77"/>
      <c r="V217" s="76"/>
      <c r="W217" s="76"/>
      <c r="X217" s="76"/>
      <c r="Z217" s="76"/>
      <c r="AA217" s="76"/>
      <c r="AB217" s="77"/>
      <c r="AC217" s="76"/>
      <c r="AD217" s="76"/>
      <c r="AE217" s="76"/>
      <c r="AF217" s="77"/>
      <c r="AG217" s="76"/>
    </row>
    <row r="290" spans="34:34" x14ac:dyDescent="0.15">
      <c r="AH290" s="102">
        <v>2</v>
      </c>
    </row>
    <row r="293" spans="34:34" x14ac:dyDescent="0.15">
      <c r="AH293" s="102">
        <v>2</v>
      </c>
    </row>
    <row r="374" spans="34:34" x14ac:dyDescent="0.15">
      <c r="AH374" s="102">
        <v>0</v>
      </c>
    </row>
    <row r="834" spans="34:34" x14ac:dyDescent="0.15">
      <c r="AH834" s="102">
        <v>0</v>
      </c>
    </row>
    <row r="881" spans="34:34" x14ac:dyDescent="0.15">
      <c r="AH881" s="102">
        <v>0</v>
      </c>
    </row>
    <row r="885" spans="34:34" x14ac:dyDescent="0.15">
      <c r="AH885" s="102">
        <v>0</v>
      </c>
    </row>
  </sheetData>
  <mergeCells count="22">
    <mergeCell ref="J6:L6"/>
    <mergeCell ref="E3:F3"/>
    <mergeCell ref="B4:C4"/>
    <mergeCell ref="E4:F4"/>
    <mergeCell ref="J4:L4"/>
    <mergeCell ref="J5:L5"/>
    <mergeCell ref="B10:E10"/>
    <mergeCell ref="O4:P4"/>
    <mergeCell ref="R4:AB4"/>
    <mergeCell ref="O5:P5"/>
    <mergeCell ref="O6:P6"/>
    <mergeCell ref="R6:AA6"/>
    <mergeCell ref="R5:AC5"/>
    <mergeCell ref="H7:I7"/>
    <mergeCell ref="J7:L7"/>
    <mergeCell ref="B8:F8"/>
    <mergeCell ref="H8:I8"/>
    <mergeCell ref="J8:L8"/>
    <mergeCell ref="H9:I9"/>
    <mergeCell ref="J9:L9"/>
    <mergeCell ref="B6:E6"/>
    <mergeCell ref="H6:I6"/>
  </mergeCells>
  <phoneticPr fontId="10"/>
  <conditionalFormatting sqref="B10:E10 B6:E6 E4:G4">
    <cfRule type="cellIs" dxfId="3" priority="2" stopIfTrue="1" operator="equal">
      <formula>"ここに入力"</formula>
    </cfRule>
  </conditionalFormatting>
  <conditionalFormatting sqref="B8:F8">
    <cfRule type="cellIs" dxfId="2" priority="3" stopIfTrue="1" operator="equal">
      <formula>"ここに入力(携帯電話の番号を入力)"</formula>
    </cfRule>
  </conditionalFormatting>
  <conditionalFormatting sqref="B4:C4">
    <cfRule type="cellIs" dxfId="1" priority="4" stopIfTrue="1" operator="equal">
      <formula>"ﾘｽﾄから選択"</formula>
    </cfRule>
  </conditionalFormatting>
  <conditionalFormatting sqref="Q4:R6 O4:O6">
    <cfRule type="expression" dxfId="0" priority="1" stopIfTrue="1">
      <formula>$P4="女"</formula>
    </cfRule>
  </conditionalFormatting>
  <dataValidations count="13">
    <dataValidation type="list" imeMode="off" allowBlank="1" showInputMessage="1" showErrorMessage="1" sqref="AA16:AA155 AA159:AA213 AE16:AE213" xr:uid="{00000000-0002-0000-0200-000000000000}">
      <formula1>"○"</formula1>
    </dataValidation>
    <dataValidation errorStyle="warning" imeMode="halfAlpha" allowBlank="1" error="_x000a_" sqref="T213:T217 P213:P217 T211 P17:P85 T17:T85 P87 P89 P91 P93 P95 P97 P99 P101 P103 P105 P107 P109 P111 P113 P115 P117 P119 P121 P123 P125 P127 P129 P131 P133 P135 P137 P139 P141 P143 P145 P147 P149 P151 P153 P157:P158 P160 P162:P163 P165 P167 P169 P171 P173 P175 P177 P179 P181 P183 P185 P187 P189 P191 P193 P195 P197 P199 P201 P203 P205 P207 P209 P211 T87 T89 T91 T93 T95 T97 T99 T101 T103 T105 T107 T109 T111 T113 T115 T117 T119 T121 T123 T125 T127 T129 T131 T133 T135 T137 T139 T141 T143 T145 T147 T149 T151 T153 T157:T158 T160 T162:T163 T165 T167 T169 T171 T173 T175 T177 T179 T181 T183 T185 T187 T189 T191 T193 T195 T197 T199 T201 T203 T205 T207 T209 AF16:AF217 AB16:AB217" xr:uid="{00000000-0002-0000-0200-000001000000}"/>
    <dataValidation type="list" imeMode="off" allowBlank="1" showInputMessage="1" showErrorMessage="1" sqref="AA214:AA217" xr:uid="{00000000-0002-0000-0200-000002000000}">
      <formula1>$AJ$16:$AJ$18</formula1>
    </dataValidation>
    <dataValidation imeMode="halfAlpha" allowBlank="1" showInputMessage="1" showErrorMessage="1" sqref="P16 T212 P86 P88 P90 P92 P94 P96 P98 P100 P102 P104 P106 P108 P110 P112 P114 P116 P118 P120 P122 P124 P126 P128 P130 P132 P134 P136 P138 P140 P142 P144 P146 P148 P150 P152 P154:P156 P159 P161 P164 P166 P168 P170 P172 P174 P176 P178 P180 P182 P184 P186 P188 P190 P192 P194 P196 P198 P200 P202 P204 P206 P208 P210 P212 T86 T88 T90 T92 T94 T96 T98 T100 T102 T104 T106 T108 T110 T112 T114 T116 T118 T120 T122 T124 T126 T128 T130 T132 T134 T136 T138 T140 T142 T144 T146 T148 T150 T152 T154:T156 T159 T161 T164 T166 T168 T170 T172 T174 T176 T178 T180 T182 T184 T186 T188 T190 T192 T194 T196 T198 T200 T202 T204 T206 T208 T210 T16" xr:uid="{00000000-0002-0000-0200-000003000000}"/>
    <dataValidation errorStyle="warning" imeMode="off" allowBlank="1" error="_x000a_" sqref="AA156:AA158 X16:X213" xr:uid="{00000000-0002-0000-0200-000004000000}"/>
    <dataValidation imeMode="halfKatakana" allowBlank="1" showInputMessage="1" showErrorMessage="1" sqref="G16:G213 E16:E213 G4" xr:uid="{00000000-0002-0000-0200-000005000000}"/>
    <dataValidation imeMode="off" allowBlank="1" showInputMessage="1" showErrorMessage="1" sqref="J16:J213 B8:F8" xr:uid="{00000000-0002-0000-0200-000006000000}"/>
    <dataValidation type="list" imeMode="off" allowBlank="1" showInputMessage="1" showErrorMessage="1" sqref="S16:S213 O16:O213 W16:W213" xr:uid="{00000000-0002-0000-0200-000007000000}">
      <formula1>"100m,200m,400m,800m,1500m,5000m,10000m,100mH,400mH,3000mSC,10000mW,走高跳,棒高跳,走幅跳,三段跳,砲丸投,円盤投,ハンマー投,やり投"</formula1>
    </dataValidation>
    <dataValidation type="list" allowBlank="1" showInputMessage="1" showErrorMessage="1" sqref="D16:D213" xr:uid="{00000000-0002-0000-0200-000008000000}">
      <formula1>"1-,2-,3-,4-,5-,6-,7-,8-"</formula1>
    </dataValidation>
    <dataValidation imeMode="off" allowBlank="1" sqref="J6:J9" xr:uid="{00000000-0002-0000-0200-000009000000}"/>
    <dataValidation imeMode="hiragana" allowBlank="1" showInputMessage="1" showErrorMessage="1" sqref="B10:E10 B6:E6 E4:F4" xr:uid="{00000000-0002-0000-0200-00000A000000}"/>
    <dataValidation type="list" allowBlank="1" showInputMessage="1" showErrorMessage="1" sqref="B4:C4" xr:uid="{00000000-0002-0000-0200-00000B000000}">
      <formula1>$AF$118:$AF$126</formula1>
    </dataValidation>
    <dataValidation type="list" allowBlank="1" showInputMessage="1" showErrorMessage="1" sqref="B16:B213" xr:uid="{00000000-0002-0000-0200-00000C000000}">
      <formula1>#REF!</formula1>
    </dataValidation>
  </dataValidations>
  <pageMargins left="0.70866141732283472" right="0.70866141732283472" top="0.74803149606299213" bottom="0.74803149606299213" header="0.31496062992125984" footer="0.31496062992125984"/>
  <pageSetup paperSize="8" scale="81" fitToHeight="0" orientation="landscape"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0" tint="-0.249977111117893"/>
  </sheetPr>
  <dimension ref="A1:AH206"/>
  <sheetViews>
    <sheetView workbookViewId="0">
      <selection activeCell="I8" sqref="I8"/>
    </sheetView>
  </sheetViews>
  <sheetFormatPr defaultRowHeight="13.5" x14ac:dyDescent="0.15"/>
  <cols>
    <col min="1" max="1" width="8.75" customWidth="1"/>
    <col min="2" max="4" width="9" customWidth="1"/>
    <col min="11" max="12" width="0" hidden="1" customWidth="1"/>
    <col min="14" max="14" width="0" hidden="1" customWidth="1"/>
    <col min="17" max="18" width="0" hidden="1" customWidth="1"/>
    <col min="21" max="22" width="8.75" hidden="1" customWidth="1"/>
    <col min="23" max="24" width="9" customWidth="1"/>
    <col min="25" max="26" width="9" hidden="1" customWidth="1"/>
    <col min="27" max="28" width="9" customWidth="1"/>
    <col min="29" max="30" width="9" hidden="1" customWidth="1"/>
    <col min="31" max="32" width="9" customWidth="1"/>
    <col min="33" max="34" width="9" hidden="1" customWidth="1"/>
  </cols>
  <sheetData>
    <row r="1" spans="1:34" s="3" customFormat="1" ht="25.5" x14ac:dyDescent="0.25">
      <c r="A1" s="26" t="s">
        <v>55</v>
      </c>
      <c r="B1" s="27"/>
      <c r="C1" s="27"/>
      <c r="D1" s="27"/>
      <c r="E1" s="27"/>
      <c r="F1" s="27"/>
      <c r="G1" s="27"/>
      <c r="H1" s="27"/>
      <c r="I1" s="27"/>
      <c r="J1" s="27"/>
      <c r="K1" s="27"/>
      <c r="L1" s="27"/>
      <c r="M1" s="27"/>
      <c r="N1" s="27"/>
      <c r="O1" s="27"/>
      <c r="P1" s="27"/>
      <c r="Q1" s="27"/>
      <c r="R1" s="27"/>
      <c r="S1" s="27"/>
      <c r="T1" s="27"/>
      <c r="U1" s="27"/>
      <c r="V1" s="27"/>
      <c r="W1" s="27"/>
      <c r="X1" s="27"/>
      <c r="Y1" s="27"/>
      <c r="Z1" s="27"/>
      <c r="AA1" s="27"/>
      <c r="AB1" s="27"/>
      <c r="AC1" s="27"/>
      <c r="AD1" s="27"/>
      <c r="AE1" s="27"/>
      <c r="AF1" s="27"/>
      <c r="AG1" s="27"/>
      <c r="AH1" s="27"/>
    </row>
    <row r="2" spans="1:34" x14ac:dyDescent="0.15">
      <c r="A2" s="28"/>
      <c r="B2" s="28"/>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row>
    <row r="3" spans="1:34" x14ac:dyDescent="0.15">
      <c r="A3" s="28"/>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row>
    <row r="4" spans="1:34" x14ac:dyDescent="0.15">
      <c r="A4" s="28"/>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row>
    <row r="5" spans="1:34" x14ac:dyDescent="0.15">
      <c r="A5" s="28" t="s">
        <v>73</v>
      </c>
      <c r="B5" s="28"/>
      <c r="C5" s="28"/>
      <c r="D5" s="28"/>
      <c r="E5" s="28"/>
      <c r="F5" s="28"/>
      <c r="G5" s="28"/>
      <c r="H5" s="28"/>
      <c r="I5" s="28"/>
      <c r="J5" s="28"/>
      <c r="K5" s="28"/>
      <c r="L5" s="28"/>
      <c r="M5" s="28"/>
      <c r="N5" s="28"/>
      <c r="O5" s="28"/>
      <c r="P5" s="28"/>
      <c r="Q5" s="28"/>
      <c r="R5" s="28"/>
      <c r="S5" s="28"/>
      <c r="T5" s="28"/>
      <c r="U5" s="28"/>
      <c r="V5" s="28"/>
      <c r="W5" s="28"/>
      <c r="X5" s="28"/>
      <c r="Y5" s="28"/>
      <c r="Z5" s="28"/>
      <c r="AA5" s="28"/>
      <c r="AB5" s="28"/>
      <c r="AC5" s="28"/>
      <c r="AD5" s="28"/>
      <c r="AE5" s="28"/>
      <c r="AF5" s="28"/>
      <c r="AG5" s="28"/>
      <c r="AH5" s="28"/>
    </row>
    <row r="6" spans="1:34" x14ac:dyDescent="0.15">
      <c r="A6" s="28" t="s">
        <v>0</v>
      </c>
      <c r="B6" s="28" t="s">
        <v>1</v>
      </c>
      <c r="C6" s="28" t="s">
        <v>2</v>
      </c>
      <c r="D6" s="28" t="s">
        <v>3</v>
      </c>
      <c r="E6" s="28" t="s">
        <v>4</v>
      </c>
      <c r="F6" s="28" t="s">
        <v>5</v>
      </c>
      <c r="G6" s="28" t="s">
        <v>6</v>
      </c>
      <c r="H6" s="28" t="s">
        <v>7</v>
      </c>
      <c r="I6" s="28" t="s">
        <v>8</v>
      </c>
      <c r="J6" s="28" t="s">
        <v>9</v>
      </c>
      <c r="K6" s="28" t="s">
        <v>10</v>
      </c>
      <c r="L6" s="28" t="s">
        <v>11</v>
      </c>
      <c r="M6" s="28" t="s">
        <v>12</v>
      </c>
      <c r="N6" s="28" t="s">
        <v>13</v>
      </c>
      <c r="O6" s="28" t="s">
        <v>14</v>
      </c>
      <c r="P6" s="28" t="s">
        <v>15</v>
      </c>
      <c r="Q6" s="28" t="s">
        <v>16</v>
      </c>
      <c r="R6" s="28" t="s">
        <v>17</v>
      </c>
      <c r="S6" s="28" t="s">
        <v>18</v>
      </c>
      <c r="T6" s="28" t="s">
        <v>19</v>
      </c>
      <c r="U6" s="28" t="s">
        <v>20</v>
      </c>
      <c r="V6" s="28" t="s">
        <v>21</v>
      </c>
      <c r="W6" s="28" t="s">
        <v>22</v>
      </c>
      <c r="X6" s="28" t="s">
        <v>23</v>
      </c>
      <c r="Y6" s="28" t="s">
        <v>24</v>
      </c>
      <c r="Z6" s="28" t="s">
        <v>25</v>
      </c>
      <c r="AA6" s="28" t="s">
        <v>26</v>
      </c>
      <c r="AB6" s="28" t="s">
        <v>27</v>
      </c>
      <c r="AC6" s="28" t="s">
        <v>28</v>
      </c>
      <c r="AD6" s="28" t="s">
        <v>29</v>
      </c>
      <c r="AE6" s="28" t="s">
        <v>30</v>
      </c>
      <c r="AF6" s="28" t="s">
        <v>31</v>
      </c>
      <c r="AG6" s="28" t="s">
        <v>32</v>
      </c>
      <c r="AH6" s="28" t="s">
        <v>33</v>
      </c>
    </row>
    <row r="7" spans="1:34" x14ac:dyDescent="0.15">
      <c r="A7" s="28"/>
      <c r="B7" s="40" t="str">
        <f>IF(男子名簿!B16="","",男子名簿!B16)</f>
        <v/>
      </c>
      <c r="C7" s="28"/>
      <c r="D7" s="40" t="str">
        <f>IF(男子名簿!D16="","",男子名簿!D16)</f>
        <v/>
      </c>
      <c r="E7" s="40" t="str">
        <f>IF(男子名簿!E16="","",男子名簿!E16)</f>
        <v/>
      </c>
      <c r="F7" s="40" t="str">
        <f>IF(男子名簿!F16="","",男子名簿!F16)</f>
        <v/>
      </c>
      <c r="G7" s="40" t="str">
        <f>IF(男子名簿!G16="","",男子名簿!G16)</f>
        <v/>
      </c>
      <c r="H7" s="40" t="str">
        <f>IF(男子名簿!H16="","",男子名簿!H16)</f>
        <v/>
      </c>
      <c r="I7" s="40" t="str">
        <f>IF(男子名簿!I16="","",男子名簿!I16)</f>
        <v/>
      </c>
      <c r="J7" s="75" t="str">
        <f>IF(男子名簿!J16="","",男子名簿!J16)</f>
        <v/>
      </c>
      <c r="K7" s="40"/>
      <c r="L7" s="40"/>
      <c r="M7" s="40" t="str">
        <f>IF(男子名簿!M16="","",男子名簿!M16)</f>
        <v/>
      </c>
      <c r="N7" s="40"/>
      <c r="O7" s="40" t="str">
        <f>IF(男子名簿!O16="","",VLOOKUP(男子名簿!O16,管理者シート!$B$9:$C$44,2,FALSE))</f>
        <v/>
      </c>
      <c r="P7" s="40" t="str">
        <f>IF(男子名簿!P16="","",男子名簿!P16)</f>
        <v/>
      </c>
      <c r="Q7" s="40">
        <v>0</v>
      </c>
      <c r="R7" s="40">
        <v>2</v>
      </c>
      <c r="S7" s="40" t="str">
        <f>IF(男子名簿!S16="","",VLOOKUP(男子名簿!S16,管理者シート!$B$9:$C$44,2,FALSE))</f>
        <v/>
      </c>
      <c r="T7" s="40" t="str">
        <f>IF(男子名簿!T16="","",男子名簿!T16)</f>
        <v/>
      </c>
      <c r="U7" s="40">
        <v>0</v>
      </c>
      <c r="V7" s="40">
        <v>2</v>
      </c>
      <c r="W7" s="40" t="str">
        <f>IF(男子名簿!W16="","",VLOOKUP(男子名簿!W16,管理者シート!$B$9:$C$27,2,FALSE))</f>
        <v/>
      </c>
      <c r="X7" s="40" t="str">
        <f>IF(男子名簿!X16="","",男子名簿!X16)</f>
        <v/>
      </c>
      <c r="Y7" s="40">
        <v>0</v>
      </c>
      <c r="Z7" s="40">
        <v>2</v>
      </c>
      <c r="AA7" s="40" t="str">
        <f>IF(男子名簿!AA16="","",20)</f>
        <v/>
      </c>
      <c r="AB7" s="40" t="str">
        <f>IF(男子名簿!AB16="","",男子名簿!AB16)</f>
        <v/>
      </c>
      <c r="AC7" s="40">
        <v>0</v>
      </c>
      <c r="AD7" s="40">
        <v>2</v>
      </c>
      <c r="AE7" s="40" t="str">
        <f>IF(男子名簿!AE16="","",21)</f>
        <v/>
      </c>
      <c r="AF7" s="40" t="str">
        <f>IF(男子名簿!AF16="","",男子名簿!AF16)</f>
        <v/>
      </c>
      <c r="AG7" s="40">
        <v>0</v>
      </c>
      <c r="AH7" s="40">
        <v>2</v>
      </c>
    </row>
    <row r="8" spans="1:34" x14ac:dyDescent="0.15">
      <c r="A8" s="28"/>
      <c r="B8" s="40" t="str">
        <f>IF(男子名簿!B17="","",男子名簿!B17)</f>
        <v/>
      </c>
      <c r="C8" s="28"/>
      <c r="D8" s="40" t="str">
        <f>IF(男子名簿!D17="","",男子名簿!D17)</f>
        <v/>
      </c>
      <c r="E8" s="40" t="str">
        <f>IF(男子名簿!E17="","",男子名簿!E17)</f>
        <v/>
      </c>
      <c r="F8" s="40" t="str">
        <f>IF(男子名簿!F17="","",男子名簿!F17)</f>
        <v/>
      </c>
      <c r="G8" s="40" t="str">
        <f>IF(男子名簿!G17="","",男子名簿!G17)</f>
        <v/>
      </c>
      <c r="H8" s="40" t="str">
        <f>IF(男子名簿!H17="","",男子名簿!H17)</f>
        <v/>
      </c>
      <c r="I8" s="40" t="str">
        <f>IF(男子名簿!I17="","",男子名簿!I17)</f>
        <v/>
      </c>
      <c r="J8" s="75" t="str">
        <f>IF(男子名簿!J17="","",男子名簿!J17)</f>
        <v/>
      </c>
      <c r="K8" s="40"/>
      <c r="L8" s="40"/>
      <c r="M8" s="40" t="str">
        <f>IF(男子名簿!M17="","",男子名簿!M17)</f>
        <v/>
      </c>
      <c r="N8" s="40"/>
      <c r="O8" s="40" t="str">
        <f>IF(男子名簿!O17="","",VLOOKUP(男子名簿!O17,管理者シート!$B$9:$C$44,2,FALSE))</f>
        <v/>
      </c>
      <c r="P8" s="40" t="str">
        <f>IF(男子名簿!P17="","",男子名簿!P17)</f>
        <v/>
      </c>
      <c r="Q8" s="40">
        <v>0</v>
      </c>
      <c r="R8" s="40">
        <v>2</v>
      </c>
      <c r="S8" s="40" t="str">
        <f>IF(男子名簿!S17="","",VLOOKUP(男子名簿!S17,管理者シート!$B$9:$C$44,2,FALSE))</f>
        <v/>
      </c>
      <c r="T8" s="40" t="str">
        <f>IF(男子名簿!T17="","",男子名簿!T17)</f>
        <v/>
      </c>
      <c r="U8" s="40">
        <v>0</v>
      </c>
      <c r="V8" s="40">
        <v>2</v>
      </c>
      <c r="W8" s="40" t="str">
        <f>IF(男子名簿!W17="","",VLOOKUP(男子名簿!W17,管理者シート!$B$9:$C$27,2,FALSE))</f>
        <v/>
      </c>
      <c r="X8" s="40" t="str">
        <f>IF(男子名簿!X17="","",男子名簿!X17)</f>
        <v/>
      </c>
      <c r="Y8" s="40">
        <v>0</v>
      </c>
      <c r="Z8" s="40">
        <v>2</v>
      </c>
      <c r="AA8" s="40" t="str">
        <f>IF(男子名簿!AA17="","",20)</f>
        <v/>
      </c>
      <c r="AB8" s="40" t="str">
        <f>IF(男子名簿!AB17="","",男子名簿!AB17)</f>
        <v/>
      </c>
      <c r="AC8" s="40">
        <v>0</v>
      </c>
      <c r="AD8" s="40">
        <v>2</v>
      </c>
      <c r="AE8" s="40" t="str">
        <f>IF(男子名簿!AE17="","",21)</f>
        <v/>
      </c>
      <c r="AF8" s="40" t="str">
        <f>IF(男子名簿!AF17="","",男子名簿!AF17)</f>
        <v/>
      </c>
      <c r="AG8" s="40">
        <v>0</v>
      </c>
      <c r="AH8" s="40">
        <v>2</v>
      </c>
    </row>
    <row r="9" spans="1:34" x14ac:dyDescent="0.15">
      <c r="A9" s="28"/>
      <c r="B9" s="40" t="str">
        <f>IF(男子名簿!B18="","",男子名簿!B18)</f>
        <v/>
      </c>
      <c r="C9" s="28"/>
      <c r="D9" s="40" t="str">
        <f>IF(男子名簿!D18="","",男子名簿!D18)</f>
        <v/>
      </c>
      <c r="E9" s="40" t="str">
        <f>IF(男子名簿!E18="","",男子名簿!E18)</f>
        <v/>
      </c>
      <c r="F9" s="40" t="str">
        <f>IF(男子名簿!F18="","",男子名簿!F18)</f>
        <v/>
      </c>
      <c r="G9" s="40" t="str">
        <f>IF(男子名簿!G18="","",男子名簿!G18)</f>
        <v/>
      </c>
      <c r="H9" s="40" t="str">
        <f>IF(男子名簿!H18="","",男子名簿!H18)</f>
        <v/>
      </c>
      <c r="I9" s="40" t="str">
        <f>IF(男子名簿!I18="","",男子名簿!I18)</f>
        <v/>
      </c>
      <c r="J9" s="75" t="str">
        <f>IF(男子名簿!J18="","",男子名簿!J18)</f>
        <v/>
      </c>
      <c r="K9" s="40"/>
      <c r="L9" s="40"/>
      <c r="M9" s="40" t="str">
        <f>IF(男子名簿!M18="","",男子名簿!M18)</f>
        <v/>
      </c>
      <c r="N9" s="40"/>
      <c r="O9" s="40" t="str">
        <f>IF(男子名簿!O18="","",VLOOKUP(男子名簿!O18,管理者シート!$B$9:$C$44,2,FALSE))</f>
        <v/>
      </c>
      <c r="P9" s="40" t="str">
        <f>IF(男子名簿!P18="","",男子名簿!P18)</f>
        <v/>
      </c>
      <c r="Q9" s="40">
        <v>0</v>
      </c>
      <c r="R9" s="40">
        <v>2</v>
      </c>
      <c r="S9" s="40" t="str">
        <f>IF(男子名簿!S18="","",VLOOKUP(男子名簿!S18,管理者シート!$B$9:$C$44,2,FALSE))</f>
        <v/>
      </c>
      <c r="T9" s="40" t="str">
        <f>IF(男子名簿!T18="","",男子名簿!T18)</f>
        <v/>
      </c>
      <c r="U9" s="40">
        <v>0</v>
      </c>
      <c r="V9" s="40">
        <v>2</v>
      </c>
      <c r="W9" s="40" t="str">
        <f>IF(男子名簿!W18="","",VLOOKUP(男子名簿!W18,管理者シート!$B$9:$C$27,2,FALSE))</f>
        <v/>
      </c>
      <c r="X9" s="40" t="str">
        <f>IF(男子名簿!X18="","",男子名簿!X18)</f>
        <v/>
      </c>
      <c r="Y9" s="40">
        <v>0</v>
      </c>
      <c r="Z9" s="40">
        <v>2</v>
      </c>
      <c r="AA9" s="40" t="str">
        <f>IF(男子名簿!AA18="","",20)</f>
        <v/>
      </c>
      <c r="AB9" s="40" t="str">
        <f>IF(男子名簿!AB18="","",男子名簿!AB18)</f>
        <v/>
      </c>
      <c r="AC9" s="40">
        <v>0</v>
      </c>
      <c r="AD9" s="40">
        <v>2</v>
      </c>
      <c r="AE9" s="40" t="str">
        <f>IF(男子名簿!AE18="","",21)</f>
        <v/>
      </c>
      <c r="AF9" s="40" t="str">
        <f>IF(男子名簿!AF18="","",男子名簿!AF18)</f>
        <v/>
      </c>
      <c r="AG9" s="40">
        <v>0</v>
      </c>
      <c r="AH9" s="40">
        <v>2</v>
      </c>
    </row>
    <row r="10" spans="1:34" x14ac:dyDescent="0.15">
      <c r="A10" s="28"/>
      <c r="B10" s="40" t="str">
        <f>IF(男子名簿!B19="","",男子名簿!B19)</f>
        <v/>
      </c>
      <c r="C10" s="28"/>
      <c r="D10" s="40" t="str">
        <f>IF(男子名簿!D19="","",男子名簿!D19)</f>
        <v/>
      </c>
      <c r="E10" s="40" t="str">
        <f>IF(男子名簿!E19="","",男子名簿!E19)</f>
        <v/>
      </c>
      <c r="F10" s="40" t="str">
        <f>IF(男子名簿!F19="","",男子名簿!F19)</f>
        <v/>
      </c>
      <c r="G10" s="40" t="str">
        <f>IF(男子名簿!G19="","",男子名簿!G19)</f>
        <v/>
      </c>
      <c r="H10" s="40" t="str">
        <f>IF(男子名簿!H19="","",男子名簿!H19)</f>
        <v/>
      </c>
      <c r="I10" s="40" t="str">
        <f>IF(男子名簿!I19="","",男子名簿!I19)</f>
        <v/>
      </c>
      <c r="J10" s="75" t="str">
        <f>IF(男子名簿!J19="","",男子名簿!J19)</f>
        <v/>
      </c>
      <c r="K10" s="40"/>
      <c r="L10" s="40"/>
      <c r="M10" s="40" t="str">
        <f>IF(男子名簿!M19="","",男子名簿!M19)</f>
        <v/>
      </c>
      <c r="N10" s="40"/>
      <c r="O10" s="40" t="str">
        <f>IF(男子名簿!O19="","",VLOOKUP(男子名簿!O19,管理者シート!$B$9:$C$44,2,FALSE))</f>
        <v/>
      </c>
      <c r="P10" s="40" t="str">
        <f>IF(男子名簿!P19="","",男子名簿!P19)</f>
        <v/>
      </c>
      <c r="Q10" s="40">
        <v>0</v>
      </c>
      <c r="R10" s="40">
        <v>2</v>
      </c>
      <c r="S10" s="40" t="str">
        <f>IF(男子名簿!S19="","",VLOOKUP(男子名簿!S19,管理者シート!$B$9:$C$44,2,FALSE))</f>
        <v/>
      </c>
      <c r="T10" s="40" t="str">
        <f>IF(男子名簿!T19="","",男子名簿!T19)</f>
        <v/>
      </c>
      <c r="U10" s="40">
        <v>0</v>
      </c>
      <c r="V10" s="40">
        <v>2</v>
      </c>
      <c r="W10" s="40" t="str">
        <f>IF(男子名簿!W19="","",VLOOKUP(男子名簿!W19,管理者シート!$B$9:$C$27,2,FALSE))</f>
        <v/>
      </c>
      <c r="X10" s="40" t="str">
        <f>IF(男子名簿!X19="","",男子名簿!X19)</f>
        <v/>
      </c>
      <c r="Y10" s="40">
        <v>0</v>
      </c>
      <c r="Z10" s="40">
        <v>2</v>
      </c>
      <c r="AA10" s="40" t="str">
        <f>IF(男子名簿!AA19="","",20)</f>
        <v/>
      </c>
      <c r="AB10" s="40" t="str">
        <f>IF(男子名簿!AB19="","",男子名簿!AB19)</f>
        <v/>
      </c>
      <c r="AC10" s="40">
        <v>0</v>
      </c>
      <c r="AD10" s="40">
        <v>2</v>
      </c>
      <c r="AE10" s="40" t="str">
        <f>IF(男子名簿!AE19="","",21)</f>
        <v/>
      </c>
      <c r="AF10" s="40" t="str">
        <f>IF(男子名簿!AF19="","",男子名簿!AF19)</f>
        <v/>
      </c>
      <c r="AG10" s="40">
        <v>0</v>
      </c>
      <c r="AH10" s="40">
        <v>2</v>
      </c>
    </row>
    <row r="11" spans="1:34" x14ac:dyDescent="0.15">
      <c r="A11" s="28"/>
      <c r="B11" s="40" t="str">
        <f>IF(男子名簿!B20="","",男子名簿!B20)</f>
        <v/>
      </c>
      <c r="C11" s="28"/>
      <c r="D11" s="40" t="str">
        <f>IF(男子名簿!D20="","",男子名簿!D20)</f>
        <v/>
      </c>
      <c r="E11" s="40" t="str">
        <f>IF(男子名簿!E20="","",男子名簿!E20)</f>
        <v/>
      </c>
      <c r="F11" s="40" t="str">
        <f>IF(男子名簿!F20="","",男子名簿!F20)</f>
        <v/>
      </c>
      <c r="G11" s="40" t="str">
        <f>IF(男子名簿!G20="","",男子名簿!G20)</f>
        <v/>
      </c>
      <c r="H11" s="40" t="str">
        <f>IF(男子名簿!H20="","",男子名簿!H20)</f>
        <v/>
      </c>
      <c r="I11" s="40" t="str">
        <f>IF(男子名簿!I20="","",男子名簿!I20)</f>
        <v/>
      </c>
      <c r="J11" s="75" t="str">
        <f>IF(男子名簿!J20="","",男子名簿!J20)</f>
        <v/>
      </c>
      <c r="K11" s="40"/>
      <c r="L11" s="40"/>
      <c r="M11" s="40" t="str">
        <f>IF(男子名簿!M20="","",男子名簿!M20)</f>
        <v/>
      </c>
      <c r="N11" s="40"/>
      <c r="O11" s="40" t="str">
        <f>IF(男子名簿!O20="","",VLOOKUP(男子名簿!O20,管理者シート!$B$9:$C$44,2,FALSE))</f>
        <v/>
      </c>
      <c r="P11" s="40" t="str">
        <f>IF(男子名簿!P20="","",男子名簿!P20)</f>
        <v/>
      </c>
      <c r="Q11" s="40">
        <v>0</v>
      </c>
      <c r="R11" s="40">
        <v>2</v>
      </c>
      <c r="S11" s="40" t="str">
        <f>IF(男子名簿!S20="","",VLOOKUP(男子名簿!S20,管理者シート!$B$9:$C$44,2,FALSE))</f>
        <v/>
      </c>
      <c r="T11" s="40" t="str">
        <f>IF(男子名簿!T20="","",男子名簿!T20)</f>
        <v/>
      </c>
      <c r="U11" s="40">
        <v>0</v>
      </c>
      <c r="V11" s="40">
        <v>2</v>
      </c>
      <c r="W11" s="40" t="str">
        <f>IF(男子名簿!W20="","",VLOOKUP(男子名簿!W20,管理者シート!$B$9:$C$27,2,FALSE))</f>
        <v/>
      </c>
      <c r="X11" s="40" t="str">
        <f>IF(男子名簿!X20="","",男子名簿!X20)</f>
        <v/>
      </c>
      <c r="Y11" s="40">
        <v>0</v>
      </c>
      <c r="Z11" s="40">
        <v>2</v>
      </c>
      <c r="AA11" s="40" t="str">
        <f>IF(男子名簿!AA20="","",20)</f>
        <v/>
      </c>
      <c r="AB11" s="40" t="str">
        <f>IF(男子名簿!AB20="","",男子名簿!AB20)</f>
        <v/>
      </c>
      <c r="AC11" s="40">
        <v>0</v>
      </c>
      <c r="AD11" s="40">
        <v>2</v>
      </c>
      <c r="AE11" s="40" t="str">
        <f>IF(男子名簿!AE20="","",21)</f>
        <v/>
      </c>
      <c r="AF11" s="40" t="str">
        <f>IF(男子名簿!AF20="","",男子名簿!AF20)</f>
        <v/>
      </c>
      <c r="AG11" s="40">
        <v>0</v>
      </c>
      <c r="AH11" s="40">
        <v>2</v>
      </c>
    </row>
    <row r="12" spans="1:34" x14ac:dyDescent="0.15">
      <c r="A12" s="28"/>
      <c r="B12" s="40" t="str">
        <f>IF(男子名簿!B21="","",男子名簿!B21)</f>
        <v/>
      </c>
      <c r="C12" s="28"/>
      <c r="D12" s="40" t="str">
        <f>IF(男子名簿!D21="","",男子名簿!D21)</f>
        <v/>
      </c>
      <c r="E12" s="40" t="str">
        <f>IF(男子名簿!E21="","",男子名簿!E21)</f>
        <v/>
      </c>
      <c r="F12" s="40" t="str">
        <f>IF(男子名簿!F21="","",男子名簿!F21)</f>
        <v/>
      </c>
      <c r="G12" s="40" t="str">
        <f>IF(男子名簿!G21="","",男子名簿!G21)</f>
        <v/>
      </c>
      <c r="H12" s="40" t="str">
        <f>IF(男子名簿!H21="","",男子名簿!H21)</f>
        <v/>
      </c>
      <c r="I12" s="40" t="str">
        <f>IF(男子名簿!I21="","",男子名簿!I21)</f>
        <v/>
      </c>
      <c r="J12" s="75" t="str">
        <f>IF(男子名簿!J21="","",男子名簿!J21)</f>
        <v/>
      </c>
      <c r="K12" s="40"/>
      <c r="L12" s="40"/>
      <c r="M12" s="40" t="str">
        <f>IF(男子名簿!M21="","",男子名簿!M21)</f>
        <v/>
      </c>
      <c r="N12" s="40"/>
      <c r="O12" s="40" t="str">
        <f>IF(男子名簿!O21="","",VLOOKUP(男子名簿!O21,管理者シート!$B$9:$C$44,2,FALSE))</f>
        <v/>
      </c>
      <c r="P12" s="40" t="str">
        <f>IF(男子名簿!P21="","",男子名簿!P21)</f>
        <v/>
      </c>
      <c r="Q12" s="40">
        <v>0</v>
      </c>
      <c r="R12" s="40">
        <v>2</v>
      </c>
      <c r="S12" s="40" t="str">
        <f>IF(男子名簿!S21="","",VLOOKUP(男子名簿!S21,管理者シート!$B$9:$C$44,2,FALSE))</f>
        <v/>
      </c>
      <c r="T12" s="40" t="str">
        <f>IF(男子名簿!T21="","",男子名簿!T21)</f>
        <v/>
      </c>
      <c r="U12" s="40">
        <v>0</v>
      </c>
      <c r="V12" s="40">
        <v>2</v>
      </c>
      <c r="W12" s="40" t="str">
        <f>IF(男子名簿!W21="","",VLOOKUP(男子名簿!W21,管理者シート!$B$9:$C$27,2,FALSE))</f>
        <v/>
      </c>
      <c r="X12" s="40" t="str">
        <f>IF(男子名簿!X21="","",男子名簿!X21)</f>
        <v/>
      </c>
      <c r="Y12" s="40">
        <v>0</v>
      </c>
      <c r="Z12" s="40">
        <v>2</v>
      </c>
      <c r="AA12" s="40" t="str">
        <f>IF(男子名簿!AA21="","",20)</f>
        <v/>
      </c>
      <c r="AB12" s="40" t="str">
        <f>IF(男子名簿!AB21="","",男子名簿!AB21)</f>
        <v/>
      </c>
      <c r="AC12" s="40">
        <v>0</v>
      </c>
      <c r="AD12" s="40">
        <v>2</v>
      </c>
      <c r="AE12" s="40" t="str">
        <f>IF(男子名簿!AE21="","",21)</f>
        <v/>
      </c>
      <c r="AF12" s="40" t="str">
        <f>IF(男子名簿!AF21="","",男子名簿!AF21)</f>
        <v/>
      </c>
      <c r="AG12" s="40">
        <v>0</v>
      </c>
      <c r="AH12" s="40">
        <v>2</v>
      </c>
    </row>
    <row r="13" spans="1:34" x14ac:dyDescent="0.15">
      <c r="A13" s="28"/>
      <c r="B13" s="40" t="str">
        <f>IF(男子名簿!B22="","",男子名簿!B22)</f>
        <v/>
      </c>
      <c r="C13" s="28"/>
      <c r="D13" s="40" t="str">
        <f>IF(男子名簿!D22="","",男子名簿!D22)</f>
        <v/>
      </c>
      <c r="E13" s="40" t="str">
        <f>IF(男子名簿!E22="","",男子名簿!E22)</f>
        <v/>
      </c>
      <c r="F13" s="40" t="str">
        <f>IF(男子名簿!F22="","",男子名簿!F22)</f>
        <v/>
      </c>
      <c r="G13" s="40" t="str">
        <f>IF(男子名簿!G22="","",男子名簿!G22)</f>
        <v/>
      </c>
      <c r="H13" s="40" t="str">
        <f>IF(男子名簿!H22="","",男子名簿!H22)</f>
        <v/>
      </c>
      <c r="I13" s="40" t="str">
        <f>IF(男子名簿!I22="","",男子名簿!I22)</f>
        <v/>
      </c>
      <c r="J13" s="75" t="str">
        <f>IF(男子名簿!J22="","",男子名簿!J22)</f>
        <v/>
      </c>
      <c r="K13" s="40"/>
      <c r="L13" s="40"/>
      <c r="M13" s="40" t="str">
        <f>IF(男子名簿!M22="","",男子名簿!M22)</f>
        <v/>
      </c>
      <c r="N13" s="40"/>
      <c r="O13" s="40" t="str">
        <f>IF(男子名簿!O22="","",VLOOKUP(男子名簿!O22,管理者シート!$B$9:$C$44,2,FALSE))</f>
        <v/>
      </c>
      <c r="P13" s="40" t="str">
        <f>IF(男子名簿!P22="","",男子名簿!P22)</f>
        <v/>
      </c>
      <c r="Q13" s="40">
        <v>0</v>
      </c>
      <c r="R13" s="40">
        <v>2</v>
      </c>
      <c r="S13" s="40" t="str">
        <f>IF(男子名簿!S22="","",VLOOKUP(男子名簿!S22,管理者シート!$B$9:$C$44,2,FALSE))</f>
        <v/>
      </c>
      <c r="T13" s="40" t="str">
        <f>IF(男子名簿!T22="","",男子名簿!T22)</f>
        <v/>
      </c>
      <c r="U13" s="40">
        <v>0</v>
      </c>
      <c r="V13" s="40">
        <v>2</v>
      </c>
      <c r="W13" s="40" t="str">
        <f>IF(男子名簿!W22="","",VLOOKUP(男子名簿!W22,管理者シート!$B$9:$C$27,2,FALSE))</f>
        <v/>
      </c>
      <c r="X13" s="40" t="str">
        <f>IF(男子名簿!X22="","",男子名簿!X22)</f>
        <v/>
      </c>
      <c r="Y13" s="40">
        <v>0</v>
      </c>
      <c r="Z13" s="40">
        <v>2</v>
      </c>
      <c r="AA13" s="40" t="str">
        <f>IF(男子名簿!AA22="","",20)</f>
        <v/>
      </c>
      <c r="AB13" s="40" t="str">
        <f>IF(男子名簿!AB22="","",男子名簿!AB22)</f>
        <v/>
      </c>
      <c r="AC13" s="40">
        <v>0</v>
      </c>
      <c r="AD13" s="40">
        <v>2</v>
      </c>
      <c r="AE13" s="40" t="str">
        <f>IF(男子名簿!AE22="","",21)</f>
        <v/>
      </c>
      <c r="AF13" s="40" t="str">
        <f>IF(男子名簿!AF22="","",男子名簿!AF22)</f>
        <v/>
      </c>
      <c r="AG13" s="40">
        <v>0</v>
      </c>
      <c r="AH13" s="40">
        <v>2</v>
      </c>
    </row>
    <row r="14" spans="1:34" x14ac:dyDescent="0.15">
      <c r="A14" s="28"/>
      <c r="B14" s="40" t="str">
        <f>IF(男子名簿!B23="","",男子名簿!B23)</f>
        <v/>
      </c>
      <c r="C14" s="28"/>
      <c r="D14" s="40" t="str">
        <f>IF(男子名簿!D23="","",男子名簿!D23)</f>
        <v/>
      </c>
      <c r="E14" s="40" t="str">
        <f>IF(男子名簿!E23="","",男子名簿!E23)</f>
        <v/>
      </c>
      <c r="F14" s="40" t="str">
        <f>IF(男子名簿!F23="","",男子名簿!F23)</f>
        <v/>
      </c>
      <c r="G14" s="40" t="str">
        <f>IF(男子名簿!G23="","",男子名簿!G23)</f>
        <v/>
      </c>
      <c r="H14" s="40" t="str">
        <f>IF(男子名簿!H23="","",男子名簿!H23)</f>
        <v/>
      </c>
      <c r="I14" s="40" t="str">
        <f>IF(男子名簿!I23="","",男子名簿!I23)</f>
        <v/>
      </c>
      <c r="J14" s="75" t="str">
        <f>IF(男子名簿!J23="","",男子名簿!J23)</f>
        <v/>
      </c>
      <c r="K14" s="40"/>
      <c r="L14" s="40"/>
      <c r="M14" s="40" t="str">
        <f>IF(男子名簿!M23="","",男子名簿!M23)</f>
        <v/>
      </c>
      <c r="N14" s="40"/>
      <c r="O14" s="40" t="str">
        <f>IF(男子名簿!O23="","",VLOOKUP(男子名簿!O23,管理者シート!$B$9:$C$44,2,FALSE))</f>
        <v/>
      </c>
      <c r="P14" s="40" t="str">
        <f>IF(男子名簿!P23="","",男子名簿!P23)</f>
        <v/>
      </c>
      <c r="Q14" s="40">
        <v>0</v>
      </c>
      <c r="R14" s="40">
        <v>2</v>
      </c>
      <c r="S14" s="40" t="str">
        <f>IF(男子名簿!S23="","",VLOOKUP(男子名簿!S23,管理者シート!$B$9:$C$44,2,FALSE))</f>
        <v/>
      </c>
      <c r="T14" s="40" t="str">
        <f>IF(男子名簿!T23="","",男子名簿!T23)</f>
        <v/>
      </c>
      <c r="U14" s="40">
        <v>0</v>
      </c>
      <c r="V14" s="40">
        <v>2</v>
      </c>
      <c r="W14" s="40" t="str">
        <f>IF(男子名簿!W23="","",VLOOKUP(男子名簿!W23,管理者シート!$B$9:$C$27,2,FALSE))</f>
        <v/>
      </c>
      <c r="X14" s="40" t="str">
        <f>IF(男子名簿!X23="","",男子名簿!X23)</f>
        <v/>
      </c>
      <c r="Y14" s="40">
        <v>0</v>
      </c>
      <c r="Z14" s="40">
        <v>2</v>
      </c>
      <c r="AA14" s="40" t="str">
        <f>IF(男子名簿!AA23="","",20)</f>
        <v/>
      </c>
      <c r="AB14" s="40" t="str">
        <f>IF(男子名簿!AB23="","",男子名簿!AB23)</f>
        <v/>
      </c>
      <c r="AC14" s="40">
        <v>0</v>
      </c>
      <c r="AD14" s="40">
        <v>2</v>
      </c>
      <c r="AE14" s="40" t="str">
        <f>IF(男子名簿!AE23="","",21)</f>
        <v/>
      </c>
      <c r="AF14" s="40" t="str">
        <f>IF(男子名簿!AF23="","",男子名簿!AF23)</f>
        <v/>
      </c>
      <c r="AG14" s="40">
        <v>0</v>
      </c>
      <c r="AH14" s="40">
        <v>2</v>
      </c>
    </row>
    <row r="15" spans="1:34" x14ac:dyDescent="0.15">
      <c r="A15" s="28"/>
      <c r="B15" s="40" t="str">
        <f>IF(男子名簿!B24="","",男子名簿!B24)</f>
        <v/>
      </c>
      <c r="C15" s="28"/>
      <c r="D15" s="40" t="str">
        <f>IF(男子名簿!D24="","",男子名簿!D24)</f>
        <v/>
      </c>
      <c r="E15" s="40" t="str">
        <f>IF(男子名簿!E24="","",男子名簿!E24)</f>
        <v/>
      </c>
      <c r="F15" s="40" t="str">
        <f>IF(男子名簿!F24="","",男子名簿!F24)</f>
        <v/>
      </c>
      <c r="G15" s="40" t="str">
        <f>IF(男子名簿!G24="","",男子名簿!G24)</f>
        <v/>
      </c>
      <c r="H15" s="40" t="str">
        <f>IF(男子名簿!H24="","",男子名簿!H24)</f>
        <v/>
      </c>
      <c r="I15" s="40" t="str">
        <f>IF(男子名簿!I24="","",男子名簿!I24)</f>
        <v/>
      </c>
      <c r="J15" s="75" t="str">
        <f>IF(男子名簿!J24="","",男子名簿!J24)</f>
        <v/>
      </c>
      <c r="K15" s="40"/>
      <c r="L15" s="40"/>
      <c r="M15" s="40" t="str">
        <f>IF(男子名簿!M24="","",男子名簿!M24)</f>
        <v/>
      </c>
      <c r="N15" s="40"/>
      <c r="O15" s="40" t="str">
        <f>IF(男子名簿!O24="","",VLOOKUP(男子名簿!O24,管理者シート!$B$9:$C$44,2,FALSE))</f>
        <v/>
      </c>
      <c r="P15" s="40" t="str">
        <f>IF(男子名簿!P24="","",男子名簿!P24)</f>
        <v/>
      </c>
      <c r="Q15" s="40">
        <v>0</v>
      </c>
      <c r="R15" s="40">
        <v>2</v>
      </c>
      <c r="S15" s="40" t="str">
        <f>IF(男子名簿!S24="","",VLOOKUP(男子名簿!S24,管理者シート!$B$9:$C$44,2,FALSE))</f>
        <v/>
      </c>
      <c r="T15" s="40" t="str">
        <f>IF(男子名簿!T24="","",男子名簿!T24)</f>
        <v/>
      </c>
      <c r="U15" s="40">
        <v>0</v>
      </c>
      <c r="V15" s="40">
        <v>2</v>
      </c>
      <c r="W15" s="40" t="str">
        <f>IF(男子名簿!W24="","",VLOOKUP(男子名簿!W24,管理者シート!$B$9:$C$27,2,FALSE))</f>
        <v/>
      </c>
      <c r="X15" s="40" t="str">
        <f>IF(男子名簿!X24="","",男子名簿!X24)</f>
        <v/>
      </c>
      <c r="Y15" s="40">
        <v>0</v>
      </c>
      <c r="Z15" s="40">
        <v>2</v>
      </c>
      <c r="AA15" s="40" t="str">
        <f>IF(男子名簿!AA24="","",20)</f>
        <v/>
      </c>
      <c r="AB15" s="40" t="str">
        <f>IF(男子名簿!AB24="","",男子名簿!AB24)</f>
        <v/>
      </c>
      <c r="AC15" s="40">
        <v>0</v>
      </c>
      <c r="AD15" s="40">
        <v>2</v>
      </c>
      <c r="AE15" s="40" t="str">
        <f>IF(男子名簿!AE24="","",21)</f>
        <v/>
      </c>
      <c r="AF15" s="40" t="str">
        <f>IF(男子名簿!AF24="","",男子名簿!AF24)</f>
        <v/>
      </c>
      <c r="AG15" s="40">
        <v>0</v>
      </c>
      <c r="AH15" s="40">
        <v>2</v>
      </c>
    </row>
    <row r="16" spans="1:34" x14ac:dyDescent="0.15">
      <c r="A16" s="28"/>
      <c r="B16" s="40" t="str">
        <f>IF(男子名簿!B25="","",男子名簿!B25)</f>
        <v/>
      </c>
      <c r="C16" s="28"/>
      <c r="D16" s="40" t="str">
        <f>IF(男子名簿!D25="","",男子名簿!D25)</f>
        <v/>
      </c>
      <c r="E16" s="40" t="str">
        <f>IF(男子名簿!E25="","",男子名簿!E25)</f>
        <v/>
      </c>
      <c r="F16" s="40" t="str">
        <f>IF(男子名簿!F25="","",男子名簿!F25)</f>
        <v/>
      </c>
      <c r="G16" s="40" t="str">
        <f>IF(男子名簿!G25="","",男子名簿!G25)</f>
        <v/>
      </c>
      <c r="H16" s="40" t="str">
        <f>IF(男子名簿!H25="","",男子名簿!H25)</f>
        <v/>
      </c>
      <c r="I16" s="40" t="str">
        <f>IF(男子名簿!I25="","",男子名簿!I25)</f>
        <v/>
      </c>
      <c r="J16" s="75" t="str">
        <f>IF(男子名簿!J25="","",男子名簿!J25)</f>
        <v/>
      </c>
      <c r="K16" s="40"/>
      <c r="L16" s="40"/>
      <c r="M16" s="40" t="str">
        <f>IF(男子名簿!M25="","",男子名簿!M25)</f>
        <v/>
      </c>
      <c r="N16" s="40"/>
      <c r="O16" s="40" t="str">
        <f>IF(男子名簿!O25="","",VLOOKUP(男子名簿!O25,管理者シート!$B$9:$C$44,2,FALSE))</f>
        <v/>
      </c>
      <c r="P16" s="40" t="str">
        <f>IF(男子名簿!P25="","",男子名簿!P25)</f>
        <v/>
      </c>
      <c r="Q16" s="40">
        <v>0</v>
      </c>
      <c r="R16" s="40">
        <v>2</v>
      </c>
      <c r="S16" s="40" t="str">
        <f>IF(男子名簿!S25="","",VLOOKUP(男子名簿!S25,管理者シート!$B$9:$C$44,2,FALSE))</f>
        <v/>
      </c>
      <c r="T16" s="40" t="str">
        <f>IF(男子名簿!T25="","",男子名簿!T25)</f>
        <v/>
      </c>
      <c r="U16" s="40">
        <v>0</v>
      </c>
      <c r="V16" s="40">
        <v>2</v>
      </c>
      <c r="W16" s="40" t="str">
        <f>IF(男子名簿!W25="","",VLOOKUP(男子名簿!W25,管理者シート!$B$9:$C$27,2,FALSE))</f>
        <v/>
      </c>
      <c r="X16" s="40" t="str">
        <f>IF(男子名簿!X25="","",男子名簿!X25)</f>
        <v/>
      </c>
      <c r="Y16" s="40">
        <v>0</v>
      </c>
      <c r="Z16" s="40">
        <v>2</v>
      </c>
      <c r="AA16" s="40" t="str">
        <f>IF(男子名簿!AA25="","",20)</f>
        <v/>
      </c>
      <c r="AB16" s="40" t="str">
        <f>IF(男子名簿!AB25="","",男子名簿!AB25)</f>
        <v/>
      </c>
      <c r="AC16" s="40">
        <v>0</v>
      </c>
      <c r="AD16" s="40">
        <v>2</v>
      </c>
      <c r="AE16" s="40" t="str">
        <f>IF(男子名簿!AE25="","",21)</f>
        <v/>
      </c>
      <c r="AF16" s="40" t="str">
        <f>IF(男子名簿!AF25="","",男子名簿!AF25)</f>
        <v/>
      </c>
      <c r="AG16" s="40">
        <v>0</v>
      </c>
      <c r="AH16" s="40">
        <v>2</v>
      </c>
    </row>
    <row r="17" spans="1:34" x14ac:dyDescent="0.15">
      <c r="A17" s="28"/>
      <c r="B17" s="40" t="str">
        <f>IF(男子名簿!B26="","",男子名簿!B26)</f>
        <v/>
      </c>
      <c r="C17" s="28"/>
      <c r="D17" s="40" t="str">
        <f>IF(男子名簿!D26="","",男子名簿!D26)</f>
        <v/>
      </c>
      <c r="E17" s="40" t="str">
        <f>IF(男子名簿!E26="","",男子名簿!E26)</f>
        <v/>
      </c>
      <c r="F17" s="40" t="str">
        <f>IF(男子名簿!F26="","",男子名簿!F26)</f>
        <v/>
      </c>
      <c r="G17" s="40" t="str">
        <f>IF(男子名簿!G26="","",男子名簿!G26)</f>
        <v/>
      </c>
      <c r="H17" s="40" t="str">
        <f>IF(男子名簿!H26="","",男子名簿!H26)</f>
        <v/>
      </c>
      <c r="I17" s="40" t="str">
        <f>IF(男子名簿!I26="","",男子名簿!I26)</f>
        <v/>
      </c>
      <c r="J17" s="75" t="str">
        <f>IF(男子名簿!J26="","",男子名簿!J26)</f>
        <v/>
      </c>
      <c r="K17" s="40"/>
      <c r="L17" s="40"/>
      <c r="M17" s="40" t="str">
        <f>IF(男子名簿!M26="","",男子名簿!M26)</f>
        <v/>
      </c>
      <c r="N17" s="40"/>
      <c r="O17" s="40" t="str">
        <f>IF(男子名簿!O26="","",VLOOKUP(男子名簿!O26,管理者シート!$B$9:$C$44,2,FALSE))</f>
        <v/>
      </c>
      <c r="P17" s="40" t="str">
        <f>IF(男子名簿!P26="","",男子名簿!P26)</f>
        <v/>
      </c>
      <c r="Q17" s="40">
        <v>0</v>
      </c>
      <c r="R17" s="40">
        <v>2</v>
      </c>
      <c r="S17" s="40" t="str">
        <f>IF(男子名簿!S26="","",VLOOKUP(男子名簿!S26,管理者シート!$B$9:$C$44,2,FALSE))</f>
        <v/>
      </c>
      <c r="T17" s="40" t="str">
        <f>IF(男子名簿!T26="","",男子名簿!T26)</f>
        <v/>
      </c>
      <c r="U17" s="40">
        <v>0</v>
      </c>
      <c r="V17" s="40">
        <v>2</v>
      </c>
      <c r="W17" s="40" t="str">
        <f>IF(男子名簿!W26="","",VLOOKUP(男子名簿!W26,管理者シート!$B$9:$C$27,2,FALSE))</f>
        <v/>
      </c>
      <c r="X17" s="40" t="str">
        <f>IF(男子名簿!X26="","",男子名簿!X26)</f>
        <v/>
      </c>
      <c r="Y17" s="40">
        <v>0</v>
      </c>
      <c r="Z17" s="40">
        <v>2</v>
      </c>
      <c r="AA17" s="40" t="str">
        <f>IF(男子名簿!AA26="","",20)</f>
        <v/>
      </c>
      <c r="AB17" s="40" t="str">
        <f>IF(男子名簿!AB26="","",男子名簿!AB26)</f>
        <v/>
      </c>
      <c r="AC17" s="40">
        <v>0</v>
      </c>
      <c r="AD17" s="40">
        <v>2</v>
      </c>
      <c r="AE17" s="40" t="str">
        <f>IF(男子名簿!AE26="","",21)</f>
        <v/>
      </c>
      <c r="AF17" s="40" t="str">
        <f>IF(男子名簿!AF26="","",男子名簿!AF26)</f>
        <v/>
      </c>
      <c r="AG17" s="40">
        <v>0</v>
      </c>
      <c r="AH17" s="40">
        <v>2</v>
      </c>
    </row>
    <row r="18" spans="1:34" x14ac:dyDescent="0.15">
      <c r="A18" s="28"/>
      <c r="B18" s="40" t="str">
        <f>IF(男子名簿!B27="","",男子名簿!B27)</f>
        <v/>
      </c>
      <c r="C18" s="28"/>
      <c r="D18" s="40" t="str">
        <f>IF(男子名簿!D27="","",男子名簿!D27)</f>
        <v/>
      </c>
      <c r="E18" s="40" t="str">
        <f>IF(男子名簿!E27="","",男子名簿!E27)</f>
        <v/>
      </c>
      <c r="F18" s="40" t="str">
        <f>IF(男子名簿!F27="","",男子名簿!F27)</f>
        <v/>
      </c>
      <c r="G18" s="40" t="str">
        <f>IF(男子名簿!G27="","",男子名簿!G27)</f>
        <v/>
      </c>
      <c r="H18" s="40" t="str">
        <f>IF(男子名簿!H27="","",男子名簿!H27)</f>
        <v/>
      </c>
      <c r="I18" s="40" t="str">
        <f>IF(男子名簿!I27="","",男子名簿!I27)</f>
        <v/>
      </c>
      <c r="J18" s="75" t="str">
        <f>IF(男子名簿!J27="","",男子名簿!J27)</f>
        <v/>
      </c>
      <c r="K18" s="40"/>
      <c r="L18" s="40"/>
      <c r="M18" s="40" t="str">
        <f>IF(男子名簿!M27="","",男子名簿!M27)</f>
        <v/>
      </c>
      <c r="N18" s="40"/>
      <c r="O18" s="40" t="str">
        <f>IF(男子名簿!O27="","",VLOOKUP(男子名簿!O27,管理者シート!$B$9:$C$44,2,FALSE))</f>
        <v/>
      </c>
      <c r="P18" s="40" t="str">
        <f>IF(男子名簿!P27="","",男子名簿!P27)</f>
        <v/>
      </c>
      <c r="Q18" s="40">
        <v>0</v>
      </c>
      <c r="R18" s="40">
        <v>2</v>
      </c>
      <c r="S18" s="40" t="str">
        <f>IF(男子名簿!S27="","",VLOOKUP(男子名簿!S27,管理者シート!$B$9:$C$44,2,FALSE))</f>
        <v/>
      </c>
      <c r="T18" s="40" t="str">
        <f>IF(男子名簿!T27="","",男子名簿!T27)</f>
        <v/>
      </c>
      <c r="U18" s="40">
        <v>0</v>
      </c>
      <c r="V18" s="40">
        <v>2</v>
      </c>
      <c r="W18" s="40" t="str">
        <f>IF(男子名簿!W27="","",VLOOKUP(男子名簿!W27,管理者シート!$B$9:$C$27,2,FALSE))</f>
        <v/>
      </c>
      <c r="X18" s="40" t="str">
        <f>IF(男子名簿!X27="","",男子名簿!X27)</f>
        <v/>
      </c>
      <c r="Y18" s="40">
        <v>0</v>
      </c>
      <c r="Z18" s="40">
        <v>2</v>
      </c>
      <c r="AA18" s="40" t="str">
        <f>IF(男子名簿!AA27="","",20)</f>
        <v/>
      </c>
      <c r="AB18" s="40" t="str">
        <f>IF(男子名簿!AB27="","",男子名簿!AB27)</f>
        <v/>
      </c>
      <c r="AC18" s="40">
        <v>0</v>
      </c>
      <c r="AD18" s="40">
        <v>2</v>
      </c>
      <c r="AE18" s="40" t="str">
        <f>IF(男子名簿!AE27="","",21)</f>
        <v/>
      </c>
      <c r="AF18" s="40" t="str">
        <f>IF(男子名簿!AF27="","",男子名簿!AF27)</f>
        <v/>
      </c>
      <c r="AG18" s="40">
        <v>0</v>
      </c>
      <c r="AH18" s="40">
        <v>2</v>
      </c>
    </row>
    <row r="19" spans="1:34" x14ac:dyDescent="0.15">
      <c r="A19" s="28"/>
      <c r="B19" s="40" t="str">
        <f>IF(男子名簿!B28="","",男子名簿!B28)</f>
        <v/>
      </c>
      <c r="C19" s="28"/>
      <c r="D19" s="40" t="str">
        <f>IF(男子名簿!D28="","",男子名簿!D28)</f>
        <v/>
      </c>
      <c r="E19" s="40" t="str">
        <f>IF(男子名簿!E28="","",男子名簿!E28)</f>
        <v/>
      </c>
      <c r="F19" s="40" t="str">
        <f>IF(男子名簿!F28="","",男子名簿!F28)</f>
        <v/>
      </c>
      <c r="G19" s="40" t="str">
        <f>IF(男子名簿!G28="","",男子名簿!G28)</f>
        <v/>
      </c>
      <c r="H19" s="40" t="str">
        <f>IF(男子名簿!H28="","",男子名簿!H28)</f>
        <v/>
      </c>
      <c r="I19" s="40" t="str">
        <f>IF(男子名簿!I28="","",男子名簿!I28)</f>
        <v/>
      </c>
      <c r="J19" s="75" t="str">
        <f>IF(男子名簿!J28="","",男子名簿!J28)</f>
        <v/>
      </c>
      <c r="K19" s="40"/>
      <c r="L19" s="40"/>
      <c r="M19" s="40" t="str">
        <f>IF(男子名簿!M28="","",男子名簿!M28)</f>
        <v/>
      </c>
      <c r="N19" s="40"/>
      <c r="O19" s="40" t="str">
        <f>IF(男子名簿!O28="","",VLOOKUP(男子名簿!O28,管理者シート!$B$9:$C$44,2,FALSE))</f>
        <v/>
      </c>
      <c r="P19" s="40" t="str">
        <f>IF(男子名簿!P28="","",男子名簿!P28)</f>
        <v/>
      </c>
      <c r="Q19" s="40">
        <v>0</v>
      </c>
      <c r="R19" s="40">
        <v>2</v>
      </c>
      <c r="S19" s="40" t="str">
        <f>IF(男子名簿!S28="","",VLOOKUP(男子名簿!S28,管理者シート!$B$9:$C$44,2,FALSE))</f>
        <v/>
      </c>
      <c r="T19" s="40" t="str">
        <f>IF(男子名簿!T28="","",男子名簿!T28)</f>
        <v/>
      </c>
      <c r="U19" s="40">
        <v>0</v>
      </c>
      <c r="V19" s="40">
        <v>2</v>
      </c>
      <c r="W19" s="40" t="str">
        <f>IF(男子名簿!W28="","",VLOOKUP(男子名簿!W28,管理者シート!$B$9:$C$27,2,FALSE))</f>
        <v/>
      </c>
      <c r="X19" s="40" t="str">
        <f>IF(男子名簿!X28="","",男子名簿!X28)</f>
        <v/>
      </c>
      <c r="Y19" s="40">
        <v>0</v>
      </c>
      <c r="Z19" s="40">
        <v>2</v>
      </c>
      <c r="AA19" s="40" t="str">
        <f>IF(男子名簿!AA28="","",20)</f>
        <v/>
      </c>
      <c r="AB19" s="40" t="str">
        <f>IF(男子名簿!AB28="","",男子名簿!AB28)</f>
        <v/>
      </c>
      <c r="AC19" s="40">
        <v>0</v>
      </c>
      <c r="AD19" s="40">
        <v>2</v>
      </c>
      <c r="AE19" s="40" t="str">
        <f>IF(男子名簿!AE28="","",21)</f>
        <v/>
      </c>
      <c r="AF19" s="40" t="str">
        <f>IF(男子名簿!AF28="","",男子名簿!AF28)</f>
        <v/>
      </c>
      <c r="AG19" s="40">
        <v>0</v>
      </c>
      <c r="AH19" s="40">
        <v>2</v>
      </c>
    </row>
    <row r="20" spans="1:34" x14ac:dyDescent="0.15">
      <c r="A20" s="28"/>
      <c r="B20" s="40" t="str">
        <f>IF(男子名簿!B29="","",男子名簿!B29)</f>
        <v/>
      </c>
      <c r="C20" s="28"/>
      <c r="D20" s="40" t="str">
        <f>IF(男子名簿!D29="","",男子名簿!D29)</f>
        <v/>
      </c>
      <c r="E20" s="40" t="str">
        <f>IF(男子名簿!E29="","",男子名簿!E29)</f>
        <v/>
      </c>
      <c r="F20" s="40" t="str">
        <f>IF(男子名簿!F29="","",男子名簿!F29)</f>
        <v/>
      </c>
      <c r="G20" s="40" t="str">
        <f>IF(男子名簿!G29="","",男子名簿!G29)</f>
        <v/>
      </c>
      <c r="H20" s="40" t="str">
        <f>IF(男子名簿!H29="","",男子名簿!H29)</f>
        <v/>
      </c>
      <c r="I20" s="40" t="str">
        <f>IF(男子名簿!I29="","",男子名簿!I29)</f>
        <v/>
      </c>
      <c r="J20" s="75" t="str">
        <f>IF(男子名簿!J29="","",男子名簿!J29)</f>
        <v/>
      </c>
      <c r="K20" s="40"/>
      <c r="L20" s="40"/>
      <c r="M20" s="40" t="str">
        <f>IF(男子名簿!M29="","",男子名簿!M29)</f>
        <v/>
      </c>
      <c r="N20" s="40"/>
      <c r="O20" s="40" t="str">
        <f>IF(男子名簿!O29="","",VLOOKUP(男子名簿!O29,管理者シート!$B$9:$C$44,2,FALSE))</f>
        <v/>
      </c>
      <c r="P20" s="40" t="str">
        <f>IF(男子名簿!P29="","",男子名簿!P29)</f>
        <v/>
      </c>
      <c r="Q20" s="40">
        <v>0</v>
      </c>
      <c r="R20" s="40">
        <v>2</v>
      </c>
      <c r="S20" s="40" t="str">
        <f>IF(男子名簿!S29="","",VLOOKUP(男子名簿!S29,管理者シート!$B$9:$C$44,2,FALSE))</f>
        <v/>
      </c>
      <c r="T20" s="40" t="str">
        <f>IF(男子名簿!T29="","",男子名簿!T29)</f>
        <v/>
      </c>
      <c r="U20" s="40">
        <v>0</v>
      </c>
      <c r="V20" s="40">
        <v>2</v>
      </c>
      <c r="W20" s="40" t="str">
        <f>IF(男子名簿!W29="","",VLOOKUP(男子名簿!W29,管理者シート!$B$9:$C$27,2,FALSE))</f>
        <v/>
      </c>
      <c r="X20" s="40" t="str">
        <f>IF(男子名簿!X29="","",男子名簿!X29)</f>
        <v/>
      </c>
      <c r="Y20" s="40">
        <v>0</v>
      </c>
      <c r="Z20" s="40">
        <v>2</v>
      </c>
      <c r="AA20" s="40" t="str">
        <f>IF(男子名簿!AA29="","",20)</f>
        <v/>
      </c>
      <c r="AB20" s="40" t="str">
        <f>IF(男子名簿!AB29="","",男子名簿!AB29)</f>
        <v/>
      </c>
      <c r="AC20" s="40">
        <v>0</v>
      </c>
      <c r="AD20" s="40">
        <v>2</v>
      </c>
      <c r="AE20" s="40" t="str">
        <f>IF(男子名簿!AE29="","",21)</f>
        <v/>
      </c>
      <c r="AF20" s="40" t="str">
        <f>IF(男子名簿!AF29="","",男子名簿!AF29)</f>
        <v/>
      </c>
      <c r="AG20" s="40">
        <v>0</v>
      </c>
      <c r="AH20" s="40">
        <v>2</v>
      </c>
    </row>
    <row r="21" spans="1:34" x14ac:dyDescent="0.15">
      <c r="A21" s="28"/>
      <c r="B21" s="40" t="str">
        <f>IF(男子名簿!B30="","",男子名簿!B30)</f>
        <v/>
      </c>
      <c r="C21" s="28"/>
      <c r="D21" s="40" t="str">
        <f>IF(男子名簿!D30="","",男子名簿!D30)</f>
        <v/>
      </c>
      <c r="E21" s="40" t="str">
        <f>IF(男子名簿!E30="","",男子名簿!E30)</f>
        <v/>
      </c>
      <c r="F21" s="40" t="str">
        <f>IF(男子名簿!F30="","",男子名簿!F30)</f>
        <v/>
      </c>
      <c r="G21" s="40" t="str">
        <f>IF(男子名簿!G30="","",男子名簿!G30)</f>
        <v/>
      </c>
      <c r="H21" s="40" t="str">
        <f>IF(男子名簿!H30="","",男子名簿!H30)</f>
        <v/>
      </c>
      <c r="I21" s="40" t="str">
        <f>IF(男子名簿!I30="","",男子名簿!I30)</f>
        <v/>
      </c>
      <c r="J21" s="75" t="str">
        <f>IF(男子名簿!J30="","",男子名簿!J30)</f>
        <v/>
      </c>
      <c r="K21" s="40"/>
      <c r="L21" s="40"/>
      <c r="M21" s="40" t="str">
        <f>IF(男子名簿!M30="","",男子名簿!M30)</f>
        <v/>
      </c>
      <c r="N21" s="40"/>
      <c r="O21" s="40" t="str">
        <f>IF(男子名簿!O30="","",VLOOKUP(男子名簿!O30,管理者シート!$B$9:$C$44,2,FALSE))</f>
        <v/>
      </c>
      <c r="P21" s="40" t="str">
        <f>IF(男子名簿!P30="","",男子名簿!P30)</f>
        <v/>
      </c>
      <c r="Q21" s="40">
        <v>0</v>
      </c>
      <c r="R21" s="40">
        <v>2</v>
      </c>
      <c r="S21" s="40" t="str">
        <f>IF(男子名簿!S30="","",VLOOKUP(男子名簿!S30,管理者シート!$B$9:$C$44,2,FALSE))</f>
        <v/>
      </c>
      <c r="T21" s="40" t="str">
        <f>IF(男子名簿!T30="","",男子名簿!T30)</f>
        <v/>
      </c>
      <c r="U21" s="40">
        <v>0</v>
      </c>
      <c r="V21" s="40">
        <v>2</v>
      </c>
      <c r="W21" s="40" t="str">
        <f>IF(男子名簿!W30="","",VLOOKUP(男子名簿!W30,管理者シート!$B$9:$C$27,2,FALSE))</f>
        <v/>
      </c>
      <c r="X21" s="40" t="str">
        <f>IF(男子名簿!X30="","",男子名簿!X30)</f>
        <v/>
      </c>
      <c r="Y21" s="40">
        <v>0</v>
      </c>
      <c r="Z21" s="40">
        <v>2</v>
      </c>
      <c r="AA21" s="40" t="str">
        <f>IF(男子名簿!AA30="","",20)</f>
        <v/>
      </c>
      <c r="AB21" s="40" t="str">
        <f>IF(男子名簿!AB30="","",男子名簿!AB30)</f>
        <v/>
      </c>
      <c r="AC21" s="40">
        <v>0</v>
      </c>
      <c r="AD21" s="40">
        <v>2</v>
      </c>
      <c r="AE21" s="40" t="str">
        <f>IF(男子名簿!AE30="","",21)</f>
        <v/>
      </c>
      <c r="AF21" s="40" t="str">
        <f>IF(男子名簿!AF30="","",男子名簿!AF30)</f>
        <v/>
      </c>
      <c r="AG21" s="40">
        <v>0</v>
      </c>
      <c r="AH21" s="40">
        <v>2</v>
      </c>
    </row>
    <row r="22" spans="1:34" x14ac:dyDescent="0.15">
      <c r="A22" s="28"/>
      <c r="B22" s="40" t="str">
        <f>IF(男子名簿!B31="","",男子名簿!B31)</f>
        <v/>
      </c>
      <c r="C22" s="28"/>
      <c r="D22" s="40" t="str">
        <f>IF(男子名簿!D31="","",男子名簿!D31)</f>
        <v/>
      </c>
      <c r="E22" s="40" t="str">
        <f>IF(男子名簿!E31="","",男子名簿!E31)</f>
        <v/>
      </c>
      <c r="F22" s="40" t="str">
        <f>IF(男子名簿!F31="","",男子名簿!F31)</f>
        <v/>
      </c>
      <c r="G22" s="40" t="str">
        <f>IF(男子名簿!G31="","",男子名簿!G31)</f>
        <v/>
      </c>
      <c r="H22" s="40" t="str">
        <f>IF(男子名簿!H31="","",男子名簿!H31)</f>
        <v/>
      </c>
      <c r="I22" s="40" t="str">
        <f>IF(男子名簿!I31="","",男子名簿!I31)</f>
        <v/>
      </c>
      <c r="J22" s="75" t="str">
        <f>IF(男子名簿!J31="","",男子名簿!J31)</f>
        <v/>
      </c>
      <c r="K22" s="40"/>
      <c r="L22" s="40"/>
      <c r="M22" s="40" t="str">
        <f>IF(男子名簿!M31="","",男子名簿!M31)</f>
        <v/>
      </c>
      <c r="N22" s="40"/>
      <c r="O22" s="40" t="str">
        <f>IF(男子名簿!O31="","",VLOOKUP(男子名簿!O31,管理者シート!$B$9:$C$44,2,FALSE))</f>
        <v/>
      </c>
      <c r="P22" s="40" t="str">
        <f>IF(男子名簿!P31="","",男子名簿!P31)</f>
        <v/>
      </c>
      <c r="Q22" s="40">
        <v>0</v>
      </c>
      <c r="R22" s="40">
        <v>2</v>
      </c>
      <c r="S22" s="40" t="str">
        <f>IF(男子名簿!S31="","",VLOOKUP(男子名簿!S31,管理者シート!$B$9:$C$44,2,FALSE))</f>
        <v/>
      </c>
      <c r="T22" s="40" t="str">
        <f>IF(男子名簿!T31="","",男子名簿!T31)</f>
        <v/>
      </c>
      <c r="U22" s="40">
        <v>0</v>
      </c>
      <c r="V22" s="40">
        <v>2</v>
      </c>
      <c r="W22" s="40" t="str">
        <f>IF(男子名簿!W31="","",VLOOKUP(男子名簿!W31,管理者シート!$B$9:$C$27,2,FALSE))</f>
        <v/>
      </c>
      <c r="X22" s="40" t="str">
        <f>IF(男子名簿!X31="","",男子名簿!X31)</f>
        <v/>
      </c>
      <c r="Y22" s="40">
        <v>0</v>
      </c>
      <c r="Z22" s="40">
        <v>2</v>
      </c>
      <c r="AA22" s="40" t="str">
        <f>IF(男子名簿!AA31="","",20)</f>
        <v/>
      </c>
      <c r="AB22" s="40" t="str">
        <f>IF(男子名簿!AB31="","",男子名簿!AB31)</f>
        <v/>
      </c>
      <c r="AC22" s="40">
        <v>0</v>
      </c>
      <c r="AD22" s="40">
        <v>2</v>
      </c>
      <c r="AE22" s="40" t="str">
        <f>IF(男子名簿!AE31="","",21)</f>
        <v/>
      </c>
      <c r="AF22" s="40" t="str">
        <f>IF(男子名簿!AF31="","",男子名簿!AF31)</f>
        <v/>
      </c>
      <c r="AG22" s="40">
        <v>0</v>
      </c>
      <c r="AH22" s="40">
        <v>2</v>
      </c>
    </row>
    <row r="23" spans="1:34" x14ac:dyDescent="0.15">
      <c r="A23" s="28"/>
      <c r="B23" s="40" t="str">
        <f>IF(男子名簿!B32="","",男子名簿!B32)</f>
        <v/>
      </c>
      <c r="C23" s="28"/>
      <c r="D23" s="40" t="str">
        <f>IF(男子名簿!D32="","",男子名簿!D32)</f>
        <v/>
      </c>
      <c r="E23" s="40" t="str">
        <f>IF(男子名簿!E32="","",男子名簿!E32)</f>
        <v/>
      </c>
      <c r="F23" s="40" t="str">
        <f>IF(男子名簿!F32="","",男子名簿!F32)</f>
        <v/>
      </c>
      <c r="G23" s="40" t="str">
        <f>IF(男子名簿!G32="","",男子名簿!G32)</f>
        <v/>
      </c>
      <c r="H23" s="40" t="str">
        <f>IF(男子名簿!H32="","",男子名簿!H32)</f>
        <v/>
      </c>
      <c r="I23" s="40" t="str">
        <f>IF(男子名簿!I32="","",男子名簿!I32)</f>
        <v/>
      </c>
      <c r="J23" s="75" t="str">
        <f>IF(男子名簿!J32="","",男子名簿!J32)</f>
        <v/>
      </c>
      <c r="K23" s="40"/>
      <c r="L23" s="40"/>
      <c r="M23" s="40" t="str">
        <f>IF(男子名簿!M32="","",男子名簿!M32)</f>
        <v/>
      </c>
      <c r="N23" s="40"/>
      <c r="O23" s="40" t="str">
        <f>IF(男子名簿!O32="","",VLOOKUP(男子名簿!O32,管理者シート!$B$9:$C$44,2,FALSE))</f>
        <v/>
      </c>
      <c r="P23" s="40" t="str">
        <f>IF(男子名簿!P32="","",男子名簿!P32)</f>
        <v/>
      </c>
      <c r="Q23" s="40">
        <v>0</v>
      </c>
      <c r="R23" s="40">
        <v>2</v>
      </c>
      <c r="S23" s="40" t="str">
        <f>IF(男子名簿!S32="","",VLOOKUP(男子名簿!S32,管理者シート!$B$9:$C$44,2,FALSE))</f>
        <v/>
      </c>
      <c r="T23" s="40" t="str">
        <f>IF(男子名簿!T32="","",男子名簿!T32)</f>
        <v/>
      </c>
      <c r="U23" s="40">
        <v>0</v>
      </c>
      <c r="V23" s="40">
        <v>2</v>
      </c>
      <c r="W23" s="40" t="str">
        <f>IF(男子名簿!W32="","",VLOOKUP(男子名簿!W32,管理者シート!$B$9:$C$27,2,FALSE))</f>
        <v/>
      </c>
      <c r="X23" s="40" t="str">
        <f>IF(男子名簿!X32="","",男子名簿!X32)</f>
        <v/>
      </c>
      <c r="Y23" s="40">
        <v>0</v>
      </c>
      <c r="Z23" s="40">
        <v>2</v>
      </c>
      <c r="AA23" s="40" t="str">
        <f>IF(男子名簿!AA32="","",20)</f>
        <v/>
      </c>
      <c r="AB23" s="40" t="str">
        <f>IF(男子名簿!AB32="","",男子名簿!AB32)</f>
        <v/>
      </c>
      <c r="AC23" s="40">
        <v>0</v>
      </c>
      <c r="AD23" s="40">
        <v>2</v>
      </c>
      <c r="AE23" s="40" t="str">
        <f>IF(男子名簿!AE32="","",21)</f>
        <v/>
      </c>
      <c r="AF23" s="40" t="str">
        <f>IF(男子名簿!AF32="","",男子名簿!AF32)</f>
        <v/>
      </c>
      <c r="AG23" s="40">
        <v>0</v>
      </c>
      <c r="AH23" s="40">
        <v>2</v>
      </c>
    </row>
    <row r="24" spans="1:34" x14ac:dyDescent="0.15">
      <c r="A24" s="28"/>
      <c r="B24" s="40" t="str">
        <f>IF(男子名簿!B33="","",男子名簿!B33)</f>
        <v/>
      </c>
      <c r="C24" s="28"/>
      <c r="D24" s="40" t="str">
        <f>IF(男子名簿!D33="","",男子名簿!D33)</f>
        <v/>
      </c>
      <c r="E24" s="40" t="str">
        <f>IF(男子名簿!E33="","",男子名簿!E33)</f>
        <v/>
      </c>
      <c r="F24" s="40" t="str">
        <f>IF(男子名簿!F33="","",男子名簿!F33)</f>
        <v/>
      </c>
      <c r="G24" s="40" t="str">
        <f>IF(男子名簿!G33="","",男子名簿!G33)</f>
        <v/>
      </c>
      <c r="H24" s="40" t="str">
        <f>IF(男子名簿!H33="","",男子名簿!H33)</f>
        <v/>
      </c>
      <c r="I24" s="40" t="str">
        <f>IF(男子名簿!I33="","",男子名簿!I33)</f>
        <v/>
      </c>
      <c r="J24" s="75" t="str">
        <f>IF(男子名簿!J33="","",男子名簿!J33)</f>
        <v/>
      </c>
      <c r="K24" s="40"/>
      <c r="L24" s="40"/>
      <c r="M24" s="40" t="str">
        <f>IF(男子名簿!M33="","",男子名簿!M33)</f>
        <v/>
      </c>
      <c r="N24" s="40"/>
      <c r="O24" s="40" t="str">
        <f>IF(男子名簿!O33="","",VLOOKUP(男子名簿!O33,管理者シート!$B$9:$C$44,2,FALSE))</f>
        <v/>
      </c>
      <c r="P24" s="40" t="str">
        <f>IF(男子名簿!P33="","",男子名簿!P33)</f>
        <v/>
      </c>
      <c r="Q24" s="40">
        <v>0</v>
      </c>
      <c r="R24" s="40">
        <v>2</v>
      </c>
      <c r="S24" s="40" t="str">
        <f>IF(男子名簿!S33="","",VLOOKUP(男子名簿!S33,管理者シート!$B$9:$C$44,2,FALSE))</f>
        <v/>
      </c>
      <c r="T24" s="40" t="str">
        <f>IF(男子名簿!T33="","",男子名簿!T33)</f>
        <v/>
      </c>
      <c r="U24" s="40">
        <v>0</v>
      </c>
      <c r="V24" s="40">
        <v>2</v>
      </c>
      <c r="W24" s="40" t="str">
        <f>IF(男子名簿!W33="","",VLOOKUP(男子名簿!W33,管理者シート!$B$9:$C$27,2,FALSE))</f>
        <v/>
      </c>
      <c r="X24" s="40" t="str">
        <f>IF(男子名簿!X33="","",男子名簿!X33)</f>
        <v/>
      </c>
      <c r="Y24" s="40">
        <v>0</v>
      </c>
      <c r="Z24" s="40">
        <v>2</v>
      </c>
      <c r="AA24" s="40" t="str">
        <f>IF(男子名簿!AA33="","",20)</f>
        <v/>
      </c>
      <c r="AB24" s="40" t="str">
        <f>IF(男子名簿!AB33="","",男子名簿!AB33)</f>
        <v/>
      </c>
      <c r="AC24" s="40">
        <v>0</v>
      </c>
      <c r="AD24" s="40">
        <v>2</v>
      </c>
      <c r="AE24" s="40" t="str">
        <f>IF(男子名簿!AE33="","",21)</f>
        <v/>
      </c>
      <c r="AF24" s="40" t="str">
        <f>IF(男子名簿!AF33="","",男子名簿!AF33)</f>
        <v/>
      </c>
      <c r="AG24" s="40">
        <v>0</v>
      </c>
      <c r="AH24" s="40">
        <v>2</v>
      </c>
    </row>
    <row r="25" spans="1:34" x14ac:dyDescent="0.15">
      <c r="A25" s="28"/>
      <c r="B25" s="40" t="str">
        <f>IF(男子名簿!B34="","",男子名簿!B34)</f>
        <v/>
      </c>
      <c r="C25" s="28"/>
      <c r="D25" s="40" t="str">
        <f>IF(男子名簿!D34="","",男子名簿!D34)</f>
        <v/>
      </c>
      <c r="E25" s="40" t="str">
        <f>IF(男子名簿!E34="","",男子名簿!E34)</f>
        <v/>
      </c>
      <c r="F25" s="40" t="str">
        <f>IF(男子名簿!F34="","",男子名簿!F34)</f>
        <v/>
      </c>
      <c r="G25" s="40" t="str">
        <f>IF(男子名簿!G34="","",男子名簿!G34)</f>
        <v/>
      </c>
      <c r="H25" s="40" t="str">
        <f>IF(男子名簿!H34="","",男子名簿!H34)</f>
        <v/>
      </c>
      <c r="I25" s="40" t="str">
        <f>IF(男子名簿!I34="","",男子名簿!I34)</f>
        <v/>
      </c>
      <c r="J25" s="75" t="str">
        <f>IF(男子名簿!J34="","",男子名簿!J34)</f>
        <v/>
      </c>
      <c r="K25" s="40"/>
      <c r="L25" s="40"/>
      <c r="M25" s="40" t="str">
        <f>IF(男子名簿!M34="","",男子名簿!M34)</f>
        <v/>
      </c>
      <c r="N25" s="40"/>
      <c r="O25" s="40" t="str">
        <f>IF(男子名簿!O34="","",VLOOKUP(男子名簿!O34,管理者シート!$B$9:$C$44,2,FALSE))</f>
        <v/>
      </c>
      <c r="P25" s="40" t="str">
        <f>IF(男子名簿!P34="","",男子名簿!P34)</f>
        <v/>
      </c>
      <c r="Q25" s="40">
        <v>0</v>
      </c>
      <c r="R25" s="40">
        <v>2</v>
      </c>
      <c r="S25" s="40" t="str">
        <f>IF(男子名簿!S34="","",VLOOKUP(男子名簿!S34,管理者シート!$B$9:$C$44,2,FALSE))</f>
        <v/>
      </c>
      <c r="T25" s="40" t="str">
        <f>IF(男子名簿!T34="","",男子名簿!T34)</f>
        <v/>
      </c>
      <c r="U25" s="40">
        <v>0</v>
      </c>
      <c r="V25" s="40">
        <v>2</v>
      </c>
      <c r="W25" s="40" t="str">
        <f>IF(男子名簿!W34="","",VLOOKUP(男子名簿!W34,管理者シート!$B$9:$C$27,2,FALSE))</f>
        <v/>
      </c>
      <c r="X25" s="40" t="str">
        <f>IF(男子名簿!X34="","",男子名簿!X34)</f>
        <v/>
      </c>
      <c r="Y25" s="40">
        <v>0</v>
      </c>
      <c r="Z25" s="40">
        <v>2</v>
      </c>
      <c r="AA25" s="40" t="str">
        <f>IF(男子名簿!AA34="","",20)</f>
        <v/>
      </c>
      <c r="AB25" s="40" t="str">
        <f>IF(男子名簿!AB34="","",男子名簿!AB34)</f>
        <v/>
      </c>
      <c r="AC25" s="40">
        <v>0</v>
      </c>
      <c r="AD25" s="40">
        <v>2</v>
      </c>
      <c r="AE25" s="40" t="str">
        <f>IF(男子名簿!AE34="","",21)</f>
        <v/>
      </c>
      <c r="AF25" s="40" t="str">
        <f>IF(男子名簿!AF34="","",男子名簿!AF34)</f>
        <v/>
      </c>
      <c r="AG25" s="40">
        <v>0</v>
      </c>
      <c r="AH25" s="40">
        <v>2</v>
      </c>
    </row>
    <row r="26" spans="1:34" x14ac:dyDescent="0.15">
      <c r="A26" s="28"/>
      <c r="B26" s="40" t="str">
        <f>IF(男子名簿!B35="","",男子名簿!B35)</f>
        <v/>
      </c>
      <c r="C26" s="28"/>
      <c r="D26" s="40" t="str">
        <f>IF(男子名簿!D35="","",男子名簿!D35)</f>
        <v/>
      </c>
      <c r="E26" s="40" t="str">
        <f>IF(男子名簿!E35="","",男子名簿!E35)</f>
        <v/>
      </c>
      <c r="F26" s="40" t="str">
        <f>IF(男子名簿!F35="","",男子名簿!F35)</f>
        <v/>
      </c>
      <c r="G26" s="40" t="str">
        <f>IF(男子名簿!G35="","",男子名簿!G35)</f>
        <v/>
      </c>
      <c r="H26" s="40" t="str">
        <f>IF(男子名簿!H35="","",男子名簿!H35)</f>
        <v/>
      </c>
      <c r="I26" s="40" t="str">
        <f>IF(男子名簿!I35="","",男子名簿!I35)</f>
        <v/>
      </c>
      <c r="J26" s="75" t="str">
        <f>IF(男子名簿!J35="","",男子名簿!J35)</f>
        <v/>
      </c>
      <c r="K26" s="40"/>
      <c r="L26" s="40"/>
      <c r="M26" s="40" t="str">
        <f>IF(男子名簿!M35="","",男子名簿!M35)</f>
        <v/>
      </c>
      <c r="N26" s="40"/>
      <c r="O26" s="40" t="str">
        <f>IF(男子名簿!O35="","",VLOOKUP(男子名簿!O35,管理者シート!$B$9:$C$44,2,FALSE))</f>
        <v/>
      </c>
      <c r="P26" s="40" t="str">
        <f>IF(男子名簿!P35="","",男子名簿!P35)</f>
        <v/>
      </c>
      <c r="Q26" s="40">
        <v>0</v>
      </c>
      <c r="R26" s="40">
        <v>2</v>
      </c>
      <c r="S26" s="40" t="str">
        <f>IF(男子名簿!S35="","",VLOOKUP(男子名簿!S35,管理者シート!$B$9:$C$44,2,FALSE))</f>
        <v/>
      </c>
      <c r="T26" s="40" t="str">
        <f>IF(男子名簿!T35="","",男子名簿!T35)</f>
        <v/>
      </c>
      <c r="U26" s="40">
        <v>0</v>
      </c>
      <c r="V26" s="40">
        <v>2</v>
      </c>
      <c r="W26" s="40" t="str">
        <f>IF(男子名簿!W35="","",VLOOKUP(男子名簿!W35,管理者シート!$B$9:$C$27,2,FALSE))</f>
        <v/>
      </c>
      <c r="X26" s="40" t="str">
        <f>IF(男子名簿!X35="","",男子名簿!X35)</f>
        <v/>
      </c>
      <c r="Y26" s="40">
        <v>0</v>
      </c>
      <c r="Z26" s="40">
        <v>2</v>
      </c>
      <c r="AA26" s="40" t="str">
        <f>IF(男子名簿!AA35="","",20)</f>
        <v/>
      </c>
      <c r="AB26" s="40" t="str">
        <f>IF(男子名簿!AB35="","",男子名簿!AB35)</f>
        <v/>
      </c>
      <c r="AC26" s="40">
        <v>0</v>
      </c>
      <c r="AD26" s="40">
        <v>2</v>
      </c>
      <c r="AE26" s="40" t="str">
        <f>IF(男子名簿!AE35="","",21)</f>
        <v/>
      </c>
      <c r="AF26" s="40" t="str">
        <f>IF(男子名簿!AF35="","",男子名簿!AF35)</f>
        <v/>
      </c>
      <c r="AG26" s="40">
        <v>0</v>
      </c>
      <c r="AH26" s="40">
        <v>2</v>
      </c>
    </row>
    <row r="27" spans="1:34" x14ac:dyDescent="0.15">
      <c r="A27" s="28"/>
      <c r="B27" s="40" t="str">
        <f>IF(男子名簿!B36="","",男子名簿!B36)</f>
        <v/>
      </c>
      <c r="C27" s="28"/>
      <c r="D27" s="40" t="str">
        <f>IF(男子名簿!D36="","",男子名簿!D36)</f>
        <v/>
      </c>
      <c r="E27" s="40" t="str">
        <f>IF(男子名簿!E36="","",男子名簿!E36)</f>
        <v/>
      </c>
      <c r="F27" s="40" t="str">
        <f>IF(男子名簿!F36="","",男子名簿!F36)</f>
        <v/>
      </c>
      <c r="G27" s="40" t="str">
        <f>IF(男子名簿!G36="","",男子名簿!G36)</f>
        <v/>
      </c>
      <c r="H27" s="40" t="str">
        <f>IF(男子名簿!H36="","",男子名簿!H36)</f>
        <v/>
      </c>
      <c r="I27" s="40" t="str">
        <f>IF(男子名簿!I36="","",男子名簿!I36)</f>
        <v/>
      </c>
      <c r="J27" s="75" t="str">
        <f>IF(男子名簿!J36="","",男子名簿!J36)</f>
        <v/>
      </c>
      <c r="K27" s="40"/>
      <c r="L27" s="40"/>
      <c r="M27" s="40" t="str">
        <f>IF(男子名簿!M36="","",男子名簿!M36)</f>
        <v/>
      </c>
      <c r="N27" s="40"/>
      <c r="O27" s="40" t="str">
        <f>IF(男子名簿!O36="","",VLOOKUP(男子名簿!O36,管理者シート!$B$9:$C$44,2,FALSE))</f>
        <v/>
      </c>
      <c r="P27" s="40" t="str">
        <f>IF(男子名簿!P36="","",男子名簿!P36)</f>
        <v/>
      </c>
      <c r="Q27" s="40">
        <v>0</v>
      </c>
      <c r="R27" s="40">
        <v>2</v>
      </c>
      <c r="S27" s="40" t="str">
        <f>IF(男子名簿!S36="","",VLOOKUP(男子名簿!S36,管理者シート!$B$9:$C$44,2,FALSE))</f>
        <v/>
      </c>
      <c r="T27" s="40" t="str">
        <f>IF(男子名簿!T36="","",男子名簿!T36)</f>
        <v/>
      </c>
      <c r="U27" s="40">
        <v>0</v>
      </c>
      <c r="V27" s="40">
        <v>2</v>
      </c>
      <c r="W27" s="40" t="str">
        <f>IF(男子名簿!W36="","",VLOOKUP(男子名簿!W36,管理者シート!$B$9:$C$27,2,FALSE))</f>
        <v/>
      </c>
      <c r="X27" s="40" t="str">
        <f>IF(男子名簿!X36="","",男子名簿!X36)</f>
        <v/>
      </c>
      <c r="Y27" s="40">
        <v>0</v>
      </c>
      <c r="Z27" s="40">
        <v>2</v>
      </c>
      <c r="AA27" s="40" t="str">
        <f>IF(男子名簿!AA36="","",20)</f>
        <v/>
      </c>
      <c r="AB27" s="40" t="str">
        <f>IF(男子名簿!AB36="","",男子名簿!AB36)</f>
        <v/>
      </c>
      <c r="AC27" s="40">
        <v>0</v>
      </c>
      <c r="AD27" s="40">
        <v>2</v>
      </c>
      <c r="AE27" s="40" t="str">
        <f>IF(男子名簿!AE36="","",21)</f>
        <v/>
      </c>
      <c r="AF27" s="40" t="str">
        <f>IF(男子名簿!AF36="","",男子名簿!AF36)</f>
        <v/>
      </c>
      <c r="AG27" s="40">
        <v>0</v>
      </c>
      <c r="AH27" s="40">
        <v>2</v>
      </c>
    </row>
    <row r="28" spans="1:34" x14ac:dyDescent="0.15">
      <c r="A28" s="28"/>
      <c r="B28" s="40" t="str">
        <f>IF(男子名簿!B37="","",男子名簿!B37)</f>
        <v/>
      </c>
      <c r="C28" s="28"/>
      <c r="D28" s="40" t="str">
        <f>IF(男子名簿!D37="","",男子名簿!D37)</f>
        <v/>
      </c>
      <c r="E28" s="40" t="str">
        <f>IF(男子名簿!E37="","",男子名簿!E37)</f>
        <v/>
      </c>
      <c r="F28" s="40" t="str">
        <f>IF(男子名簿!F37="","",男子名簿!F37)</f>
        <v/>
      </c>
      <c r="G28" s="40" t="str">
        <f>IF(男子名簿!G37="","",男子名簿!G37)</f>
        <v/>
      </c>
      <c r="H28" s="40" t="str">
        <f>IF(男子名簿!H37="","",男子名簿!H37)</f>
        <v/>
      </c>
      <c r="I28" s="40" t="str">
        <f>IF(男子名簿!I37="","",男子名簿!I37)</f>
        <v/>
      </c>
      <c r="J28" s="75" t="str">
        <f>IF(男子名簿!J37="","",男子名簿!J37)</f>
        <v/>
      </c>
      <c r="K28" s="40"/>
      <c r="L28" s="40"/>
      <c r="M28" s="40" t="str">
        <f>IF(男子名簿!M37="","",男子名簿!M37)</f>
        <v/>
      </c>
      <c r="N28" s="40"/>
      <c r="O28" s="40" t="str">
        <f>IF(男子名簿!O37="","",VLOOKUP(男子名簿!O37,管理者シート!$B$9:$C$44,2,FALSE))</f>
        <v/>
      </c>
      <c r="P28" s="40" t="str">
        <f>IF(男子名簿!P37="","",男子名簿!P37)</f>
        <v/>
      </c>
      <c r="Q28" s="40">
        <v>0</v>
      </c>
      <c r="R28" s="40">
        <v>2</v>
      </c>
      <c r="S28" s="40" t="str">
        <f>IF(男子名簿!S37="","",VLOOKUP(男子名簿!S37,管理者シート!$B$9:$C$44,2,FALSE))</f>
        <v/>
      </c>
      <c r="T28" s="40" t="str">
        <f>IF(男子名簿!T37="","",男子名簿!T37)</f>
        <v/>
      </c>
      <c r="U28" s="40">
        <v>0</v>
      </c>
      <c r="V28" s="40">
        <v>2</v>
      </c>
      <c r="W28" s="40" t="str">
        <f>IF(男子名簿!W37="","",VLOOKUP(男子名簿!W37,管理者シート!$B$9:$C$27,2,FALSE))</f>
        <v/>
      </c>
      <c r="X28" s="40" t="str">
        <f>IF(男子名簿!X37="","",男子名簿!X37)</f>
        <v/>
      </c>
      <c r="Y28" s="40">
        <v>0</v>
      </c>
      <c r="Z28" s="40">
        <v>2</v>
      </c>
      <c r="AA28" s="40" t="str">
        <f>IF(男子名簿!AA37="","",20)</f>
        <v/>
      </c>
      <c r="AB28" s="40" t="str">
        <f>IF(男子名簿!AB37="","",男子名簿!AB37)</f>
        <v/>
      </c>
      <c r="AC28" s="40">
        <v>0</v>
      </c>
      <c r="AD28" s="40">
        <v>2</v>
      </c>
      <c r="AE28" s="40" t="str">
        <f>IF(男子名簿!AE37="","",21)</f>
        <v/>
      </c>
      <c r="AF28" s="40" t="str">
        <f>IF(男子名簿!AF37="","",男子名簿!AF37)</f>
        <v/>
      </c>
      <c r="AG28" s="40">
        <v>0</v>
      </c>
      <c r="AH28" s="40">
        <v>2</v>
      </c>
    </row>
    <row r="29" spans="1:34" x14ac:dyDescent="0.15">
      <c r="A29" s="28"/>
      <c r="B29" s="40" t="str">
        <f>IF(男子名簿!B38="","",男子名簿!B38)</f>
        <v/>
      </c>
      <c r="C29" s="28"/>
      <c r="D29" s="40" t="str">
        <f>IF(男子名簿!D38="","",男子名簿!D38)</f>
        <v/>
      </c>
      <c r="E29" s="40" t="str">
        <f>IF(男子名簿!E38="","",男子名簿!E38)</f>
        <v/>
      </c>
      <c r="F29" s="40" t="str">
        <f>IF(男子名簿!F38="","",男子名簿!F38)</f>
        <v/>
      </c>
      <c r="G29" s="40" t="str">
        <f>IF(男子名簿!G38="","",男子名簿!G38)</f>
        <v/>
      </c>
      <c r="H29" s="40" t="str">
        <f>IF(男子名簿!H38="","",男子名簿!H38)</f>
        <v/>
      </c>
      <c r="I29" s="40" t="str">
        <f>IF(男子名簿!I38="","",男子名簿!I38)</f>
        <v/>
      </c>
      <c r="J29" s="75" t="str">
        <f>IF(男子名簿!J38="","",男子名簿!J38)</f>
        <v/>
      </c>
      <c r="K29" s="40"/>
      <c r="L29" s="40"/>
      <c r="M29" s="40" t="str">
        <f>IF(男子名簿!M38="","",男子名簿!M38)</f>
        <v/>
      </c>
      <c r="N29" s="40"/>
      <c r="O29" s="40" t="str">
        <f>IF(男子名簿!O38="","",VLOOKUP(男子名簿!O38,管理者シート!$B$9:$C$44,2,FALSE))</f>
        <v/>
      </c>
      <c r="P29" s="40" t="str">
        <f>IF(男子名簿!P38="","",男子名簿!P38)</f>
        <v/>
      </c>
      <c r="Q29" s="40">
        <v>0</v>
      </c>
      <c r="R29" s="40">
        <v>2</v>
      </c>
      <c r="S29" s="40" t="str">
        <f>IF(男子名簿!S38="","",VLOOKUP(男子名簿!S38,管理者シート!$B$9:$C$44,2,FALSE))</f>
        <v/>
      </c>
      <c r="T29" s="40" t="str">
        <f>IF(男子名簿!T38="","",男子名簿!T38)</f>
        <v/>
      </c>
      <c r="U29" s="40">
        <v>0</v>
      </c>
      <c r="V29" s="40">
        <v>2</v>
      </c>
      <c r="W29" s="40" t="str">
        <f>IF(男子名簿!W38="","",VLOOKUP(男子名簿!W38,管理者シート!$B$9:$C$27,2,FALSE))</f>
        <v/>
      </c>
      <c r="X29" s="40" t="str">
        <f>IF(男子名簿!X38="","",男子名簿!X38)</f>
        <v/>
      </c>
      <c r="Y29" s="40">
        <v>0</v>
      </c>
      <c r="Z29" s="40">
        <v>2</v>
      </c>
      <c r="AA29" s="40" t="str">
        <f>IF(男子名簿!AA38="","",20)</f>
        <v/>
      </c>
      <c r="AB29" s="40" t="str">
        <f>IF(男子名簿!AB38="","",男子名簿!AB38)</f>
        <v/>
      </c>
      <c r="AC29" s="40">
        <v>0</v>
      </c>
      <c r="AD29" s="40">
        <v>2</v>
      </c>
      <c r="AE29" s="40" t="str">
        <f>IF(男子名簿!AE38="","",21)</f>
        <v/>
      </c>
      <c r="AF29" s="40" t="str">
        <f>IF(男子名簿!AF38="","",男子名簿!AF38)</f>
        <v/>
      </c>
      <c r="AG29" s="40">
        <v>0</v>
      </c>
      <c r="AH29" s="40">
        <v>2</v>
      </c>
    </row>
    <row r="30" spans="1:34" x14ac:dyDescent="0.15">
      <c r="A30" s="28"/>
      <c r="B30" s="40" t="str">
        <f>IF(男子名簿!B39="","",男子名簿!B39)</f>
        <v/>
      </c>
      <c r="C30" s="28"/>
      <c r="D30" s="40" t="str">
        <f>IF(男子名簿!D39="","",男子名簿!D39)</f>
        <v/>
      </c>
      <c r="E30" s="40" t="str">
        <f>IF(男子名簿!E39="","",男子名簿!E39)</f>
        <v/>
      </c>
      <c r="F30" s="40" t="str">
        <f>IF(男子名簿!F39="","",男子名簿!F39)</f>
        <v/>
      </c>
      <c r="G30" s="40" t="str">
        <f>IF(男子名簿!G39="","",男子名簿!G39)</f>
        <v/>
      </c>
      <c r="H30" s="40" t="str">
        <f>IF(男子名簿!H39="","",男子名簿!H39)</f>
        <v/>
      </c>
      <c r="I30" s="40" t="str">
        <f>IF(男子名簿!I39="","",男子名簿!I39)</f>
        <v/>
      </c>
      <c r="J30" s="75" t="str">
        <f>IF(男子名簿!J39="","",男子名簿!J39)</f>
        <v/>
      </c>
      <c r="K30" s="40"/>
      <c r="L30" s="40"/>
      <c r="M30" s="40" t="str">
        <f>IF(男子名簿!M39="","",男子名簿!M39)</f>
        <v/>
      </c>
      <c r="N30" s="40"/>
      <c r="O30" s="40" t="str">
        <f>IF(男子名簿!O39="","",VLOOKUP(男子名簿!O39,管理者シート!$B$9:$C$44,2,FALSE))</f>
        <v/>
      </c>
      <c r="P30" s="40" t="str">
        <f>IF(男子名簿!P39="","",男子名簿!P39)</f>
        <v/>
      </c>
      <c r="Q30" s="40">
        <v>0</v>
      </c>
      <c r="R30" s="40">
        <v>2</v>
      </c>
      <c r="S30" s="40" t="str">
        <f>IF(男子名簿!S39="","",VLOOKUP(男子名簿!S39,管理者シート!$B$9:$C$44,2,FALSE))</f>
        <v/>
      </c>
      <c r="T30" s="40" t="str">
        <f>IF(男子名簿!T39="","",男子名簿!T39)</f>
        <v/>
      </c>
      <c r="U30" s="40">
        <v>0</v>
      </c>
      <c r="V30" s="40">
        <v>2</v>
      </c>
      <c r="W30" s="40" t="str">
        <f>IF(男子名簿!W39="","",VLOOKUP(男子名簿!W39,管理者シート!$B$9:$C$27,2,FALSE))</f>
        <v/>
      </c>
      <c r="X30" s="40" t="str">
        <f>IF(男子名簿!X39="","",男子名簿!X39)</f>
        <v/>
      </c>
      <c r="Y30" s="40">
        <v>0</v>
      </c>
      <c r="Z30" s="40">
        <v>2</v>
      </c>
      <c r="AA30" s="40" t="str">
        <f>IF(男子名簿!AA39="","",20)</f>
        <v/>
      </c>
      <c r="AB30" s="40" t="str">
        <f>IF(男子名簿!AB39="","",男子名簿!AB39)</f>
        <v/>
      </c>
      <c r="AC30" s="40">
        <v>0</v>
      </c>
      <c r="AD30" s="40">
        <v>2</v>
      </c>
      <c r="AE30" s="40" t="str">
        <f>IF(男子名簿!AE39="","",21)</f>
        <v/>
      </c>
      <c r="AF30" s="40" t="str">
        <f>IF(男子名簿!AF39="","",男子名簿!AF39)</f>
        <v/>
      </c>
      <c r="AG30" s="40">
        <v>0</v>
      </c>
      <c r="AH30" s="40">
        <v>2</v>
      </c>
    </row>
    <row r="31" spans="1:34" x14ac:dyDescent="0.15">
      <c r="A31" s="28"/>
      <c r="B31" s="40" t="str">
        <f>IF(男子名簿!B40="","",男子名簿!B40)</f>
        <v/>
      </c>
      <c r="C31" s="28"/>
      <c r="D31" s="40" t="str">
        <f>IF(男子名簿!D40="","",男子名簿!D40)</f>
        <v/>
      </c>
      <c r="E31" s="40" t="str">
        <f>IF(男子名簿!E40="","",男子名簿!E40)</f>
        <v/>
      </c>
      <c r="F31" s="40" t="str">
        <f>IF(男子名簿!F40="","",男子名簿!F40)</f>
        <v/>
      </c>
      <c r="G31" s="40" t="str">
        <f>IF(男子名簿!G40="","",男子名簿!G40)</f>
        <v/>
      </c>
      <c r="H31" s="40" t="str">
        <f>IF(男子名簿!H40="","",男子名簿!H40)</f>
        <v/>
      </c>
      <c r="I31" s="40" t="str">
        <f>IF(男子名簿!I40="","",男子名簿!I40)</f>
        <v/>
      </c>
      <c r="J31" s="75" t="str">
        <f>IF(男子名簿!J40="","",男子名簿!J40)</f>
        <v/>
      </c>
      <c r="K31" s="40"/>
      <c r="L31" s="40"/>
      <c r="M31" s="40" t="str">
        <f>IF(男子名簿!M40="","",男子名簿!M40)</f>
        <v/>
      </c>
      <c r="N31" s="40"/>
      <c r="O31" s="40" t="str">
        <f>IF(男子名簿!O40="","",VLOOKUP(男子名簿!O40,管理者シート!$B$9:$C$44,2,FALSE))</f>
        <v/>
      </c>
      <c r="P31" s="40" t="str">
        <f>IF(男子名簿!P40="","",男子名簿!P40)</f>
        <v/>
      </c>
      <c r="Q31" s="40">
        <v>0</v>
      </c>
      <c r="R31" s="40">
        <v>2</v>
      </c>
      <c r="S31" s="40" t="str">
        <f>IF(男子名簿!S40="","",VLOOKUP(男子名簿!S40,管理者シート!$B$9:$C$44,2,FALSE))</f>
        <v/>
      </c>
      <c r="T31" s="40" t="str">
        <f>IF(男子名簿!T40="","",男子名簿!T40)</f>
        <v/>
      </c>
      <c r="U31" s="40">
        <v>0</v>
      </c>
      <c r="V31" s="40">
        <v>2</v>
      </c>
      <c r="W31" s="40" t="str">
        <f>IF(男子名簿!W40="","",VLOOKUP(男子名簿!W40,管理者シート!$B$9:$C$27,2,FALSE))</f>
        <v/>
      </c>
      <c r="X31" s="40" t="str">
        <f>IF(男子名簿!X40="","",男子名簿!X40)</f>
        <v/>
      </c>
      <c r="Y31" s="40">
        <v>0</v>
      </c>
      <c r="Z31" s="40">
        <v>2</v>
      </c>
      <c r="AA31" s="40" t="str">
        <f>IF(男子名簿!AA40="","",20)</f>
        <v/>
      </c>
      <c r="AB31" s="40" t="str">
        <f>IF(男子名簿!AB40="","",男子名簿!AB40)</f>
        <v/>
      </c>
      <c r="AC31" s="40">
        <v>0</v>
      </c>
      <c r="AD31" s="40">
        <v>2</v>
      </c>
      <c r="AE31" s="40" t="str">
        <f>IF(男子名簿!AE40="","",21)</f>
        <v/>
      </c>
      <c r="AF31" s="40" t="str">
        <f>IF(男子名簿!AF40="","",男子名簿!AF40)</f>
        <v/>
      </c>
      <c r="AG31" s="40">
        <v>0</v>
      </c>
      <c r="AH31" s="40">
        <v>2</v>
      </c>
    </row>
    <row r="32" spans="1:34" x14ac:dyDescent="0.15">
      <c r="A32" s="28"/>
      <c r="B32" s="40" t="str">
        <f>IF(男子名簿!B41="","",男子名簿!B41)</f>
        <v/>
      </c>
      <c r="C32" s="28"/>
      <c r="D32" s="40" t="str">
        <f>IF(男子名簿!D41="","",男子名簿!D41)</f>
        <v/>
      </c>
      <c r="E32" s="40" t="str">
        <f>IF(男子名簿!E41="","",男子名簿!E41)</f>
        <v/>
      </c>
      <c r="F32" s="40" t="str">
        <f>IF(男子名簿!F41="","",男子名簿!F41)</f>
        <v/>
      </c>
      <c r="G32" s="40" t="str">
        <f>IF(男子名簿!G41="","",男子名簿!G41)</f>
        <v/>
      </c>
      <c r="H32" s="40" t="str">
        <f>IF(男子名簿!H41="","",男子名簿!H41)</f>
        <v/>
      </c>
      <c r="I32" s="40" t="str">
        <f>IF(男子名簿!I41="","",男子名簿!I41)</f>
        <v/>
      </c>
      <c r="J32" s="75" t="str">
        <f>IF(男子名簿!J41="","",男子名簿!J41)</f>
        <v/>
      </c>
      <c r="K32" s="40"/>
      <c r="L32" s="40"/>
      <c r="M32" s="40" t="str">
        <f>IF(男子名簿!M41="","",男子名簿!M41)</f>
        <v/>
      </c>
      <c r="N32" s="40"/>
      <c r="O32" s="40" t="str">
        <f>IF(男子名簿!O41="","",VLOOKUP(男子名簿!O41,管理者シート!$B$9:$C$44,2,FALSE))</f>
        <v/>
      </c>
      <c r="P32" s="40" t="str">
        <f>IF(男子名簿!P41="","",男子名簿!P41)</f>
        <v/>
      </c>
      <c r="Q32" s="40">
        <v>0</v>
      </c>
      <c r="R32" s="40">
        <v>2</v>
      </c>
      <c r="S32" s="40" t="str">
        <f>IF(男子名簿!S41="","",VLOOKUP(男子名簿!S41,管理者シート!$B$9:$C$44,2,FALSE))</f>
        <v/>
      </c>
      <c r="T32" s="40" t="str">
        <f>IF(男子名簿!T41="","",男子名簿!T41)</f>
        <v/>
      </c>
      <c r="U32" s="40">
        <v>0</v>
      </c>
      <c r="V32" s="40">
        <v>2</v>
      </c>
      <c r="W32" s="40" t="str">
        <f>IF(男子名簿!W41="","",VLOOKUP(男子名簿!W41,管理者シート!$B$9:$C$27,2,FALSE))</f>
        <v/>
      </c>
      <c r="X32" s="40" t="str">
        <f>IF(男子名簿!X41="","",男子名簿!X41)</f>
        <v/>
      </c>
      <c r="Y32" s="40">
        <v>0</v>
      </c>
      <c r="Z32" s="40">
        <v>2</v>
      </c>
      <c r="AA32" s="40" t="str">
        <f>IF(男子名簿!AA41="","",20)</f>
        <v/>
      </c>
      <c r="AB32" s="40" t="str">
        <f>IF(男子名簿!AB41="","",男子名簿!AB41)</f>
        <v/>
      </c>
      <c r="AC32" s="40">
        <v>0</v>
      </c>
      <c r="AD32" s="40">
        <v>2</v>
      </c>
      <c r="AE32" s="40" t="str">
        <f>IF(男子名簿!AE41="","",21)</f>
        <v/>
      </c>
      <c r="AF32" s="40" t="str">
        <f>IF(男子名簿!AF41="","",男子名簿!AF41)</f>
        <v/>
      </c>
      <c r="AG32" s="40">
        <v>0</v>
      </c>
      <c r="AH32" s="40">
        <v>2</v>
      </c>
    </row>
    <row r="33" spans="1:34" x14ac:dyDescent="0.15">
      <c r="A33" s="28"/>
      <c r="B33" s="40" t="str">
        <f>IF(男子名簿!B42="","",男子名簿!B42)</f>
        <v/>
      </c>
      <c r="C33" s="28"/>
      <c r="D33" s="40" t="str">
        <f>IF(男子名簿!D42="","",男子名簿!D42)</f>
        <v/>
      </c>
      <c r="E33" s="40" t="str">
        <f>IF(男子名簿!E42="","",男子名簿!E42)</f>
        <v/>
      </c>
      <c r="F33" s="40" t="str">
        <f>IF(男子名簿!F42="","",男子名簿!F42)</f>
        <v/>
      </c>
      <c r="G33" s="40" t="str">
        <f>IF(男子名簿!G42="","",男子名簿!G42)</f>
        <v/>
      </c>
      <c r="H33" s="40" t="str">
        <f>IF(男子名簿!H42="","",男子名簿!H42)</f>
        <v/>
      </c>
      <c r="I33" s="40" t="str">
        <f>IF(男子名簿!I42="","",男子名簿!I42)</f>
        <v/>
      </c>
      <c r="J33" s="75" t="str">
        <f>IF(男子名簿!J42="","",男子名簿!J42)</f>
        <v/>
      </c>
      <c r="K33" s="40"/>
      <c r="L33" s="40"/>
      <c r="M33" s="40" t="str">
        <f>IF(男子名簿!M42="","",男子名簿!M42)</f>
        <v/>
      </c>
      <c r="N33" s="40"/>
      <c r="O33" s="40" t="str">
        <f>IF(男子名簿!O42="","",VLOOKUP(男子名簿!O42,管理者シート!$B$9:$C$44,2,FALSE))</f>
        <v/>
      </c>
      <c r="P33" s="40" t="str">
        <f>IF(男子名簿!P42="","",男子名簿!P42)</f>
        <v/>
      </c>
      <c r="Q33" s="40">
        <v>0</v>
      </c>
      <c r="R33" s="40">
        <v>2</v>
      </c>
      <c r="S33" s="40" t="str">
        <f>IF(男子名簿!S42="","",VLOOKUP(男子名簿!S42,管理者シート!$B$9:$C$44,2,FALSE))</f>
        <v/>
      </c>
      <c r="T33" s="40" t="str">
        <f>IF(男子名簿!T42="","",男子名簿!T42)</f>
        <v/>
      </c>
      <c r="U33" s="40">
        <v>0</v>
      </c>
      <c r="V33" s="40">
        <v>2</v>
      </c>
      <c r="W33" s="40" t="str">
        <f>IF(男子名簿!W42="","",VLOOKUP(男子名簿!W42,管理者シート!$B$9:$C$27,2,FALSE))</f>
        <v/>
      </c>
      <c r="X33" s="40" t="str">
        <f>IF(男子名簿!X42="","",男子名簿!X42)</f>
        <v/>
      </c>
      <c r="Y33" s="40">
        <v>0</v>
      </c>
      <c r="Z33" s="40">
        <v>2</v>
      </c>
      <c r="AA33" s="40" t="str">
        <f>IF(男子名簿!AA42="","",20)</f>
        <v/>
      </c>
      <c r="AB33" s="40" t="str">
        <f>IF(男子名簿!AB42="","",男子名簿!AB42)</f>
        <v/>
      </c>
      <c r="AC33" s="40">
        <v>0</v>
      </c>
      <c r="AD33" s="40">
        <v>2</v>
      </c>
      <c r="AE33" s="40" t="str">
        <f>IF(男子名簿!AE42="","",21)</f>
        <v/>
      </c>
      <c r="AF33" s="40" t="str">
        <f>IF(男子名簿!AF42="","",男子名簿!AF42)</f>
        <v/>
      </c>
      <c r="AG33" s="40">
        <v>0</v>
      </c>
      <c r="AH33" s="40">
        <v>2</v>
      </c>
    </row>
    <row r="34" spans="1:34" x14ac:dyDescent="0.15">
      <c r="A34" s="28"/>
      <c r="B34" s="40" t="str">
        <f>IF(男子名簿!B43="","",男子名簿!B43)</f>
        <v/>
      </c>
      <c r="C34" s="28"/>
      <c r="D34" s="40" t="str">
        <f>IF(男子名簿!D43="","",男子名簿!D43)</f>
        <v/>
      </c>
      <c r="E34" s="40" t="str">
        <f>IF(男子名簿!E43="","",男子名簿!E43)</f>
        <v/>
      </c>
      <c r="F34" s="40" t="str">
        <f>IF(男子名簿!F43="","",男子名簿!F43)</f>
        <v/>
      </c>
      <c r="G34" s="40" t="str">
        <f>IF(男子名簿!G43="","",男子名簿!G43)</f>
        <v/>
      </c>
      <c r="H34" s="40" t="str">
        <f>IF(男子名簿!H43="","",男子名簿!H43)</f>
        <v/>
      </c>
      <c r="I34" s="40" t="str">
        <f>IF(男子名簿!I43="","",男子名簿!I43)</f>
        <v/>
      </c>
      <c r="J34" s="75" t="str">
        <f>IF(男子名簿!J43="","",男子名簿!J43)</f>
        <v/>
      </c>
      <c r="K34" s="40"/>
      <c r="L34" s="40"/>
      <c r="M34" s="40" t="str">
        <f>IF(男子名簿!M43="","",男子名簿!M43)</f>
        <v/>
      </c>
      <c r="N34" s="40"/>
      <c r="O34" s="40" t="str">
        <f>IF(男子名簿!O43="","",VLOOKUP(男子名簿!O43,管理者シート!$B$9:$C$44,2,FALSE))</f>
        <v/>
      </c>
      <c r="P34" s="40" t="str">
        <f>IF(男子名簿!P43="","",男子名簿!P43)</f>
        <v/>
      </c>
      <c r="Q34" s="40">
        <v>0</v>
      </c>
      <c r="R34" s="40">
        <v>2</v>
      </c>
      <c r="S34" s="40" t="str">
        <f>IF(男子名簿!S43="","",VLOOKUP(男子名簿!S43,管理者シート!$B$9:$C$44,2,FALSE))</f>
        <v/>
      </c>
      <c r="T34" s="40" t="str">
        <f>IF(男子名簿!T43="","",男子名簿!T43)</f>
        <v/>
      </c>
      <c r="U34" s="40">
        <v>0</v>
      </c>
      <c r="V34" s="40">
        <v>2</v>
      </c>
      <c r="W34" s="40" t="str">
        <f>IF(男子名簿!W43="","",VLOOKUP(男子名簿!W43,管理者シート!$B$9:$C$27,2,FALSE))</f>
        <v/>
      </c>
      <c r="X34" s="40" t="str">
        <f>IF(男子名簿!X43="","",男子名簿!X43)</f>
        <v/>
      </c>
      <c r="Y34" s="40">
        <v>0</v>
      </c>
      <c r="Z34" s="40">
        <v>2</v>
      </c>
      <c r="AA34" s="40" t="str">
        <f>IF(男子名簿!AA43="","",20)</f>
        <v/>
      </c>
      <c r="AB34" s="40" t="str">
        <f>IF(男子名簿!AB43="","",男子名簿!AB43)</f>
        <v/>
      </c>
      <c r="AC34" s="40">
        <v>0</v>
      </c>
      <c r="AD34" s="40">
        <v>2</v>
      </c>
      <c r="AE34" s="40" t="str">
        <f>IF(男子名簿!AE43="","",21)</f>
        <v/>
      </c>
      <c r="AF34" s="40" t="str">
        <f>IF(男子名簿!AF43="","",男子名簿!AF43)</f>
        <v/>
      </c>
      <c r="AG34" s="40">
        <v>0</v>
      </c>
      <c r="AH34" s="40">
        <v>2</v>
      </c>
    </row>
    <row r="35" spans="1:34" x14ac:dyDescent="0.15">
      <c r="A35" s="28"/>
      <c r="B35" s="40" t="str">
        <f>IF(男子名簿!B44="","",男子名簿!B44)</f>
        <v/>
      </c>
      <c r="C35" s="28"/>
      <c r="D35" s="40" t="str">
        <f>IF(男子名簿!D44="","",男子名簿!D44)</f>
        <v/>
      </c>
      <c r="E35" s="40" t="str">
        <f>IF(男子名簿!E44="","",男子名簿!E44)</f>
        <v/>
      </c>
      <c r="F35" s="40" t="str">
        <f>IF(男子名簿!F44="","",男子名簿!F44)</f>
        <v/>
      </c>
      <c r="G35" s="40" t="str">
        <f>IF(男子名簿!G44="","",男子名簿!G44)</f>
        <v/>
      </c>
      <c r="H35" s="40" t="str">
        <f>IF(男子名簿!H44="","",男子名簿!H44)</f>
        <v/>
      </c>
      <c r="I35" s="40" t="str">
        <f>IF(男子名簿!I44="","",男子名簿!I44)</f>
        <v/>
      </c>
      <c r="J35" s="75" t="str">
        <f>IF(男子名簿!J44="","",男子名簿!J44)</f>
        <v/>
      </c>
      <c r="K35" s="40"/>
      <c r="L35" s="40"/>
      <c r="M35" s="40" t="str">
        <f>IF(男子名簿!M44="","",男子名簿!M44)</f>
        <v/>
      </c>
      <c r="N35" s="40"/>
      <c r="O35" s="40" t="str">
        <f>IF(男子名簿!O44="","",VLOOKUP(男子名簿!O44,管理者シート!$B$9:$C$44,2,FALSE))</f>
        <v/>
      </c>
      <c r="P35" s="40" t="str">
        <f>IF(男子名簿!P44="","",男子名簿!P44)</f>
        <v/>
      </c>
      <c r="Q35" s="40">
        <v>0</v>
      </c>
      <c r="R35" s="40">
        <v>2</v>
      </c>
      <c r="S35" s="40" t="str">
        <f>IF(男子名簿!S44="","",VLOOKUP(男子名簿!S44,管理者シート!$B$9:$C$44,2,FALSE))</f>
        <v/>
      </c>
      <c r="T35" s="40" t="str">
        <f>IF(男子名簿!T44="","",男子名簿!T44)</f>
        <v/>
      </c>
      <c r="U35" s="40">
        <v>0</v>
      </c>
      <c r="V35" s="40">
        <v>2</v>
      </c>
      <c r="W35" s="40" t="str">
        <f>IF(男子名簿!W44="","",VLOOKUP(男子名簿!W44,管理者シート!$B$9:$C$27,2,FALSE))</f>
        <v/>
      </c>
      <c r="X35" s="40" t="str">
        <f>IF(男子名簿!X44="","",男子名簿!X44)</f>
        <v/>
      </c>
      <c r="Y35" s="40">
        <v>0</v>
      </c>
      <c r="Z35" s="40">
        <v>2</v>
      </c>
      <c r="AA35" s="40" t="str">
        <f>IF(男子名簿!AA44="","",20)</f>
        <v/>
      </c>
      <c r="AB35" s="40" t="str">
        <f>IF(男子名簿!AB44="","",男子名簿!AB44)</f>
        <v/>
      </c>
      <c r="AC35" s="40">
        <v>0</v>
      </c>
      <c r="AD35" s="40">
        <v>2</v>
      </c>
      <c r="AE35" s="40" t="str">
        <f>IF(男子名簿!AE44="","",21)</f>
        <v/>
      </c>
      <c r="AF35" s="40" t="str">
        <f>IF(男子名簿!AF44="","",男子名簿!AF44)</f>
        <v/>
      </c>
      <c r="AG35" s="40">
        <v>0</v>
      </c>
      <c r="AH35" s="40">
        <v>2</v>
      </c>
    </row>
    <row r="36" spans="1:34" x14ac:dyDescent="0.15">
      <c r="A36" s="28"/>
      <c r="B36" s="40" t="str">
        <f>IF(男子名簿!B45="","",男子名簿!B45)</f>
        <v/>
      </c>
      <c r="C36" s="28"/>
      <c r="D36" s="40" t="str">
        <f>IF(男子名簿!D45="","",男子名簿!D45)</f>
        <v/>
      </c>
      <c r="E36" s="40" t="str">
        <f>IF(男子名簿!E45="","",男子名簿!E45)</f>
        <v/>
      </c>
      <c r="F36" s="40" t="str">
        <f>IF(男子名簿!F45="","",男子名簿!F45)</f>
        <v/>
      </c>
      <c r="G36" s="40" t="str">
        <f>IF(男子名簿!G45="","",男子名簿!G45)</f>
        <v/>
      </c>
      <c r="H36" s="40" t="str">
        <f>IF(男子名簿!H45="","",男子名簿!H45)</f>
        <v/>
      </c>
      <c r="I36" s="40" t="str">
        <f>IF(男子名簿!I45="","",男子名簿!I45)</f>
        <v/>
      </c>
      <c r="J36" s="75" t="str">
        <f>IF(男子名簿!J45="","",男子名簿!J45)</f>
        <v/>
      </c>
      <c r="K36" s="40"/>
      <c r="L36" s="40"/>
      <c r="M36" s="40" t="str">
        <f>IF(男子名簿!M45="","",男子名簿!M45)</f>
        <v/>
      </c>
      <c r="N36" s="40"/>
      <c r="O36" s="40" t="str">
        <f>IF(男子名簿!O45="","",VLOOKUP(男子名簿!O45,管理者シート!$B$9:$C$44,2,FALSE))</f>
        <v/>
      </c>
      <c r="P36" s="40" t="str">
        <f>IF(男子名簿!P45="","",男子名簿!P45)</f>
        <v/>
      </c>
      <c r="Q36" s="40">
        <v>0</v>
      </c>
      <c r="R36" s="40">
        <v>2</v>
      </c>
      <c r="S36" s="40" t="str">
        <f>IF(男子名簿!S45="","",VLOOKUP(男子名簿!S45,管理者シート!$B$9:$C$44,2,FALSE))</f>
        <v/>
      </c>
      <c r="T36" s="40" t="str">
        <f>IF(男子名簿!T45="","",男子名簿!T45)</f>
        <v/>
      </c>
      <c r="U36" s="40">
        <v>0</v>
      </c>
      <c r="V36" s="40">
        <v>2</v>
      </c>
      <c r="W36" s="40" t="str">
        <f>IF(男子名簿!W45="","",VLOOKUP(男子名簿!W45,管理者シート!$B$9:$C$27,2,FALSE))</f>
        <v/>
      </c>
      <c r="X36" s="40" t="str">
        <f>IF(男子名簿!X45="","",男子名簿!X45)</f>
        <v/>
      </c>
      <c r="Y36" s="40">
        <v>0</v>
      </c>
      <c r="Z36" s="40">
        <v>2</v>
      </c>
      <c r="AA36" s="40" t="str">
        <f>IF(男子名簿!AA45="","",20)</f>
        <v/>
      </c>
      <c r="AB36" s="40" t="str">
        <f>IF(男子名簿!AB45="","",男子名簿!AB45)</f>
        <v/>
      </c>
      <c r="AC36" s="40">
        <v>0</v>
      </c>
      <c r="AD36" s="40">
        <v>2</v>
      </c>
      <c r="AE36" s="40" t="str">
        <f>IF(男子名簿!AE45="","",21)</f>
        <v/>
      </c>
      <c r="AF36" s="40" t="str">
        <f>IF(男子名簿!AF45="","",男子名簿!AF45)</f>
        <v/>
      </c>
      <c r="AG36" s="40">
        <v>0</v>
      </c>
      <c r="AH36" s="40">
        <v>2</v>
      </c>
    </row>
    <row r="37" spans="1:34" x14ac:dyDescent="0.15">
      <c r="A37" s="28"/>
      <c r="B37" s="40" t="str">
        <f>IF(男子名簿!B46="","",男子名簿!B46)</f>
        <v/>
      </c>
      <c r="C37" s="28"/>
      <c r="D37" s="40" t="str">
        <f>IF(男子名簿!D46="","",男子名簿!D46)</f>
        <v/>
      </c>
      <c r="E37" s="40" t="str">
        <f>IF(男子名簿!E46="","",男子名簿!E46)</f>
        <v/>
      </c>
      <c r="F37" s="40" t="str">
        <f>IF(男子名簿!F46="","",男子名簿!F46)</f>
        <v/>
      </c>
      <c r="G37" s="40" t="str">
        <f>IF(男子名簿!G46="","",男子名簿!G46)</f>
        <v/>
      </c>
      <c r="H37" s="40" t="str">
        <f>IF(男子名簿!H46="","",男子名簿!H46)</f>
        <v/>
      </c>
      <c r="I37" s="40" t="str">
        <f>IF(男子名簿!I46="","",男子名簿!I46)</f>
        <v/>
      </c>
      <c r="J37" s="75" t="str">
        <f>IF(男子名簿!J46="","",男子名簿!J46)</f>
        <v/>
      </c>
      <c r="K37" s="40"/>
      <c r="L37" s="40"/>
      <c r="M37" s="40" t="str">
        <f>IF(男子名簿!M46="","",男子名簿!M46)</f>
        <v/>
      </c>
      <c r="N37" s="40"/>
      <c r="O37" s="40" t="str">
        <f>IF(男子名簿!O46="","",VLOOKUP(男子名簿!O46,管理者シート!$B$9:$C$44,2,FALSE))</f>
        <v/>
      </c>
      <c r="P37" s="40" t="str">
        <f>IF(男子名簿!P46="","",男子名簿!P46)</f>
        <v/>
      </c>
      <c r="Q37" s="40">
        <v>0</v>
      </c>
      <c r="R37" s="40">
        <v>2</v>
      </c>
      <c r="S37" s="40" t="str">
        <f>IF(男子名簿!S46="","",VLOOKUP(男子名簿!S46,管理者シート!$B$9:$C$44,2,FALSE))</f>
        <v/>
      </c>
      <c r="T37" s="40" t="str">
        <f>IF(男子名簿!T46="","",男子名簿!T46)</f>
        <v/>
      </c>
      <c r="U37" s="40">
        <v>0</v>
      </c>
      <c r="V37" s="40">
        <v>2</v>
      </c>
      <c r="W37" s="40" t="str">
        <f>IF(男子名簿!W46="","",VLOOKUP(男子名簿!W46,管理者シート!$B$9:$C$27,2,FALSE))</f>
        <v/>
      </c>
      <c r="X37" s="40" t="str">
        <f>IF(男子名簿!X46="","",男子名簿!X46)</f>
        <v/>
      </c>
      <c r="Y37" s="40">
        <v>0</v>
      </c>
      <c r="Z37" s="40">
        <v>2</v>
      </c>
      <c r="AA37" s="40" t="str">
        <f>IF(男子名簿!AA46="","",20)</f>
        <v/>
      </c>
      <c r="AB37" s="40" t="str">
        <f>IF(男子名簿!AB46="","",男子名簿!AB46)</f>
        <v/>
      </c>
      <c r="AC37" s="40">
        <v>0</v>
      </c>
      <c r="AD37" s="40">
        <v>2</v>
      </c>
      <c r="AE37" s="40" t="str">
        <f>IF(男子名簿!AE46="","",21)</f>
        <v/>
      </c>
      <c r="AF37" s="40" t="str">
        <f>IF(男子名簿!AF46="","",男子名簿!AF46)</f>
        <v/>
      </c>
      <c r="AG37" s="40">
        <v>0</v>
      </c>
      <c r="AH37" s="40">
        <v>2</v>
      </c>
    </row>
    <row r="38" spans="1:34" x14ac:dyDescent="0.15">
      <c r="A38" s="28"/>
      <c r="B38" s="40" t="str">
        <f>IF(男子名簿!B47="","",男子名簿!B47)</f>
        <v/>
      </c>
      <c r="C38" s="28"/>
      <c r="D38" s="40" t="str">
        <f>IF(男子名簿!D47="","",男子名簿!D47)</f>
        <v/>
      </c>
      <c r="E38" s="40" t="str">
        <f>IF(男子名簿!E47="","",男子名簿!E47)</f>
        <v/>
      </c>
      <c r="F38" s="40" t="str">
        <f>IF(男子名簿!F47="","",男子名簿!F47)</f>
        <v/>
      </c>
      <c r="G38" s="40" t="str">
        <f>IF(男子名簿!G47="","",男子名簿!G47)</f>
        <v/>
      </c>
      <c r="H38" s="40" t="str">
        <f>IF(男子名簿!H47="","",男子名簿!H47)</f>
        <v/>
      </c>
      <c r="I38" s="40" t="str">
        <f>IF(男子名簿!I47="","",男子名簿!I47)</f>
        <v/>
      </c>
      <c r="J38" s="75" t="str">
        <f>IF(男子名簿!J47="","",男子名簿!J47)</f>
        <v/>
      </c>
      <c r="K38" s="40"/>
      <c r="L38" s="40"/>
      <c r="M38" s="40" t="str">
        <f>IF(男子名簿!M47="","",男子名簿!M47)</f>
        <v/>
      </c>
      <c r="N38" s="40"/>
      <c r="O38" s="40" t="str">
        <f>IF(男子名簿!O47="","",VLOOKUP(男子名簿!O47,管理者シート!$B$9:$C$44,2,FALSE))</f>
        <v/>
      </c>
      <c r="P38" s="40" t="str">
        <f>IF(男子名簿!P47="","",男子名簿!P47)</f>
        <v/>
      </c>
      <c r="Q38" s="40">
        <v>0</v>
      </c>
      <c r="R38" s="40">
        <v>2</v>
      </c>
      <c r="S38" s="40" t="str">
        <f>IF(男子名簿!S47="","",VLOOKUP(男子名簿!S47,管理者シート!$B$9:$C$44,2,FALSE))</f>
        <v/>
      </c>
      <c r="T38" s="40" t="str">
        <f>IF(男子名簿!T47="","",男子名簿!T47)</f>
        <v/>
      </c>
      <c r="U38" s="40">
        <v>0</v>
      </c>
      <c r="V38" s="40">
        <v>2</v>
      </c>
      <c r="W38" s="40" t="str">
        <f>IF(男子名簿!W47="","",VLOOKUP(男子名簿!W47,管理者シート!$B$9:$C$27,2,FALSE))</f>
        <v/>
      </c>
      <c r="X38" s="40" t="str">
        <f>IF(男子名簿!X47="","",男子名簿!X47)</f>
        <v/>
      </c>
      <c r="Y38" s="40">
        <v>0</v>
      </c>
      <c r="Z38" s="40">
        <v>2</v>
      </c>
      <c r="AA38" s="40" t="str">
        <f>IF(男子名簿!AA47="","",20)</f>
        <v/>
      </c>
      <c r="AB38" s="40" t="str">
        <f>IF(男子名簿!AB47="","",男子名簿!AB47)</f>
        <v/>
      </c>
      <c r="AC38" s="40">
        <v>0</v>
      </c>
      <c r="AD38" s="40">
        <v>2</v>
      </c>
      <c r="AE38" s="40" t="str">
        <f>IF(男子名簿!AE47="","",21)</f>
        <v/>
      </c>
      <c r="AF38" s="40" t="str">
        <f>IF(男子名簿!AF47="","",男子名簿!AF47)</f>
        <v/>
      </c>
      <c r="AG38" s="40">
        <v>0</v>
      </c>
      <c r="AH38" s="40">
        <v>2</v>
      </c>
    </row>
    <row r="39" spans="1:34" x14ac:dyDescent="0.15">
      <c r="A39" s="28"/>
      <c r="B39" s="40" t="str">
        <f>IF(男子名簿!B48="","",男子名簿!B48)</f>
        <v/>
      </c>
      <c r="C39" s="28"/>
      <c r="D39" s="40" t="str">
        <f>IF(男子名簿!D48="","",男子名簿!D48)</f>
        <v/>
      </c>
      <c r="E39" s="40" t="str">
        <f>IF(男子名簿!E48="","",男子名簿!E48)</f>
        <v/>
      </c>
      <c r="F39" s="40" t="str">
        <f>IF(男子名簿!F48="","",男子名簿!F48)</f>
        <v/>
      </c>
      <c r="G39" s="40" t="str">
        <f>IF(男子名簿!G48="","",男子名簿!G48)</f>
        <v/>
      </c>
      <c r="H39" s="40" t="str">
        <f>IF(男子名簿!H48="","",男子名簿!H48)</f>
        <v/>
      </c>
      <c r="I39" s="40" t="str">
        <f>IF(男子名簿!I48="","",男子名簿!I48)</f>
        <v/>
      </c>
      <c r="J39" s="75" t="str">
        <f>IF(男子名簿!J48="","",男子名簿!J48)</f>
        <v/>
      </c>
      <c r="K39" s="40"/>
      <c r="L39" s="40"/>
      <c r="M39" s="40" t="str">
        <f>IF(男子名簿!M48="","",男子名簿!M48)</f>
        <v/>
      </c>
      <c r="N39" s="40"/>
      <c r="O39" s="40" t="str">
        <f>IF(男子名簿!O48="","",VLOOKUP(男子名簿!O48,管理者シート!$B$9:$C$44,2,FALSE))</f>
        <v/>
      </c>
      <c r="P39" s="40" t="str">
        <f>IF(男子名簿!P48="","",男子名簿!P48)</f>
        <v/>
      </c>
      <c r="Q39" s="40">
        <v>0</v>
      </c>
      <c r="R39" s="40">
        <v>2</v>
      </c>
      <c r="S39" s="40" t="str">
        <f>IF(男子名簿!S48="","",VLOOKUP(男子名簿!S48,管理者シート!$B$9:$C$44,2,FALSE))</f>
        <v/>
      </c>
      <c r="T39" s="40" t="str">
        <f>IF(男子名簿!T48="","",男子名簿!T48)</f>
        <v/>
      </c>
      <c r="U39" s="40">
        <v>0</v>
      </c>
      <c r="V39" s="40">
        <v>2</v>
      </c>
      <c r="W39" s="40" t="str">
        <f>IF(男子名簿!W48="","",VLOOKUP(男子名簿!W48,管理者シート!$B$9:$C$27,2,FALSE))</f>
        <v/>
      </c>
      <c r="X39" s="40" t="str">
        <f>IF(男子名簿!X48="","",男子名簿!X48)</f>
        <v/>
      </c>
      <c r="Y39" s="40">
        <v>0</v>
      </c>
      <c r="Z39" s="40">
        <v>2</v>
      </c>
      <c r="AA39" s="40" t="str">
        <f>IF(男子名簿!AA48="","",20)</f>
        <v/>
      </c>
      <c r="AB39" s="40" t="str">
        <f>IF(男子名簿!AB48="","",男子名簿!AB48)</f>
        <v/>
      </c>
      <c r="AC39" s="40">
        <v>0</v>
      </c>
      <c r="AD39" s="40">
        <v>2</v>
      </c>
      <c r="AE39" s="40" t="str">
        <f>IF(男子名簿!AE48="","",21)</f>
        <v/>
      </c>
      <c r="AF39" s="40" t="str">
        <f>IF(男子名簿!AF48="","",男子名簿!AF48)</f>
        <v/>
      </c>
      <c r="AG39" s="40">
        <v>0</v>
      </c>
      <c r="AH39" s="40">
        <v>2</v>
      </c>
    </row>
    <row r="40" spans="1:34" x14ac:dyDescent="0.15">
      <c r="A40" s="28"/>
      <c r="B40" s="40" t="str">
        <f>IF(男子名簿!B49="","",男子名簿!B49)</f>
        <v/>
      </c>
      <c r="C40" s="28"/>
      <c r="D40" s="40" t="str">
        <f>IF(男子名簿!D49="","",男子名簿!D49)</f>
        <v/>
      </c>
      <c r="E40" s="40" t="str">
        <f>IF(男子名簿!E49="","",男子名簿!E49)</f>
        <v/>
      </c>
      <c r="F40" s="40" t="str">
        <f>IF(男子名簿!F49="","",男子名簿!F49)</f>
        <v/>
      </c>
      <c r="G40" s="40" t="str">
        <f>IF(男子名簿!G49="","",男子名簿!G49)</f>
        <v/>
      </c>
      <c r="H40" s="40" t="str">
        <f>IF(男子名簿!H49="","",男子名簿!H49)</f>
        <v/>
      </c>
      <c r="I40" s="40" t="str">
        <f>IF(男子名簿!I49="","",男子名簿!I49)</f>
        <v/>
      </c>
      <c r="J40" s="75" t="str">
        <f>IF(男子名簿!J49="","",男子名簿!J49)</f>
        <v/>
      </c>
      <c r="K40" s="40"/>
      <c r="L40" s="40"/>
      <c r="M40" s="40" t="str">
        <f>IF(男子名簿!M49="","",男子名簿!M49)</f>
        <v/>
      </c>
      <c r="N40" s="40"/>
      <c r="O40" s="40" t="str">
        <f>IF(男子名簿!O49="","",VLOOKUP(男子名簿!O49,管理者シート!$B$9:$C$44,2,FALSE))</f>
        <v/>
      </c>
      <c r="P40" s="40" t="str">
        <f>IF(男子名簿!P49="","",男子名簿!P49)</f>
        <v/>
      </c>
      <c r="Q40" s="40">
        <v>0</v>
      </c>
      <c r="R40" s="40">
        <v>2</v>
      </c>
      <c r="S40" s="40" t="str">
        <f>IF(男子名簿!S49="","",VLOOKUP(男子名簿!S49,管理者シート!$B$9:$C$44,2,FALSE))</f>
        <v/>
      </c>
      <c r="T40" s="40" t="str">
        <f>IF(男子名簿!T49="","",男子名簿!T49)</f>
        <v/>
      </c>
      <c r="U40" s="40">
        <v>0</v>
      </c>
      <c r="V40" s="40">
        <v>2</v>
      </c>
      <c r="W40" s="40" t="str">
        <f>IF(男子名簿!W49="","",VLOOKUP(男子名簿!W49,管理者シート!$B$9:$C$27,2,FALSE))</f>
        <v/>
      </c>
      <c r="X40" s="40" t="str">
        <f>IF(男子名簿!X49="","",男子名簿!X49)</f>
        <v/>
      </c>
      <c r="Y40" s="40">
        <v>0</v>
      </c>
      <c r="Z40" s="40">
        <v>2</v>
      </c>
      <c r="AA40" s="40" t="str">
        <f>IF(男子名簿!AA49="","",20)</f>
        <v/>
      </c>
      <c r="AB40" s="40" t="str">
        <f>IF(男子名簿!AB49="","",男子名簿!AB49)</f>
        <v/>
      </c>
      <c r="AC40" s="40">
        <v>0</v>
      </c>
      <c r="AD40" s="40">
        <v>2</v>
      </c>
      <c r="AE40" s="40" t="str">
        <f>IF(男子名簿!AE49="","",21)</f>
        <v/>
      </c>
      <c r="AF40" s="40" t="str">
        <f>IF(男子名簿!AF49="","",男子名簿!AF49)</f>
        <v/>
      </c>
      <c r="AG40" s="40">
        <v>0</v>
      </c>
      <c r="AH40" s="40">
        <v>2</v>
      </c>
    </row>
    <row r="41" spans="1:34" x14ac:dyDescent="0.15">
      <c r="A41" s="28"/>
      <c r="B41" s="40" t="str">
        <f>IF(男子名簿!B50="","",男子名簿!B50)</f>
        <v/>
      </c>
      <c r="C41" s="28"/>
      <c r="D41" s="40" t="str">
        <f>IF(男子名簿!D50="","",男子名簿!D50)</f>
        <v/>
      </c>
      <c r="E41" s="40" t="str">
        <f>IF(男子名簿!E50="","",男子名簿!E50)</f>
        <v/>
      </c>
      <c r="F41" s="40" t="str">
        <f>IF(男子名簿!F50="","",男子名簿!F50)</f>
        <v/>
      </c>
      <c r="G41" s="40" t="str">
        <f>IF(男子名簿!G50="","",男子名簿!G50)</f>
        <v/>
      </c>
      <c r="H41" s="40" t="str">
        <f>IF(男子名簿!H50="","",男子名簿!H50)</f>
        <v/>
      </c>
      <c r="I41" s="40" t="str">
        <f>IF(男子名簿!I50="","",男子名簿!I50)</f>
        <v/>
      </c>
      <c r="J41" s="75" t="str">
        <f>IF(男子名簿!J50="","",男子名簿!J50)</f>
        <v/>
      </c>
      <c r="K41" s="40"/>
      <c r="L41" s="40"/>
      <c r="M41" s="40" t="str">
        <f>IF(男子名簿!M50="","",男子名簿!M50)</f>
        <v/>
      </c>
      <c r="N41" s="40"/>
      <c r="O41" s="40" t="str">
        <f>IF(男子名簿!O50="","",VLOOKUP(男子名簿!O50,管理者シート!$B$9:$C$44,2,FALSE))</f>
        <v/>
      </c>
      <c r="P41" s="40" t="str">
        <f>IF(男子名簿!P50="","",男子名簿!P50)</f>
        <v/>
      </c>
      <c r="Q41" s="40">
        <v>0</v>
      </c>
      <c r="R41" s="40">
        <v>2</v>
      </c>
      <c r="S41" s="40" t="str">
        <f>IF(男子名簿!S50="","",VLOOKUP(男子名簿!S50,管理者シート!$B$9:$C$44,2,FALSE))</f>
        <v/>
      </c>
      <c r="T41" s="40" t="str">
        <f>IF(男子名簿!T50="","",男子名簿!T50)</f>
        <v/>
      </c>
      <c r="U41" s="40">
        <v>0</v>
      </c>
      <c r="V41" s="40">
        <v>2</v>
      </c>
      <c r="W41" s="40" t="str">
        <f>IF(男子名簿!W50="","",VLOOKUP(男子名簿!W50,管理者シート!$B$9:$C$27,2,FALSE))</f>
        <v/>
      </c>
      <c r="X41" s="40" t="str">
        <f>IF(男子名簿!X50="","",男子名簿!X50)</f>
        <v/>
      </c>
      <c r="Y41" s="40">
        <v>0</v>
      </c>
      <c r="Z41" s="40">
        <v>2</v>
      </c>
      <c r="AA41" s="40" t="str">
        <f>IF(男子名簿!AA50="","",20)</f>
        <v/>
      </c>
      <c r="AB41" s="40" t="str">
        <f>IF(男子名簿!AB50="","",男子名簿!AB50)</f>
        <v/>
      </c>
      <c r="AC41" s="40">
        <v>0</v>
      </c>
      <c r="AD41" s="40">
        <v>2</v>
      </c>
      <c r="AE41" s="40" t="str">
        <f>IF(男子名簿!AE50="","",21)</f>
        <v/>
      </c>
      <c r="AF41" s="40" t="str">
        <f>IF(男子名簿!AF50="","",男子名簿!AF50)</f>
        <v/>
      </c>
      <c r="AG41" s="40">
        <v>0</v>
      </c>
      <c r="AH41" s="40">
        <v>2</v>
      </c>
    </row>
    <row r="42" spans="1:34" x14ac:dyDescent="0.15">
      <c r="A42" s="28"/>
      <c r="B42" s="40" t="str">
        <f>IF(男子名簿!B51="","",男子名簿!B51)</f>
        <v/>
      </c>
      <c r="C42" s="28"/>
      <c r="D42" s="40" t="str">
        <f>IF(男子名簿!D51="","",男子名簿!D51)</f>
        <v/>
      </c>
      <c r="E42" s="40" t="str">
        <f>IF(男子名簿!E51="","",男子名簿!E51)</f>
        <v/>
      </c>
      <c r="F42" s="40" t="str">
        <f>IF(男子名簿!F51="","",男子名簿!F51)</f>
        <v/>
      </c>
      <c r="G42" s="40" t="str">
        <f>IF(男子名簿!G51="","",男子名簿!G51)</f>
        <v/>
      </c>
      <c r="H42" s="40" t="str">
        <f>IF(男子名簿!H51="","",男子名簿!H51)</f>
        <v/>
      </c>
      <c r="I42" s="40" t="str">
        <f>IF(男子名簿!I51="","",男子名簿!I51)</f>
        <v/>
      </c>
      <c r="J42" s="75" t="str">
        <f>IF(男子名簿!J51="","",男子名簿!J51)</f>
        <v/>
      </c>
      <c r="K42" s="40"/>
      <c r="L42" s="40"/>
      <c r="M42" s="40" t="str">
        <f>IF(男子名簿!M51="","",男子名簿!M51)</f>
        <v/>
      </c>
      <c r="N42" s="40"/>
      <c r="O42" s="40" t="str">
        <f>IF(男子名簿!O51="","",VLOOKUP(男子名簿!O51,管理者シート!$B$9:$C$44,2,FALSE))</f>
        <v/>
      </c>
      <c r="P42" s="40" t="str">
        <f>IF(男子名簿!P51="","",男子名簿!P51)</f>
        <v/>
      </c>
      <c r="Q42" s="40">
        <v>0</v>
      </c>
      <c r="R42" s="40">
        <v>2</v>
      </c>
      <c r="S42" s="40" t="str">
        <f>IF(男子名簿!S51="","",VLOOKUP(男子名簿!S51,管理者シート!$B$9:$C$44,2,FALSE))</f>
        <v/>
      </c>
      <c r="T42" s="40" t="str">
        <f>IF(男子名簿!T51="","",男子名簿!T51)</f>
        <v/>
      </c>
      <c r="U42" s="40">
        <v>0</v>
      </c>
      <c r="V42" s="40">
        <v>2</v>
      </c>
      <c r="W42" s="40" t="str">
        <f>IF(男子名簿!W51="","",VLOOKUP(男子名簿!W51,管理者シート!$B$9:$C$27,2,FALSE))</f>
        <v/>
      </c>
      <c r="X42" s="40" t="str">
        <f>IF(男子名簿!X51="","",男子名簿!X51)</f>
        <v/>
      </c>
      <c r="Y42" s="40">
        <v>0</v>
      </c>
      <c r="Z42" s="40">
        <v>2</v>
      </c>
      <c r="AA42" s="40" t="str">
        <f>IF(男子名簿!AA51="","",20)</f>
        <v/>
      </c>
      <c r="AB42" s="40" t="str">
        <f>IF(男子名簿!AB51="","",男子名簿!AB51)</f>
        <v/>
      </c>
      <c r="AC42" s="40">
        <v>0</v>
      </c>
      <c r="AD42" s="40">
        <v>2</v>
      </c>
      <c r="AE42" s="40" t="str">
        <f>IF(男子名簿!AE51="","",21)</f>
        <v/>
      </c>
      <c r="AF42" s="40" t="str">
        <f>IF(男子名簿!AF51="","",男子名簿!AF51)</f>
        <v/>
      </c>
      <c r="AG42" s="40">
        <v>0</v>
      </c>
      <c r="AH42" s="40">
        <v>2</v>
      </c>
    </row>
    <row r="43" spans="1:34" x14ac:dyDescent="0.15">
      <c r="A43" s="28"/>
      <c r="B43" s="40" t="str">
        <f>IF(男子名簿!B52="","",男子名簿!B52)</f>
        <v/>
      </c>
      <c r="C43" s="28"/>
      <c r="D43" s="40" t="str">
        <f>IF(男子名簿!D52="","",男子名簿!D52)</f>
        <v/>
      </c>
      <c r="E43" s="40" t="str">
        <f>IF(男子名簿!E52="","",男子名簿!E52)</f>
        <v/>
      </c>
      <c r="F43" s="40" t="str">
        <f>IF(男子名簿!F52="","",男子名簿!F52)</f>
        <v/>
      </c>
      <c r="G43" s="40" t="str">
        <f>IF(男子名簿!G52="","",男子名簿!G52)</f>
        <v/>
      </c>
      <c r="H43" s="40" t="str">
        <f>IF(男子名簿!H52="","",男子名簿!H52)</f>
        <v/>
      </c>
      <c r="I43" s="40" t="str">
        <f>IF(男子名簿!I52="","",男子名簿!I52)</f>
        <v/>
      </c>
      <c r="J43" s="75" t="str">
        <f>IF(男子名簿!J52="","",男子名簿!J52)</f>
        <v/>
      </c>
      <c r="K43" s="40"/>
      <c r="L43" s="40"/>
      <c r="M43" s="40" t="str">
        <f>IF(男子名簿!M52="","",男子名簿!M52)</f>
        <v/>
      </c>
      <c r="N43" s="40"/>
      <c r="O43" s="40" t="str">
        <f>IF(男子名簿!O52="","",VLOOKUP(男子名簿!O52,管理者シート!$B$9:$C$44,2,FALSE))</f>
        <v/>
      </c>
      <c r="P43" s="40" t="str">
        <f>IF(男子名簿!P52="","",男子名簿!P52)</f>
        <v/>
      </c>
      <c r="Q43" s="40">
        <v>0</v>
      </c>
      <c r="R43" s="40">
        <v>2</v>
      </c>
      <c r="S43" s="40" t="str">
        <f>IF(男子名簿!S52="","",VLOOKUP(男子名簿!S52,管理者シート!$B$9:$C$44,2,FALSE))</f>
        <v/>
      </c>
      <c r="T43" s="40" t="str">
        <f>IF(男子名簿!T52="","",男子名簿!T52)</f>
        <v/>
      </c>
      <c r="U43" s="40">
        <v>0</v>
      </c>
      <c r="V43" s="40">
        <v>2</v>
      </c>
      <c r="W43" s="40" t="str">
        <f>IF(男子名簿!W52="","",VLOOKUP(男子名簿!W52,管理者シート!$B$9:$C$27,2,FALSE))</f>
        <v/>
      </c>
      <c r="X43" s="40" t="str">
        <f>IF(男子名簿!X52="","",男子名簿!X52)</f>
        <v/>
      </c>
      <c r="Y43" s="40">
        <v>0</v>
      </c>
      <c r="Z43" s="40">
        <v>2</v>
      </c>
      <c r="AA43" s="40" t="str">
        <f>IF(男子名簿!AA52="","",20)</f>
        <v/>
      </c>
      <c r="AB43" s="40" t="str">
        <f>IF(男子名簿!AB52="","",男子名簿!AB52)</f>
        <v/>
      </c>
      <c r="AC43" s="40">
        <v>0</v>
      </c>
      <c r="AD43" s="40">
        <v>2</v>
      </c>
      <c r="AE43" s="40" t="str">
        <f>IF(男子名簿!AE52="","",21)</f>
        <v/>
      </c>
      <c r="AF43" s="40" t="str">
        <f>IF(男子名簿!AF52="","",男子名簿!AF52)</f>
        <v/>
      </c>
      <c r="AG43" s="40">
        <v>0</v>
      </c>
      <c r="AH43" s="40">
        <v>2</v>
      </c>
    </row>
    <row r="44" spans="1:34" x14ac:dyDescent="0.15">
      <c r="A44" s="28"/>
      <c r="B44" s="40" t="str">
        <f>IF(男子名簿!B53="","",男子名簿!B53)</f>
        <v/>
      </c>
      <c r="C44" s="28"/>
      <c r="D44" s="40" t="str">
        <f>IF(男子名簿!D53="","",男子名簿!D53)</f>
        <v/>
      </c>
      <c r="E44" s="40" t="str">
        <f>IF(男子名簿!E53="","",男子名簿!E53)</f>
        <v/>
      </c>
      <c r="F44" s="40" t="str">
        <f>IF(男子名簿!F53="","",男子名簿!F53)</f>
        <v/>
      </c>
      <c r="G44" s="40" t="str">
        <f>IF(男子名簿!G53="","",男子名簿!G53)</f>
        <v/>
      </c>
      <c r="H44" s="40" t="str">
        <f>IF(男子名簿!H53="","",男子名簿!H53)</f>
        <v/>
      </c>
      <c r="I44" s="40" t="str">
        <f>IF(男子名簿!I53="","",男子名簿!I53)</f>
        <v/>
      </c>
      <c r="J44" s="75" t="str">
        <f>IF(男子名簿!J53="","",男子名簿!J53)</f>
        <v/>
      </c>
      <c r="K44" s="40"/>
      <c r="L44" s="40"/>
      <c r="M44" s="40" t="str">
        <f>IF(男子名簿!M53="","",男子名簿!M53)</f>
        <v/>
      </c>
      <c r="N44" s="40"/>
      <c r="O44" s="40" t="str">
        <f>IF(男子名簿!O53="","",VLOOKUP(男子名簿!O53,管理者シート!$B$9:$C$44,2,FALSE))</f>
        <v/>
      </c>
      <c r="P44" s="40" t="str">
        <f>IF(男子名簿!P53="","",男子名簿!P53)</f>
        <v/>
      </c>
      <c r="Q44" s="40">
        <v>0</v>
      </c>
      <c r="R44" s="40">
        <v>2</v>
      </c>
      <c r="S44" s="40" t="str">
        <f>IF(男子名簿!S53="","",VLOOKUP(男子名簿!S53,管理者シート!$B$9:$C$44,2,FALSE))</f>
        <v/>
      </c>
      <c r="T44" s="40" t="str">
        <f>IF(男子名簿!T53="","",男子名簿!T53)</f>
        <v/>
      </c>
      <c r="U44" s="40">
        <v>0</v>
      </c>
      <c r="V44" s="40">
        <v>2</v>
      </c>
      <c r="W44" s="40" t="str">
        <f>IF(男子名簿!W53="","",VLOOKUP(男子名簿!W53,管理者シート!$B$9:$C$27,2,FALSE))</f>
        <v/>
      </c>
      <c r="X44" s="40" t="str">
        <f>IF(男子名簿!X53="","",男子名簿!X53)</f>
        <v/>
      </c>
      <c r="Y44" s="40">
        <v>0</v>
      </c>
      <c r="Z44" s="40">
        <v>2</v>
      </c>
      <c r="AA44" s="40" t="str">
        <f>IF(男子名簿!AA53="","",20)</f>
        <v/>
      </c>
      <c r="AB44" s="40" t="str">
        <f>IF(男子名簿!AB53="","",男子名簿!AB53)</f>
        <v/>
      </c>
      <c r="AC44" s="40">
        <v>0</v>
      </c>
      <c r="AD44" s="40">
        <v>2</v>
      </c>
      <c r="AE44" s="40" t="str">
        <f>IF(男子名簿!AE53="","",21)</f>
        <v/>
      </c>
      <c r="AF44" s="40" t="str">
        <f>IF(男子名簿!AF53="","",男子名簿!AF53)</f>
        <v/>
      </c>
      <c r="AG44" s="40">
        <v>0</v>
      </c>
      <c r="AH44" s="40">
        <v>2</v>
      </c>
    </row>
    <row r="45" spans="1:34" x14ac:dyDescent="0.15">
      <c r="A45" s="28"/>
      <c r="B45" s="40" t="str">
        <f>IF(男子名簿!B54="","",男子名簿!B54)</f>
        <v/>
      </c>
      <c r="C45" s="28"/>
      <c r="D45" s="40" t="str">
        <f>IF(男子名簿!D54="","",男子名簿!D54)</f>
        <v/>
      </c>
      <c r="E45" s="40" t="str">
        <f>IF(男子名簿!E54="","",男子名簿!E54)</f>
        <v/>
      </c>
      <c r="F45" s="40" t="str">
        <f>IF(男子名簿!F54="","",男子名簿!F54)</f>
        <v/>
      </c>
      <c r="G45" s="40" t="str">
        <f>IF(男子名簿!G54="","",男子名簿!G54)</f>
        <v/>
      </c>
      <c r="H45" s="40" t="str">
        <f>IF(男子名簿!H54="","",男子名簿!H54)</f>
        <v/>
      </c>
      <c r="I45" s="40" t="str">
        <f>IF(男子名簿!I54="","",男子名簿!I54)</f>
        <v/>
      </c>
      <c r="J45" s="75" t="str">
        <f>IF(男子名簿!J54="","",男子名簿!J54)</f>
        <v/>
      </c>
      <c r="K45" s="40"/>
      <c r="L45" s="40"/>
      <c r="M45" s="40" t="str">
        <f>IF(男子名簿!M54="","",男子名簿!M54)</f>
        <v/>
      </c>
      <c r="N45" s="40"/>
      <c r="O45" s="40" t="str">
        <f>IF(男子名簿!O54="","",VLOOKUP(男子名簿!O54,管理者シート!$B$9:$C$44,2,FALSE))</f>
        <v/>
      </c>
      <c r="P45" s="40" t="str">
        <f>IF(男子名簿!P54="","",男子名簿!P54)</f>
        <v/>
      </c>
      <c r="Q45" s="40">
        <v>0</v>
      </c>
      <c r="R45" s="40">
        <v>2</v>
      </c>
      <c r="S45" s="40" t="str">
        <f>IF(男子名簿!S54="","",VLOOKUP(男子名簿!S54,管理者シート!$B$9:$C$44,2,FALSE))</f>
        <v/>
      </c>
      <c r="T45" s="40" t="str">
        <f>IF(男子名簿!T54="","",男子名簿!T54)</f>
        <v/>
      </c>
      <c r="U45" s="40">
        <v>0</v>
      </c>
      <c r="V45" s="40">
        <v>2</v>
      </c>
      <c r="W45" s="40" t="str">
        <f>IF(男子名簿!W54="","",VLOOKUP(男子名簿!W54,管理者シート!$B$9:$C$27,2,FALSE))</f>
        <v/>
      </c>
      <c r="X45" s="40" t="str">
        <f>IF(男子名簿!X54="","",男子名簿!X54)</f>
        <v/>
      </c>
      <c r="Y45" s="40">
        <v>0</v>
      </c>
      <c r="Z45" s="40">
        <v>2</v>
      </c>
      <c r="AA45" s="40" t="str">
        <f>IF(男子名簿!AA54="","",20)</f>
        <v/>
      </c>
      <c r="AB45" s="40" t="str">
        <f>IF(男子名簿!AB54="","",男子名簿!AB54)</f>
        <v/>
      </c>
      <c r="AC45" s="40">
        <v>0</v>
      </c>
      <c r="AD45" s="40">
        <v>2</v>
      </c>
      <c r="AE45" s="40" t="str">
        <f>IF(男子名簿!AE54="","",21)</f>
        <v/>
      </c>
      <c r="AF45" s="40" t="str">
        <f>IF(男子名簿!AF54="","",男子名簿!AF54)</f>
        <v/>
      </c>
      <c r="AG45" s="40">
        <v>0</v>
      </c>
      <c r="AH45" s="40">
        <v>2</v>
      </c>
    </row>
    <row r="46" spans="1:34" x14ac:dyDescent="0.15">
      <c r="A46" s="28"/>
      <c r="B46" s="40" t="str">
        <f>IF(男子名簿!B55="","",男子名簿!B55)</f>
        <v/>
      </c>
      <c r="C46" s="28"/>
      <c r="D46" s="40" t="str">
        <f>IF(男子名簿!D55="","",男子名簿!D55)</f>
        <v/>
      </c>
      <c r="E46" s="40" t="str">
        <f>IF(男子名簿!E55="","",男子名簿!E55)</f>
        <v/>
      </c>
      <c r="F46" s="40" t="str">
        <f>IF(男子名簿!F55="","",男子名簿!F55)</f>
        <v/>
      </c>
      <c r="G46" s="40" t="str">
        <f>IF(男子名簿!G55="","",男子名簿!G55)</f>
        <v/>
      </c>
      <c r="H46" s="40" t="str">
        <f>IF(男子名簿!H55="","",男子名簿!H55)</f>
        <v/>
      </c>
      <c r="I46" s="40" t="str">
        <f>IF(男子名簿!I55="","",男子名簿!I55)</f>
        <v/>
      </c>
      <c r="J46" s="75" t="str">
        <f>IF(男子名簿!J55="","",男子名簿!J55)</f>
        <v/>
      </c>
      <c r="K46" s="40"/>
      <c r="L46" s="40"/>
      <c r="M46" s="40" t="str">
        <f>IF(男子名簿!M55="","",男子名簿!M55)</f>
        <v/>
      </c>
      <c r="N46" s="40"/>
      <c r="O46" s="40" t="str">
        <f>IF(男子名簿!O55="","",VLOOKUP(男子名簿!O55,管理者シート!$B$9:$C$44,2,FALSE))</f>
        <v/>
      </c>
      <c r="P46" s="40" t="str">
        <f>IF(男子名簿!P55="","",男子名簿!P55)</f>
        <v/>
      </c>
      <c r="Q46" s="40">
        <v>0</v>
      </c>
      <c r="R46" s="40">
        <v>2</v>
      </c>
      <c r="S46" s="40" t="str">
        <f>IF(男子名簿!S55="","",VLOOKUP(男子名簿!S55,管理者シート!$B$9:$C$44,2,FALSE))</f>
        <v/>
      </c>
      <c r="T46" s="40" t="str">
        <f>IF(男子名簿!T55="","",男子名簿!T55)</f>
        <v/>
      </c>
      <c r="U46" s="40">
        <v>0</v>
      </c>
      <c r="V46" s="40">
        <v>2</v>
      </c>
      <c r="W46" s="40" t="str">
        <f>IF(男子名簿!W55="","",VLOOKUP(男子名簿!W55,管理者シート!$B$9:$C$27,2,FALSE))</f>
        <v/>
      </c>
      <c r="X46" s="40" t="str">
        <f>IF(男子名簿!X55="","",男子名簿!X55)</f>
        <v/>
      </c>
      <c r="Y46" s="40">
        <v>0</v>
      </c>
      <c r="Z46" s="40">
        <v>2</v>
      </c>
      <c r="AA46" s="40" t="str">
        <f>IF(男子名簿!AA55="","",20)</f>
        <v/>
      </c>
      <c r="AB46" s="40" t="str">
        <f>IF(男子名簿!AB55="","",男子名簿!AB55)</f>
        <v/>
      </c>
      <c r="AC46" s="40">
        <v>0</v>
      </c>
      <c r="AD46" s="40">
        <v>2</v>
      </c>
      <c r="AE46" s="40" t="str">
        <f>IF(男子名簿!AE55="","",21)</f>
        <v/>
      </c>
      <c r="AF46" s="40" t="str">
        <f>IF(男子名簿!AF55="","",男子名簿!AF55)</f>
        <v/>
      </c>
      <c r="AG46" s="40">
        <v>0</v>
      </c>
      <c r="AH46" s="40">
        <v>2</v>
      </c>
    </row>
    <row r="47" spans="1:34" x14ac:dyDescent="0.15">
      <c r="A47" s="28"/>
      <c r="B47" s="40" t="str">
        <f>IF(男子名簿!B56="","",男子名簿!B56)</f>
        <v/>
      </c>
      <c r="C47" s="28"/>
      <c r="D47" s="40" t="str">
        <f>IF(男子名簿!D56="","",男子名簿!D56)</f>
        <v/>
      </c>
      <c r="E47" s="40" t="str">
        <f>IF(男子名簿!E56="","",男子名簿!E56)</f>
        <v/>
      </c>
      <c r="F47" s="40" t="str">
        <f>IF(男子名簿!F56="","",男子名簿!F56)</f>
        <v/>
      </c>
      <c r="G47" s="40" t="str">
        <f>IF(男子名簿!G56="","",男子名簿!G56)</f>
        <v/>
      </c>
      <c r="H47" s="40" t="str">
        <f>IF(男子名簿!H56="","",男子名簿!H56)</f>
        <v/>
      </c>
      <c r="I47" s="40" t="str">
        <f>IF(男子名簿!I56="","",男子名簿!I56)</f>
        <v/>
      </c>
      <c r="J47" s="75" t="str">
        <f>IF(男子名簿!J56="","",男子名簿!J56)</f>
        <v/>
      </c>
      <c r="K47" s="40"/>
      <c r="L47" s="40"/>
      <c r="M47" s="40" t="str">
        <f>IF(男子名簿!M56="","",男子名簿!M56)</f>
        <v/>
      </c>
      <c r="N47" s="40"/>
      <c r="O47" s="40" t="str">
        <f>IF(男子名簿!O56="","",VLOOKUP(男子名簿!O56,管理者シート!$B$9:$C$44,2,FALSE))</f>
        <v/>
      </c>
      <c r="P47" s="40" t="str">
        <f>IF(男子名簿!P56="","",男子名簿!P56)</f>
        <v/>
      </c>
      <c r="Q47" s="40">
        <v>0</v>
      </c>
      <c r="R47" s="40">
        <v>2</v>
      </c>
      <c r="S47" s="40" t="str">
        <f>IF(男子名簿!S56="","",VLOOKUP(男子名簿!S56,管理者シート!$B$9:$C$44,2,FALSE))</f>
        <v/>
      </c>
      <c r="T47" s="40" t="str">
        <f>IF(男子名簿!T56="","",男子名簿!T56)</f>
        <v/>
      </c>
      <c r="U47" s="40">
        <v>0</v>
      </c>
      <c r="V47" s="40">
        <v>2</v>
      </c>
      <c r="W47" s="40" t="str">
        <f>IF(男子名簿!W56="","",VLOOKUP(男子名簿!W56,管理者シート!$B$9:$C$27,2,FALSE))</f>
        <v/>
      </c>
      <c r="X47" s="40" t="str">
        <f>IF(男子名簿!X56="","",男子名簿!X56)</f>
        <v/>
      </c>
      <c r="Y47" s="40">
        <v>0</v>
      </c>
      <c r="Z47" s="40">
        <v>2</v>
      </c>
      <c r="AA47" s="40" t="str">
        <f>IF(男子名簿!AA56="","",20)</f>
        <v/>
      </c>
      <c r="AB47" s="40" t="str">
        <f>IF(男子名簿!AB56="","",男子名簿!AB56)</f>
        <v/>
      </c>
      <c r="AC47" s="40">
        <v>0</v>
      </c>
      <c r="AD47" s="40">
        <v>2</v>
      </c>
      <c r="AE47" s="40" t="str">
        <f>IF(男子名簿!AE56="","",21)</f>
        <v/>
      </c>
      <c r="AF47" s="40" t="str">
        <f>IF(男子名簿!AF56="","",男子名簿!AF56)</f>
        <v/>
      </c>
      <c r="AG47" s="40">
        <v>0</v>
      </c>
      <c r="AH47" s="40">
        <v>2</v>
      </c>
    </row>
    <row r="48" spans="1:34" x14ac:dyDescent="0.15">
      <c r="A48" s="28"/>
      <c r="B48" s="40" t="str">
        <f>IF(男子名簿!B57="","",男子名簿!B57)</f>
        <v/>
      </c>
      <c r="C48" s="28"/>
      <c r="D48" s="40" t="str">
        <f>IF(男子名簿!D57="","",男子名簿!D57)</f>
        <v/>
      </c>
      <c r="E48" s="40" t="str">
        <f>IF(男子名簿!E57="","",男子名簿!E57)</f>
        <v/>
      </c>
      <c r="F48" s="40" t="str">
        <f>IF(男子名簿!F57="","",男子名簿!F57)</f>
        <v/>
      </c>
      <c r="G48" s="40" t="str">
        <f>IF(男子名簿!G57="","",男子名簿!G57)</f>
        <v/>
      </c>
      <c r="H48" s="40" t="str">
        <f>IF(男子名簿!H57="","",男子名簿!H57)</f>
        <v/>
      </c>
      <c r="I48" s="40" t="str">
        <f>IF(男子名簿!I57="","",男子名簿!I57)</f>
        <v/>
      </c>
      <c r="J48" s="75" t="str">
        <f>IF(男子名簿!J57="","",男子名簿!J57)</f>
        <v/>
      </c>
      <c r="K48" s="40"/>
      <c r="L48" s="40"/>
      <c r="M48" s="40" t="str">
        <f>IF(男子名簿!M57="","",男子名簿!M57)</f>
        <v/>
      </c>
      <c r="N48" s="40"/>
      <c r="O48" s="40" t="str">
        <f>IF(男子名簿!O57="","",VLOOKUP(男子名簿!O57,管理者シート!$B$9:$C$44,2,FALSE))</f>
        <v/>
      </c>
      <c r="P48" s="40" t="str">
        <f>IF(男子名簿!P57="","",男子名簿!P57)</f>
        <v/>
      </c>
      <c r="Q48" s="40">
        <v>0</v>
      </c>
      <c r="R48" s="40">
        <v>2</v>
      </c>
      <c r="S48" s="40" t="str">
        <f>IF(男子名簿!S57="","",VLOOKUP(男子名簿!S57,管理者シート!$B$9:$C$44,2,FALSE))</f>
        <v/>
      </c>
      <c r="T48" s="40" t="str">
        <f>IF(男子名簿!T57="","",男子名簿!T57)</f>
        <v/>
      </c>
      <c r="U48" s="40">
        <v>0</v>
      </c>
      <c r="V48" s="40">
        <v>2</v>
      </c>
      <c r="W48" s="40" t="str">
        <f>IF(男子名簿!W57="","",VLOOKUP(男子名簿!W57,管理者シート!$B$9:$C$27,2,FALSE))</f>
        <v/>
      </c>
      <c r="X48" s="40" t="str">
        <f>IF(男子名簿!X57="","",男子名簿!X57)</f>
        <v/>
      </c>
      <c r="Y48" s="40">
        <v>0</v>
      </c>
      <c r="Z48" s="40">
        <v>2</v>
      </c>
      <c r="AA48" s="40" t="str">
        <f>IF(男子名簿!AA57="","",20)</f>
        <v/>
      </c>
      <c r="AB48" s="40" t="str">
        <f>IF(男子名簿!AB57="","",男子名簿!AB57)</f>
        <v/>
      </c>
      <c r="AC48" s="40">
        <v>0</v>
      </c>
      <c r="AD48" s="40">
        <v>2</v>
      </c>
      <c r="AE48" s="40" t="str">
        <f>IF(男子名簿!AE57="","",21)</f>
        <v/>
      </c>
      <c r="AF48" s="40" t="str">
        <f>IF(男子名簿!AF57="","",男子名簿!AF57)</f>
        <v/>
      </c>
      <c r="AG48" s="40">
        <v>0</v>
      </c>
      <c r="AH48" s="40">
        <v>2</v>
      </c>
    </row>
    <row r="49" spans="1:34" x14ac:dyDescent="0.15">
      <c r="A49" s="28"/>
      <c r="B49" s="40" t="str">
        <f>IF(男子名簿!B58="","",男子名簿!B58)</f>
        <v/>
      </c>
      <c r="C49" s="28"/>
      <c r="D49" s="40" t="str">
        <f>IF(男子名簿!D58="","",男子名簿!D58)</f>
        <v/>
      </c>
      <c r="E49" s="40" t="str">
        <f>IF(男子名簿!E58="","",男子名簿!E58)</f>
        <v/>
      </c>
      <c r="F49" s="40" t="str">
        <f>IF(男子名簿!F58="","",男子名簿!F58)</f>
        <v/>
      </c>
      <c r="G49" s="40" t="str">
        <f>IF(男子名簿!G58="","",男子名簿!G58)</f>
        <v/>
      </c>
      <c r="H49" s="40" t="str">
        <f>IF(男子名簿!H58="","",男子名簿!H58)</f>
        <v/>
      </c>
      <c r="I49" s="40" t="str">
        <f>IF(男子名簿!I58="","",男子名簿!I58)</f>
        <v/>
      </c>
      <c r="J49" s="75" t="str">
        <f>IF(男子名簿!J58="","",男子名簿!J58)</f>
        <v/>
      </c>
      <c r="K49" s="40"/>
      <c r="L49" s="40"/>
      <c r="M49" s="40" t="str">
        <f>IF(男子名簿!M58="","",男子名簿!M58)</f>
        <v/>
      </c>
      <c r="N49" s="40"/>
      <c r="O49" s="40" t="str">
        <f>IF(男子名簿!O58="","",VLOOKUP(男子名簿!O58,管理者シート!$B$9:$C$44,2,FALSE))</f>
        <v/>
      </c>
      <c r="P49" s="40" t="str">
        <f>IF(男子名簿!P58="","",男子名簿!P58)</f>
        <v/>
      </c>
      <c r="Q49" s="40">
        <v>0</v>
      </c>
      <c r="R49" s="40">
        <v>2</v>
      </c>
      <c r="S49" s="40" t="str">
        <f>IF(男子名簿!S58="","",VLOOKUP(男子名簿!S58,管理者シート!$B$9:$C$44,2,FALSE))</f>
        <v/>
      </c>
      <c r="T49" s="40" t="str">
        <f>IF(男子名簿!T58="","",男子名簿!T58)</f>
        <v/>
      </c>
      <c r="U49" s="40">
        <v>0</v>
      </c>
      <c r="V49" s="40">
        <v>2</v>
      </c>
      <c r="W49" s="40" t="str">
        <f>IF(男子名簿!W58="","",VLOOKUP(男子名簿!W58,管理者シート!$B$9:$C$27,2,FALSE))</f>
        <v/>
      </c>
      <c r="X49" s="40" t="str">
        <f>IF(男子名簿!X58="","",男子名簿!X58)</f>
        <v/>
      </c>
      <c r="Y49" s="40">
        <v>0</v>
      </c>
      <c r="Z49" s="40">
        <v>2</v>
      </c>
      <c r="AA49" s="40" t="str">
        <f>IF(男子名簿!AA58="","",20)</f>
        <v/>
      </c>
      <c r="AB49" s="40" t="str">
        <f>IF(男子名簿!AB58="","",男子名簿!AB58)</f>
        <v/>
      </c>
      <c r="AC49" s="40">
        <v>0</v>
      </c>
      <c r="AD49" s="40">
        <v>2</v>
      </c>
      <c r="AE49" s="40" t="str">
        <f>IF(男子名簿!AE58="","",21)</f>
        <v/>
      </c>
      <c r="AF49" s="40" t="str">
        <f>IF(男子名簿!AF58="","",男子名簿!AF58)</f>
        <v/>
      </c>
      <c r="AG49" s="40">
        <v>0</v>
      </c>
      <c r="AH49" s="40">
        <v>2</v>
      </c>
    </row>
    <row r="50" spans="1:34" x14ac:dyDescent="0.15">
      <c r="A50" s="28"/>
      <c r="B50" s="40" t="str">
        <f>IF(男子名簿!B59="","",男子名簿!B59)</f>
        <v/>
      </c>
      <c r="C50" s="28"/>
      <c r="D50" s="40" t="str">
        <f>IF(男子名簿!D59="","",男子名簿!D59)</f>
        <v/>
      </c>
      <c r="E50" s="40" t="str">
        <f>IF(男子名簿!E59="","",男子名簿!E59)</f>
        <v/>
      </c>
      <c r="F50" s="40" t="str">
        <f>IF(男子名簿!F59="","",男子名簿!F59)</f>
        <v/>
      </c>
      <c r="G50" s="40" t="str">
        <f>IF(男子名簿!G59="","",男子名簿!G59)</f>
        <v/>
      </c>
      <c r="H50" s="40" t="str">
        <f>IF(男子名簿!H59="","",男子名簿!H59)</f>
        <v/>
      </c>
      <c r="I50" s="40" t="str">
        <f>IF(男子名簿!I59="","",男子名簿!I59)</f>
        <v/>
      </c>
      <c r="J50" s="75" t="str">
        <f>IF(男子名簿!J59="","",男子名簿!J59)</f>
        <v/>
      </c>
      <c r="K50" s="40"/>
      <c r="L50" s="40"/>
      <c r="M50" s="40" t="str">
        <f>IF(男子名簿!M59="","",男子名簿!M59)</f>
        <v/>
      </c>
      <c r="N50" s="40"/>
      <c r="O50" s="40" t="str">
        <f>IF(男子名簿!O59="","",VLOOKUP(男子名簿!O59,管理者シート!$B$9:$C$44,2,FALSE))</f>
        <v/>
      </c>
      <c r="P50" s="40" t="str">
        <f>IF(男子名簿!P59="","",男子名簿!P59)</f>
        <v/>
      </c>
      <c r="Q50" s="40">
        <v>0</v>
      </c>
      <c r="R50" s="40">
        <v>2</v>
      </c>
      <c r="S50" s="40" t="str">
        <f>IF(男子名簿!S59="","",VLOOKUP(男子名簿!S59,管理者シート!$B$9:$C$44,2,FALSE))</f>
        <v/>
      </c>
      <c r="T50" s="40" t="str">
        <f>IF(男子名簿!T59="","",男子名簿!T59)</f>
        <v/>
      </c>
      <c r="U50" s="40">
        <v>0</v>
      </c>
      <c r="V50" s="40">
        <v>2</v>
      </c>
      <c r="W50" s="40" t="str">
        <f>IF(男子名簿!W59="","",VLOOKUP(男子名簿!W59,管理者シート!$B$9:$C$27,2,FALSE))</f>
        <v/>
      </c>
      <c r="X50" s="40" t="str">
        <f>IF(男子名簿!X59="","",男子名簿!X59)</f>
        <v/>
      </c>
      <c r="Y50" s="40">
        <v>0</v>
      </c>
      <c r="Z50" s="40">
        <v>2</v>
      </c>
      <c r="AA50" s="40" t="str">
        <f>IF(男子名簿!AA59="","",20)</f>
        <v/>
      </c>
      <c r="AB50" s="40" t="str">
        <f>IF(男子名簿!AB59="","",男子名簿!AB59)</f>
        <v/>
      </c>
      <c r="AC50" s="40">
        <v>0</v>
      </c>
      <c r="AD50" s="40">
        <v>2</v>
      </c>
      <c r="AE50" s="40" t="str">
        <f>IF(男子名簿!AE59="","",21)</f>
        <v/>
      </c>
      <c r="AF50" s="40" t="str">
        <f>IF(男子名簿!AF59="","",男子名簿!AF59)</f>
        <v/>
      </c>
      <c r="AG50" s="40">
        <v>0</v>
      </c>
      <c r="AH50" s="40">
        <v>2</v>
      </c>
    </row>
    <row r="51" spans="1:34" x14ac:dyDescent="0.15">
      <c r="A51" s="28"/>
      <c r="B51" s="40" t="str">
        <f>IF(男子名簿!B60="","",男子名簿!B60)</f>
        <v/>
      </c>
      <c r="C51" s="28"/>
      <c r="D51" s="40" t="str">
        <f>IF(男子名簿!D60="","",男子名簿!D60)</f>
        <v/>
      </c>
      <c r="E51" s="40" t="str">
        <f>IF(男子名簿!E60="","",男子名簿!E60)</f>
        <v/>
      </c>
      <c r="F51" s="40" t="str">
        <f>IF(男子名簿!F60="","",男子名簿!F60)</f>
        <v/>
      </c>
      <c r="G51" s="40" t="str">
        <f>IF(男子名簿!G60="","",男子名簿!G60)</f>
        <v/>
      </c>
      <c r="H51" s="40" t="str">
        <f>IF(男子名簿!H60="","",男子名簿!H60)</f>
        <v/>
      </c>
      <c r="I51" s="40" t="str">
        <f>IF(男子名簿!I60="","",男子名簿!I60)</f>
        <v/>
      </c>
      <c r="J51" s="75" t="str">
        <f>IF(男子名簿!J60="","",男子名簿!J60)</f>
        <v/>
      </c>
      <c r="K51" s="40"/>
      <c r="L51" s="40"/>
      <c r="M51" s="40" t="str">
        <f>IF(男子名簿!M60="","",男子名簿!M60)</f>
        <v/>
      </c>
      <c r="N51" s="40"/>
      <c r="O51" s="40" t="str">
        <f>IF(男子名簿!O60="","",VLOOKUP(男子名簿!O60,管理者シート!$B$9:$C$44,2,FALSE))</f>
        <v/>
      </c>
      <c r="P51" s="40" t="str">
        <f>IF(男子名簿!P60="","",男子名簿!P60)</f>
        <v/>
      </c>
      <c r="Q51" s="40">
        <v>0</v>
      </c>
      <c r="R51" s="40">
        <v>2</v>
      </c>
      <c r="S51" s="40" t="str">
        <f>IF(男子名簿!S60="","",VLOOKUP(男子名簿!S60,管理者シート!$B$9:$C$44,2,FALSE))</f>
        <v/>
      </c>
      <c r="T51" s="40" t="str">
        <f>IF(男子名簿!T60="","",男子名簿!T60)</f>
        <v/>
      </c>
      <c r="U51" s="40">
        <v>0</v>
      </c>
      <c r="V51" s="40">
        <v>2</v>
      </c>
      <c r="W51" s="40" t="str">
        <f>IF(男子名簿!W60="","",VLOOKUP(男子名簿!W60,管理者シート!$B$9:$C$27,2,FALSE))</f>
        <v/>
      </c>
      <c r="X51" s="40" t="str">
        <f>IF(男子名簿!X60="","",男子名簿!X60)</f>
        <v/>
      </c>
      <c r="Y51" s="40">
        <v>0</v>
      </c>
      <c r="Z51" s="40">
        <v>2</v>
      </c>
      <c r="AA51" s="40" t="str">
        <f>IF(男子名簿!AA60="","",20)</f>
        <v/>
      </c>
      <c r="AB51" s="40" t="str">
        <f>IF(男子名簿!AB60="","",男子名簿!AB60)</f>
        <v/>
      </c>
      <c r="AC51" s="40">
        <v>0</v>
      </c>
      <c r="AD51" s="40">
        <v>2</v>
      </c>
      <c r="AE51" s="40" t="str">
        <f>IF(男子名簿!AE60="","",21)</f>
        <v/>
      </c>
      <c r="AF51" s="40" t="str">
        <f>IF(男子名簿!AF60="","",男子名簿!AF60)</f>
        <v/>
      </c>
      <c r="AG51" s="40">
        <v>0</v>
      </c>
      <c r="AH51" s="40">
        <v>2</v>
      </c>
    </row>
    <row r="52" spans="1:34" x14ac:dyDescent="0.15">
      <c r="A52" s="28"/>
      <c r="B52" s="40" t="str">
        <f>IF(男子名簿!B61="","",男子名簿!B61)</f>
        <v/>
      </c>
      <c r="C52" s="28"/>
      <c r="D52" s="40" t="str">
        <f>IF(男子名簿!D61="","",男子名簿!D61)</f>
        <v/>
      </c>
      <c r="E52" s="40" t="str">
        <f>IF(男子名簿!E61="","",男子名簿!E61)</f>
        <v/>
      </c>
      <c r="F52" s="40" t="str">
        <f>IF(男子名簿!F61="","",男子名簿!F61)</f>
        <v/>
      </c>
      <c r="G52" s="40" t="str">
        <f>IF(男子名簿!G61="","",男子名簿!G61)</f>
        <v/>
      </c>
      <c r="H52" s="40" t="str">
        <f>IF(男子名簿!H61="","",男子名簿!H61)</f>
        <v/>
      </c>
      <c r="I52" s="40" t="str">
        <f>IF(男子名簿!I61="","",男子名簿!I61)</f>
        <v/>
      </c>
      <c r="J52" s="75" t="str">
        <f>IF(男子名簿!J61="","",男子名簿!J61)</f>
        <v/>
      </c>
      <c r="K52" s="40"/>
      <c r="L52" s="40"/>
      <c r="M52" s="40" t="str">
        <f>IF(男子名簿!M61="","",男子名簿!M61)</f>
        <v/>
      </c>
      <c r="N52" s="40"/>
      <c r="O52" s="40" t="str">
        <f>IF(男子名簿!O61="","",VLOOKUP(男子名簿!O61,管理者シート!$B$9:$C$44,2,FALSE))</f>
        <v/>
      </c>
      <c r="P52" s="40" t="str">
        <f>IF(男子名簿!P61="","",男子名簿!P61)</f>
        <v/>
      </c>
      <c r="Q52" s="40">
        <v>0</v>
      </c>
      <c r="R52" s="40">
        <v>2</v>
      </c>
      <c r="S52" s="40" t="str">
        <f>IF(男子名簿!S61="","",VLOOKUP(男子名簿!S61,管理者シート!$B$9:$C$44,2,FALSE))</f>
        <v/>
      </c>
      <c r="T52" s="40" t="str">
        <f>IF(男子名簿!T61="","",男子名簿!T61)</f>
        <v/>
      </c>
      <c r="U52" s="40">
        <v>0</v>
      </c>
      <c r="V52" s="40">
        <v>2</v>
      </c>
      <c r="W52" s="40" t="str">
        <f>IF(男子名簿!W61="","",VLOOKUP(男子名簿!W61,管理者シート!$B$9:$C$27,2,FALSE))</f>
        <v/>
      </c>
      <c r="X52" s="40" t="str">
        <f>IF(男子名簿!X61="","",男子名簿!X61)</f>
        <v/>
      </c>
      <c r="Y52" s="40">
        <v>0</v>
      </c>
      <c r="Z52" s="40">
        <v>2</v>
      </c>
      <c r="AA52" s="40" t="str">
        <f>IF(男子名簿!AA61="","",20)</f>
        <v/>
      </c>
      <c r="AB52" s="40" t="str">
        <f>IF(男子名簿!AB61="","",男子名簿!AB61)</f>
        <v/>
      </c>
      <c r="AC52" s="40">
        <v>0</v>
      </c>
      <c r="AD52" s="40">
        <v>2</v>
      </c>
      <c r="AE52" s="40" t="str">
        <f>IF(男子名簿!AE61="","",21)</f>
        <v/>
      </c>
      <c r="AF52" s="40" t="str">
        <f>IF(男子名簿!AF61="","",男子名簿!AF61)</f>
        <v/>
      </c>
      <c r="AG52" s="40">
        <v>0</v>
      </c>
      <c r="AH52" s="40">
        <v>2</v>
      </c>
    </row>
    <row r="53" spans="1:34" x14ac:dyDescent="0.15">
      <c r="A53" s="28"/>
      <c r="B53" s="40" t="str">
        <f>IF(男子名簿!B62="","",男子名簿!B62)</f>
        <v/>
      </c>
      <c r="C53" s="28"/>
      <c r="D53" s="40" t="str">
        <f>IF(男子名簿!D62="","",男子名簿!D62)</f>
        <v/>
      </c>
      <c r="E53" s="40" t="str">
        <f>IF(男子名簿!E62="","",男子名簿!E62)</f>
        <v/>
      </c>
      <c r="F53" s="40" t="str">
        <f>IF(男子名簿!F62="","",男子名簿!F62)</f>
        <v/>
      </c>
      <c r="G53" s="40" t="str">
        <f>IF(男子名簿!G62="","",男子名簿!G62)</f>
        <v/>
      </c>
      <c r="H53" s="40" t="str">
        <f>IF(男子名簿!H62="","",男子名簿!H62)</f>
        <v/>
      </c>
      <c r="I53" s="40" t="str">
        <f>IF(男子名簿!I62="","",男子名簿!I62)</f>
        <v/>
      </c>
      <c r="J53" s="75" t="str">
        <f>IF(男子名簿!J62="","",男子名簿!J62)</f>
        <v/>
      </c>
      <c r="K53" s="40"/>
      <c r="L53" s="40"/>
      <c r="M53" s="40" t="str">
        <f>IF(男子名簿!M62="","",男子名簿!M62)</f>
        <v/>
      </c>
      <c r="N53" s="40"/>
      <c r="O53" s="40" t="str">
        <f>IF(男子名簿!O62="","",VLOOKUP(男子名簿!O62,管理者シート!$B$9:$C$44,2,FALSE))</f>
        <v/>
      </c>
      <c r="P53" s="40" t="str">
        <f>IF(男子名簿!P62="","",男子名簿!P62)</f>
        <v/>
      </c>
      <c r="Q53" s="40">
        <v>0</v>
      </c>
      <c r="R53" s="40">
        <v>2</v>
      </c>
      <c r="S53" s="40" t="str">
        <f>IF(男子名簿!S62="","",VLOOKUP(男子名簿!S62,管理者シート!$B$9:$C$44,2,FALSE))</f>
        <v/>
      </c>
      <c r="T53" s="40" t="str">
        <f>IF(男子名簿!T62="","",男子名簿!T62)</f>
        <v/>
      </c>
      <c r="U53" s="40">
        <v>0</v>
      </c>
      <c r="V53" s="40">
        <v>2</v>
      </c>
      <c r="W53" s="40" t="str">
        <f>IF(男子名簿!W62="","",VLOOKUP(男子名簿!W62,管理者シート!$B$9:$C$27,2,FALSE))</f>
        <v/>
      </c>
      <c r="X53" s="40" t="str">
        <f>IF(男子名簿!X62="","",男子名簿!X62)</f>
        <v/>
      </c>
      <c r="Y53" s="40">
        <v>0</v>
      </c>
      <c r="Z53" s="40">
        <v>2</v>
      </c>
      <c r="AA53" s="40" t="str">
        <f>IF(男子名簿!AA62="","",20)</f>
        <v/>
      </c>
      <c r="AB53" s="40" t="str">
        <f>IF(男子名簿!AB62="","",男子名簿!AB62)</f>
        <v/>
      </c>
      <c r="AC53" s="40">
        <v>0</v>
      </c>
      <c r="AD53" s="40">
        <v>2</v>
      </c>
      <c r="AE53" s="40" t="str">
        <f>IF(男子名簿!AE62="","",21)</f>
        <v/>
      </c>
      <c r="AF53" s="40" t="str">
        <f>IF(男子名簿!AF62="","",男子名簿!AF62)</f>
        <v/>
      </c>
      <c r="AG53" s="40">
        <v>0</v>
      </c>
      <c r="AH53" s="40">
        <v>2</v>
      </c>
    </row>
    <row r="54" spans="1:34" x14ac:dyDescent="0.15">
      <c r="A54" s="28"/>
      <c r="B54" s="40" t="str">
        <f>IF(男子名簿!B63="","",男子名簿!B63)</f>
        <v/>
      </c>
      <c r="C54" s="28"/>
      <c r="D54" s="40" t="str">
        <f>IF(男子名簿!D63="","",男子名簿!D63)</f>
        <v/>
      </c>
      <c r="E54" s="40" t="str">
        <f>IF(男子名簿!E63="","",男子名簿!E63)</f>
        <v/>
      </c>
      <c r="F54" s="40" t="str">
        <f>IF(男子名簿!F63="","",男子名簿!F63)</f>
        <v/>
      </c>
      <c r="G54" s="40" t="str">
        <f>IF(男子名簿!G63="","",男子名簿!G63)</f>
        <v/>
      </c>
      <c r="H54" s="40" t="str">
        <f>IF(男子名簿!H63="","",男子名簿!H63)</f>
        <v/>
      </c>
      <c r="I54" s="40" t="str">
        <f>IF(男子名簿!I63="","",男子名簿!I63)</f>
        <v/>
      </c>
      <c r="J54" s="75" t="str">
        <f>IF(男子名簿!J63="","",男子名簿!J63)</f>
        <v/>
      </c>
      <c r="K54" s="40"/>
      <c r="L54" s="40"/>
      <c r="M54" s="40" t="str">
        <f>IF(男子名簿!M63="","",男子名簿!M63)</f>
        <v/>
      </c>
      <c r="N54" s="40"/>
      <c r="O54" s="40" t="str">
        <f>IF(男子名簿!O63="","",VLOOKUP(男子名簿!O63,管理者シート!$B$9:$C$44,2,FALSE))</f>
        <v/>
      </c>
      <c r="P54" s="40" t="str">
        <f>IF(男子名簿!P63="","",男子名簿!P63)</f>
        <v/>
      </c>
      <c r="Q54" s="40">
        <v>0</v>
      </c>
      <c r="R54" s="40">
        <v>2</v>
      </c>
      <c r="S54" s="40" t="str">
        <f>IF(男子名簿!S63="","",VLOOKUP(男子名簿!S63,管理者シート!$B$9:$C$44,2,FALSE))</f>
        <v/>
      </c>
      <c r="T54" s="40" t="str">
        <f>IF(男子名簿!T63="","",男子名簿!T63)</f>
        <v/>
      </c>
      <c r="U54" s="40">
        <v>0</v>
      </c>
      <c r="V54" s="40">
        <v>2</v>
      </c>
      <c r="W54" s="40" t="str">
        <f>IF(男子名簿!W63="","",VLOOKUP(男子名簿!W63,管理者シート!$B$9:$C$27,2,FALSE))</f>
        <v/>
      </c>
      <c r="X54" s="40" t="str">
        <f>IF(男子名簿!X63="","",男子名簿!X63)</f>
        <v/>
      </c>
      <c r="Y54" s="40">
        <v>0</v>
      </c>
      <c r="Z54" s="40">
        <v>2</v>
      </c>
      <c r="AA54" s="40" t="str">
        <f>IF(男子名簿!AA63="","",20)</f>
        <v/>
      </c>
      <c r="AB54" s="40" t="str">
        <f>IF(男子名簿!AB63="","",男子名簿!AB63)</f>
        <v/>
      </c>
      <c r="AC54" s="40">
        <v>0</v>
      </c>
      <c r="AD54" s="40">
        <v>2</v>
      </c>
      <c r="AE54" s="40" t="str">
        <f>IF(男子名簿!AE63="","",21)</f>
        <v/>
      </c>
      <c r="AF54" s="40" t="str">
        <f>IF(男子名簿!AF63="","",男子名簿!AF63)</f>
        <v/>
      </c>
      <c r="AG54" s="40">
        <v>0</v>
      </c>
      <c r="AH54" s="40">
        <v>2</v>
      </c>
    </row>
    <row r="55" spans="1:34" x14ac:dyDescent="0.15">
      <c r="A55" s="28"/>
      <c r="B55" s="40" t="str">
        <f>IF(男子名簿!B64="","",男子名簿!B64)</f>
        <v/>
      </c>
      <c r="C55" s="28"/>
      <c r="D55" s="40" t="str">
        <f>IF(男子名簿!D64="","",男子名簿!D64)</f>
        <v/>
      </c>
      <c r="E55" s="40" t="str">
        <f>IF(男子名簿!E64="","",男子名簿!E64)</f>
        <v/>
      </c>
      <c r="F55" s="40" t="str">
        <f>IF(男子名簿!F64="","",男子名簿!F64)</f>
        <v/>
      </c>
      <c r="G55" s="40" t="str">
        <f>IF(男子名簿!G64="","",男子名簿!G64)</f>
        <v/>
      </c>
      <c r="H55" s="40" t="str">
        <f>IF(男子名簿!H64="","",男子名簿!H64)</f>
        <v/>
      </c>
      <c r="I55" s="40" t="str">
        <f>IF(男子名簿!I64="","",男子名簿!I64)</f>
        <v/>
      </c>
      <c r="J55" s="75" t="str">
        <f>IF(男子名簿!J64="","",男子名簿!J64)</f>
        <v/>
      </c>
      <c r="K55" s="40"/>
      <c r="L55" s="40"/>
      <c r="M55" s="40" t="str">
        <f>IF(男子名簿!M64="","",男子名簿!M64)</f>
        <v/>
      </c>
      <c r="N55" s="40"/>
      <c r="O55" s="40" t="str">
        <f>IF(男子名簿!O64="","",VLOOKUP(男子名簿!O64,管理者シート!$B$9:$C$44,2,FALSE))</f>
        <v/>
      </c>
      <c r="P55" s="40" t="str">
        <f>IF(男子名簿!P64="","",男子名簿!P64)</f>
        <v/>
      </c>
      <c r="Q55" s="40">
        <v>0</v>
      </c>
      <c r="R55" s="40">
        <v>2</v>
      </c>
      <c r="S55" s="40" t="str">
        <f>IF(男子名簿!S64="","",VLOOKUP(男子名簿!S64,管理者シート!$B$9:$C$44,2,FALSE))</f>
        <v/>
      </c>
      <c r="T55" s="40" t="str">
        <f>IF(男子名簿!T64="","",男子名簿!T64)</f>
        <v/>
      </c>
      <c r="U55" s="40">
        <v>0</v>
      </c>
      <c r="V55" s="40">
        <v>2</v>
      </c>
      <c r="W55" s="40" t="str">
        <f>IF(男子名簿!W64="","",VLOOKUP(男子名簿!W64,管理者シート!$B$9:$C$27,2,FALSE))</f>
        <v/>
      </c>
      <c r="X55" s="40" t="str">
        <f>IF(男子名簿!X64="","",男子名簿!X64)</f>
        <v/>
      </c>
      <c r="Y55" s="40">
        <v>0</v>
      </c>
      <c r="Z55" s="40">
        <v>2</v>
      </c>
      <c r="AA55" s="40" t="str">
        <f>IF(男子名簿!AA64="","",20)</f>
        <v/>
      </c>
      <c r="AB55" s="40" t="str">
        <f>IF(男子名簿!AB64="","",男子名簿!AB64)</f>
        <v/>
      </c>
      <c r="AC55" s="40">
        <v>0</v>
      </c>
      <c r="AD55" s="40">
        <v>2</v>
      </c>
      <c r="AE55" s="40" t="str">
        <f>IF(男子名簿!AE64="","",21)</f>
        <v/>
      </c>
      <c r="AF55" s="40" t="str">
        <f>IF(男子名簿!AF64="","",男子名簿!AF64)</f>
        <v/>
      </c>
      <c r="AG55" s="40">
        <v>0</v>
      </c>
      <c r="AH55" s="40">
        <v>2</v>
      </c>
    </row>
    <row r="56" spans="1:34" x14ac:dyDescent="0.15">
      <c r="A56" s="28"/>
      <c r="B56" s="40" t="str">
        <f>IF(男子名簿!B65="","",男子名簿!B65)</f>
        <v/>
      </c>
      <c r="C56" s="28"/>
      <c r="D56" s="40" t="str">
        <f>IF(男子名簿!D65="","",男子名簿!D65)</f>
        <v/>
      </c>
      <c r="E56" s="40" t="str">
        <f>IF(男子名簿!E65="","",男子名簿!E65)</f>
        <v/>
      </c>
      <c r="F56" s="40" t="str">
        <f>IF(男子名簿!F65="","",男子名簿!F65)</f>
        <v/>
      </c>
      <c r="G56" s="40" t="str">
        <f>IF(男子名簿!G65="","",男子名簿!G65)</f>
        <v/>
      </c>
      <c r="H56" s="40" t="str">
        <f>IF(男子名簿!H65="","",男子名簿!H65)</f>
        <v/>
      </c>
      <c r="I56" s="40" t="str">
        <f>IF(男子名簿!I65="","",男子名簿!I65)</f>
        <v/>
      </c>
      <c r="J56" s="75" t="str">
        <f>IF(男子名簿!J65="","",男子名簿!J65)</f>
        <v/>
      </c>
      <c r="K56" s="40"/>
      <c r="L56" s="40"/>
      <c r="M56" s="40" t="str">
        <f>IF(男子名簿!M65="","",男子名簿!M65)</f>
        <v/>
      </c>
      <c r="N56" s="40"/>
      <c r="O56" s="40" t="str">
        <f>IF(男子名簿!O65="","",VLOOKUP(男子名簿!O65,管理者シート!$B$9:$C$44,2,FALSE))</f>
        <v/>
      </c>
      <c r="P56" s="40" t="str">
        <f>IF(男子名簿!P65="","",男子名簿!P65)</f>
        <v/>
      </c>
      <c r="Q56" s="40">
        <v>0</v>
      </c>
      <c r="R56" s="40">
        <v>2</v>
      </c>
      <c r="S56" s="40" t="str">
        <f>IF(男子名簿!S65="","",VLOOKUP(男子名簿!S65,管理者シート!$B$9:$C$44,2,FALSE))</f>
        <v/>
      </c>
      <c r="T56" s="40" t="str">
        <f>IF(男子名簿!T65="","",男子名簿!T65)</f>
        <v/>
      </c>
      <c r="U56" s="40">
        <v>0</v>
      </c>
      <c r="V56" s="40">
        <v>2</v>
      </c>
      <c r="W56" s="40" t="str">
        <f>IF(男子名簿!W65="","",VLOOKUP(男子名簿!W65,管理者シート!$B$9:$C$27,2,FALSE))</f>
        <v/>
      </c>
      <c r="X56" s="40" t="str">
        <f>IF(男子名簿!X65="","",男子名簿!X65)</f>
        <v/>
      </c>
      <c r="Y56" s="40">
        <v>0</v>
      </c>
      <c r="Z56" s="40">
        <v>2</v>
      </c>
      <c r="AA56" s="40" t="str">
        <f>IF(男子名簿!AA65="","",20)</f>
        <v/>
      </c>
      <c r="AB56" s="40" t="str">
        <f>IF(男子名簿!AB65="","",男子名簿!AB65)</f>
        <v/>
      </c>
      <c r="AC56" s="40">
        <v>0</v>
      </c>
      <c r="AD56" s="40">
        <v>2</v>
      </c>
      <c r="AE56" s="40" t="str">
        <f>IF(男子名簿!AE65="","",21)</f>
        <v/>
      </c>
      <c r="AF56" s="40" t="str">
        <f>IF(男子名簿!AF65="","",男子名簿!AF65)</f>
        <v/>
      </c>
      <c r="AG56" s="40">
        <v>0</v>
      </c>
      <c r="AH56" s="40">
        <v>2</v>
      </c>
    </row>
    <row r="57" spans="1:34" x14ac:dyDescent="0.15">
      <c r="A57" s="28"/>
      <c r="B57" s="40" t="str">
        <f>IF(男子名簿!B66="","",男子名簿!B66)</f>
        <v/>
      </c>
      <c r="C57" s="28"/>
      <c r="D57" s="40" t="str">
        <f>IF(男子名簿!D66="","",男子名簿!D66)</f>
        <v/>
      </c>
      <c r="E57" s="40" t="str">
        <f>IF(男子名簿!E66="","",男子名簿!E66)</f>
        <v/>
      </c>
      <c r="F57" s="40" t="str">
        <f>IF(男子名簿!F66="","",男子名簿!F66)</f>
        <v/>
      </c>
      <c r="G57" s="40" t="str">
        <f>IF(男子名簿!G66="","",男子名簿!G66)</f>
        <v/>
      </c>
      <c r="H57" s="40" t="str">
        <f>IF(男子名簿!H66="","",男子名簿!H66)</f>
        <v/>
      </c>
      <c r="I57" s="40" t="str">
        <f>IF(男子名簿!I66="","",男子名簿!I66)</f>
        <v/>
      </c>
      <c r="J57" s="75" t="str">
        <f>IF(男子名簿!J66="","",男子名簿!J66)</f>
        <v/>
      </c>
      <c r="K57" s="40"/>
      <c r="L57" s="40"/>
      <c r="M57" s="40" t="str">
        <f>IF(男子名簿!M66="","",男子名簿!M66)</f>
        <v/>
      </c>
      <c r="N57" s="40"/>
      <c r="O57" s="40" t="str">
        <f>IF(男子名簿!O66="","",VLOOKUP(男子名簿!O66,管理者シート!$B$9:$C$44,2,FALSE))</f>
        <v/>
      </c>
      <c r="P57" s="40" t="str">
        <f>IF(男子名簿!P66="","",男子名簿!P66)</f>
        <v/>
      </c>
      <c r="Q57" s="40">
        <v>0</v>
      </c>
      <c r="R57" s="40">
        <v>2</v>
      </c>
      <c r="S57" s="40" t="str">
        <f>IF(男子名簿!S66="","",VLOOKUP(男子名簿!S66,管理者シート!$B$9:$C$44,2,FALSE))</f>
        <v/>
      </c>
      <c r="T57" s="40" t="str">
        <f>IF(男子名簿!T66="","",男子名簿!T66)</f>
        <v/>
      </c>
      <c r="U57" s="40">
        <v>0</v>
      </c>
      <c r="V57" s="40">
        <v>2</v>
      </c>
      <c r="W57" s="40" t="str">
        <f>IF(男子名簿!W66="","",VLOOKUP(男子名簿!W66,管理者シート!$B$9:$C$27,2,FALSE))</f>
        <v/>
      </c>
      <c r="X57" s="40" t="str">
        <f>IF(男子名簿!X66="","",男子名簿!X66)</f>
        <v/>
      </c>
      <c r="Y57" s="40">
        <v>0</v>
      </c>
      <c r="Z57" s="40">
        <v>2</v>
      </c>
      <c r="AA57" s="40" t="str">
        <f>IF(男子名簿!AA66="","",20)</f>
        <v/>
      </c>
      <c r="AB57" s="40" t="str">
        <f>IF(男子名簿!AB66="","",男子名簿!AB66)</f>
        <v/>
      </c>
      <c r="AC57" s="40">
        <v>0</v>
      </c>
      <c r="AD57" s="40">
        <v>2</v>
      </c>
      <c r="AE57" s="40" t="str">
        <f>IF(男子名簿!AE66="","",21)</f>
        <v/>
      </c>
      <c r="AF57" s="40" t="str">
        <f>IF(男子名簿!AF66="","",男子名簿!AF66)</f>
        <v/>
      </c>
      <c r="AG57" s="40">
        <v>0</v>
      </c>
      <c r="AH57" s="40">
        <v>2</v>
      </c>
    </row>
    <row r="58" spans="1:34" x14ac:dyDescent="0.15">
      <c r="A58" s="28"/>
      <c r="B58" s="40" t="str">
        <f>IF(男子名簿!B67="","",男子名簿!B67)</f>
        <v/>
      </c>
      <c r="C58" s="28"/>
      <c r="D58" s="40" t="str">
        <f>IF(男子名簿!D67="","",男子名簿!D67)</f>
        <v/>
      </c>
      <c r="E58" s="40" t="str">
        <f>IF(男子名簿!E67="","",男子名簿!E67)</f>
        <v/>
      </c>
      <c r="F58" s="40" t="str">
        <f>IF(男子名簿!F67="","",男子名簿!F67)</f>
        <v/>
      </c>
      <c r="G58" s="40" t="str">
        <f>IF(男子名簿!G67="","",男子名簿!G67)</f>
        <v/>
      </c>
      <c r="H58" s="40" t="str">
        <f>IF(男子名簿!H67="","",男子名簿!H67)</f>
        <v/>
      </c>
      <c r="I58" s="40" t="str">
        <f>IF(男子名簿!I67="","",男子名簿!I67)</f>
        <v/>
      </c>
      <c r="J58" s="75" t="str">
        <f>IF(男子名簿!J67="","",男子名簿!J67)</f>
        <v/>
      </c>
      <c r="K58" s="40"/>
      <c r="L58" s="40"/>
      <c r="M58" s="40" t="str">
        <f>IF(男子名簿!M67="","",男子名簿!M67)</f>
        <v/>
      </c>
      <c r="N58" s="40"/>
      <c r="O58" s="40" t="str">
        <f>IF(男子名簿!O67="","",VLOOKUP(男子名簿!O67,管理者シート!$B$9:$C$44,2,FALSE))</f>
        <v/>
      </c>
      <c r="P58" s="40" t="str">
        <f>IF(男子名簿!P67="","",男子名簿!P67)</f>
        <v/>
      </c>
      <c r="Q58" s="40">
        <v>0</v>
      </c>
      <c r="R58" s="40">
        <v>2</v>
      </c>
      <c r="S58" s="40" t="str">
        <f>IF(男子名簿!S67="","",VLOOKUP(男子名簿!S67,管理者シート!$B$9:$C$44,2,FALSE))</f>
        <v/>
      </c>
      <c r="T58" s="40" t="str">
        <f>IF(男子名簿!T67="","",男子名簿!T67)</f>
        <v/>
      </c>
      <c r="U58" s="40">
        <v>0</v>
      </c>
      <c r="V58" s="40">
        <v>2</v>
      </c>
      <c r="W58" s="40" t="str">
        <f>IF(男子名簿!W67="","",VLOOKUP(男子名簿!W67,管理者シート!$B$9:$C$27,2,FALSE))</f>
        <v/>
      </c>
      <c r="X58" s="40" t="str">
        <f>IF(男子名簿!X67="","",男子名簿!X67)</f>
        <v/>
      </c>
      <c r="Y58" s="40">
        <v>0</v>
      </c>
      <c r="Z58" s="40">
        <v>2</v>
      </c>
      <c r="AA58" s="40" t="str">
        <f>IF(男子名簿!AA67="","",20)</f>
        <v/>
      </c>
      <c r="AB58" s="40" t="str">
        <f>IF(男子名簿!AB67="","",男子名簿!AB67)</f>
        <v/>
      </c>
      <c r="AC58" s="40">
        <v>0</v>
      </c>
      <c r="AD58" s="40">
        <v>2</v>
      </c>
      <c r="AE58" s="40" t="str">
        <f>IF(男子名簿!AE67="","",21)</f>
        <v/>
      </c>
      <c r="AF58" s="40" t="str">
        <f>IF(男子名簿!AF67="","",男子名簿!AF67)</f>
        <v/>
      </c>
      <c r="AG58" s="40">
        <v>0</v>
      </c>
      <c r="AH58" s="40">
        <v>2</v>
      </c>
    </row>
    <row r="59" spans="1:34" x14ac:dyDescent="0.15">
      <c r="A59" s="28"/>
      <c r="B59" s="40" t="str">
        <f>IF(男子名簿!B68="","",男子名簿!B68)</f>
        <v/>
      </c>
      <c r="C59" s="28"/>
      <c r="D59" s="40" t="str">
        <f>IF(男子名簿!D68="","",男子名簿!D68)</f>
        <v/>
      </c>
      <c r="E59" s="40" t="str">
        <f>IF(男子名簿!E68="","",男子名簿!E68)</f>
        <v/>
      </c>
      <c r="F59" s="40" t="str">
        <f>IF(男子名簿!F68="","",男子名簿!F68)</f>
        <v/>
      </c>
      <c r="G59" s="40" t="str">
        <f>IF(男子名簿!G68="","",男子名簿!G68)</f>
        <v/>
      </c>
      <c r="H59" s="40" t="str">
        <f>IF(男子名簿!H68="","",男子名簿!H68)</f>
        <v/>
      </c>
      <c r="I59" s="40" t="str">
        <f>IF(男子名簿!J68="","",男子名簿!J68)</f>
        <v/>
      </c>
      <c r="J59" s="75" t="str">
        <f>IF(男子名簿!K68="","",男子名簿!K68)</f>
        <v/>
      </c>
      <c r="K59" s="40"/>
      <c r="L59" s="40"/>
      <c r="M59" s="40" t="str">
        <f>IF(男子名簿!M68="","",男子名簿!M68)</f>
        <v/>
      </c>
      <c r="N59" s="40"/>
      <c r="O59" s="40" t="str">
        <f>IF(男子名簿!O68="","",VLOOKUP(男子名簿!O68,管理者シート!$B$9:$C$44,2,FALSE))</f>
        <v/>
      </c>
      <c r="P59" s="40" t="str">
        <f>IF(男子名簿!P68="","",男子名簿!P68)</f>
        <v/>
      </c>
      <c r="Q59" s="40">
        <v>0</v>
      </c>
      <c r="R59" s="40">
        <v>2</v>
      </c>
      <c r="S59" s="40" t="str">
        <f>IF(男子名簿!S68="","",VLOOKUP(男子名簿!S68,管理者シート!$B$9:$C$44,2,FALSE))</f>
        <v/>
      </c>
      <c r="T59" s="40" t="str">
        <f>IF(男子名簿!T68="","",男子名簿!T68)</f>
        <v/>
      </c>
      <c r="U59" s="40">
        <v>0</v>
      </c>
      <c r="V59" s="40">
        <v>2</v>
      </c>
      <c r="W59" s="40" t="str">
        <f>IF(男子名簿!W68="","",VLOOKUP(男子名簿!W68,管理者シート!$B$9:$C$27,2,FALSE))</f>
        <v/>
      </c>
      <c r="X59" s="40" t="str">
        <f>IF(男子名簿!X68="","",男子名簿!X68)</f>
        <v/>
      </c>
      <c r="Y59" s="40">
        <v>0</v>
      </c>
      <c r="Z59" s="40">
        <v>2</v>
      </c>
      <c r="AA59" s="40" t="str">
        <f>IF(男子名簿!AA68="","",20)</f>
        <v/>
      </c>
      <c r="AB59" s="40" t="str">
        <f>IF(男子名簿!AB68="","",男子名簿!AB68)</f>
        <v/>
      </c>
      <c r="AC59" s="40">
        <v>0</v>
      </c>
      <c r="AD59" s="40">
        <v>2</v>
      </c>
      <c r="AE59" s="40" t="str">
        <f>IF(男子名簿!AE68="","",21)</f>
        <v/>
      </c>
      <c r="AF59" s="40" t="str">
        <f>IF(男子名簿!AF68="","",男子名簿!AF68)</f>
        <v/>
      </c>
      <c r="AG59" s="40">
        <v>0</v>
      </c>
      <c r="AH59" s="40">
        <v>2</v>
      </c>
    </row>
    <row r="60" spans="1:34" x14ac:dyDescent="0.15">
      <c r="A60" s="28"/>
      <c r="B60" s="40" t="str">
        <f>IF(男子名簿!B69="","",男子名簿!B69)</f>
        <v/>
      </c>
      <c r="C60" s="28"/>
      <c r="D60" s="40" t="str">
        <f>IF(男子名簿!D69="","",男子名簿!D69)</f>
        <v/>
      </c>
      <c r="E60" s="40" t="str">
        <f>IF(男子名簿!E69="","",男子名簿!E69)</f>
        <v/>
      </c>
      <c r="F60" s="40" t="str">
        <f>IF(男子名簿!F69="","",男子名簿!F69)</f>
        <v/>
      </c>
      <c r="G60" s="40" t="str">
        <f>IF(男子名簿!G69="","",男子名簿!G69)</f>
        <v/>
      </c>
      <c r="H60" s="40" t="str">
        <f>IF(男子名簿!H69="","",男子名簿!H69)</f>
        <v/>
      </c>
      <c r="I60" s="40" t="str">
        <f>IF(男子名簿!J69="","",男子名簿!J69)</f>
        <v/>
      </c>
      <c r="J60" s="75" t="str">
        <f>IF(男子名簿!K69="","",男子名簿!K69)</f>
        <v/>
      </c>
      <c r="K60" s="40"/>
      <c r="L60" s="40"/>
      <c r="M60" s="40" t="str">
        <f>IF(男子名簿!M69="","",男子名簿!M69)</f>
        <v/>
      </c>
      <c r="N60" s="40"/>
      <c r="O60" s="40" t="str">
        <f>IF(男子名簿!O69="","",VLOOKUP(男子名簿!O69,管理者シート!$B$9:$C$44,2,FALSE))</f>
        <v/>
      </c>
      <c r="P60" s="40" t="str">
        <f>IF(男子名簿!P69="","",男子名簿!P69)</f>
        <v/>
      </c>
      <c r="Q60" s="40">
        <v>0</v>
      </c>
      <c r="R60" s="40">
        <v>2</v>
      </c>
      <c r="S60" s="40" t="str">
        <f>IF(男子名簿!S69="","",VLOOKUP(男子名簿!S69,管理者シート!$B$9:$C$44,2,FALSE))</f>
        <v/>
      </c>
      <c r="T60" s="40" t="str">
        <f>IF(男子名簿!T69="","",男子名簿!T69)</f>
        <v/>
      </c>
      <c r="U60" s="40">
        <v>0</v>
      </c>
      <c r="V60" s="40">
        <v>2</v>
      </c>
      <c r="W60" s="40" t="str">
        <f>IF(男子名簿!W69="","",VLOOKUP(男子名簿!W69,管理者シート!$B$9:$C$27,2,FALSE))</f>
        <v/>
      </c>
      <c r="X60" s="40" t="str">
        <f>IF(男子名簿!X69="","",男子名簿!X69)</f>
        <v/>
      </c>
      <c r="Y60" s="40">
        <v>0</v>
      </c>
      <c r="Z60" s="40">
        <v>2</v>
      </c>
      <c r="AA60" s="40" t="str">
        <f>IF(男子名簿!AA69="","",20)</f>
        <v/>
      </c>
      <c r="AB60" s="40" t="str">
        <f>IF(男子名簿!AB69="","",男子名簿!AB69)</f>
        <v/>
      </c>
      <c r="AC60" s="40">
        <v>0</v>
      </c>
      <c r="AD60" s="40">
        <v>2</v>
      </c>
      <c r="AE60" s="40" t="str">
        <f>IF(男子名簿!AE69="","",21)</f>
        <v/>
      </c>
      <c r="AF60" s="40" t="str">
        <f>IF(男子名簿!AF69="","",男子名簿!AF69)</f>
        <v/>
      </c>
      <c r="AG60" s="40">
        <v>0</v>
      </c>
      <c r="AH60" s="40">
        <v>2</v>
      </c>
    </row>
    <row r="61" spans="1:34" x14ac:dyDescent="0.15">
      <c r="A61" s="28"/>
      <c r="B61" s="40" t="str">
        <f>IF(男子名簿!B70="","",男子名簿!B70)</f>
        <v/>
      </c>
      <c r="C61" s="28"/>
      <c r="D61" s="40" t="str">
        <f>IF(男子名簿!D70="","",男子名簿!D70)</f>
        <v/>
      </c>
      <c r="E61" s="40" t="str">
        <f>IF(男子名簿!E70="","",男子名簿!E70)</f>
        <v/>
      </c>
      <c r="F61" s="40" t="str">
        <f>IF(男子名簿!F70="","",男子名簿!F70)</f>
        <v/>
      </c>
      <c r="G61" s="40" t="str">
        <f>IF(男子名簿!G70="","",男子名簿!G70)</f>
        <v/>
      </c>
      <c r="H61" s="40" t="str">
        <f>IF(男子名簿!H70="","",男子名簿!H70)</f>
        <v/>
      </c>
      <c r="I61" s="40" t="str">
        <f>IF(男子名簿!I70="","",男子名簿!I70)</f>
        <v/>
      </c>
      <c r="J61" s="75" t="str">
        <f>IF(男子名簿!J70="","",男子名簿!J70)</f>
        <v/>
      </c>
      <c r="K61" s="40"/>
      <c r="L61" s="40"/>
      <c r="M61" s="40" t="str">
        <f>IF(男子名簿!M70="","",男子名簿!M70)</f>
        <v/>
      </c>
      <c r="N61" s="40"/>
      <c r="O61" s="40" t="str">
        <f>IF(男子名簿!O70="","",VLOOKUP(男子名簿!O70,管理者シート!$B$9:$C$44,2,FALSE))</f>
        <v/>
      </c>
      <c r="P61" s="40" t="str">
        <f>IF(男子名簿!P70="","",男子名簿!P70)</f>
        <v/>
      </c>
      <c r="Q61" s="40">
        <v>0</v>
      </c>
      <c r="R61" s="40">
        <v>2</v>
      </c>
      <c r="S61" s="40" t="str">
        <f>IF(男子名簿!S70="","",VLOOKUP(男子名簿!S70,管理者シート!$B$9:$C$44,2,FALSE))</f>
        <v/>
      </c>
      <c r="T61" s="40" t="str">
        <f>IF(男子名簿!T70="","",男子名簿!T70)</f>
        <v/>
      </c>
      <c r="U61" s="40">
        <v>0</v>
      </c>
      <c r="V61" s="40">
        <v>2</v>
      </c>
      <c r="W61" s="40" t="str">
        <f>IF(男子名簿!W70="","",VLOOKUP(男子名簿!W70,管理者シート!$B$9:$C$27,2,FALSE))</f>
        <v/>
      </c>
      <c r="X61" s="40" t="str">
        <f>IF(男子名簿!X70="","",男子名簿!X70)</f>
        <v/>
      </c>
      <c r="Y61" s="40">
        <v>0</v>
      </c>
      <c r="Z61" s="40">
        <v>2</v>
      </c>
      <c r="AA61" s="40" t="str">
        <f>IF(男子名簿!AA70="","",20)</f>
        <v/>
      </c>
      <c r="AB61" s="40" t="str">
        <f>IF(男子名簿!AB70="","",男子名簿!AB70)</f>
        <v/>
      </c>
      <c r="AC61" s="40">
        <v>0</v>
      </c>
      <c r="AD61" s="40">
        <v>2</v>
      </c>
      <c r="AE61" s="40" t="str">
        <f>IF(男子名簿!AE70="","",21)</f>
        <v/>
      </c>
      <c r="AF61" s="40" t="str">
        <f>IF(男子名簿!AF70="","",男子名簿!AF70)</f>
        <v/>
      </c>
      <c r="AG61" s="40">
        <v>0</v>
      </c>
      <c r="AH61" s="40">
        <v>2</v>
      </c>
    </row>
    <row r="62" spans="1:34" x14ac:dyDescent="0.15">
      <c r="A62" s="28"/>
      <c r="B62" s="40" t="str">
        <f>IF(男子名簿!B71="","",男子名簿!B71)</f>
        <v/>
      </c>
      <c r="C62" s="28"/>
      <c r="D62" s="40" t="str">
        <f>IF(男子名簿!D71="","",男子名簿!D71)</f>
        <v/>
      </c>
      <c r="E62" s="40" t="str">
        <f>IF(男子名簿!E71="","",男子名簿!E71)</f>
        <v/>
      </c>
      <c r="F62" s="40" t="str">
        <f>IF(男子名簿!F71="","",男子名簿!F71)</f>
        <v/>
      </c>
      <c r="G62" s="40" t="str">
        <f>IF(男子名簿!G71="","",男子名簿!G71)</f>
        <v/>
      </c>
      <c r="H62" s="40" t="str">
        <f>IF(男子名簿!H71="","",男子名簿!H71)</f>
        <v/>
      </c>
      <c r="I62" s="40" t="str">
        <f>IF(男子名簿!I71="","",男子名簿!I71)</f>
        <v/>
      </c>
      <c r="J62" s="75" t="str">
        <f>IF(男子名簿!J71="","",男子名簿!J71)</f>
        <v/>
      </c>
      <c r="K62" s="40"/>
      <c r="L62" s="40"/>
      <c r="M62" s="40" t="str">
        <f>IF(男子名簿!M71="","",男子名簿!M71)</f>
        <v/>
      </c>
      <c r="N62" s="40"/>
      <c r="O62" s="40" t="str">
        <f>IF(男子名簿!O71="","",VLOOKUP(男子名簿!O71,管理者シート!$B$9:$C$44,2,FALSE))</f>
        <v/>
      </c>
      <c r="P62" s="40" t="str">
        <f>IF(男子名簿!P71="","",男子名簿!P71)</f>
        <v/>
      </c>
      <c r="Q62" s="40">
        <v>0</v>
      </c>
      <c r="R62" s="40">
        <v>2</v>
      </c>
      <c r="S62" s="40" t="str">
        <f>IF(男子名簿!S71="","",VLOOKUP(男子名簿!S71,管理者シート!$B$9:$C$44,2,FALSE))</f>
        <v/>
      </c>
      <c r="T62" s="40" t="str">
        <f>IF(男子名簿!T71="","",男子名簿!T71)</f>
        <v/>
      </c>
      <c r="U62" s="40">
        <v>0</v>
      </c>
      <c r="V62" s="40">
        <v>2</v>
      </c>
      <c r="W62" s="40" t="str">
        <f>IF(男子名簿!W71="","",VLOOKUP(男子名簿!W71,管理者シート!$B$9:$C$27,2,FALSE))</f>
        <v/>
      </c>
      <c r="X62" s="40" t="str">
        <f>IF(男子名簿!X71="","",男子名簿!X71)</f>
        <v/>
      </c>
      <c r="Y62" s="40">
        <v>0</v>
      </c>
      <c r="Z62" s="40">
        <v>2</v>
      </c>
      <c r="AA62" s="40" t="str">
        <f>IF(男子名簿!AA71="","",20)</f>
        <v/>
      </c>
      <c r="AB62" s="40" t="str">
        <f>IF(男子名簿!AB71="","",男子名簿!AB71)</f>
        <v/>
      </c>
      <c r="AC62" s="40">
        <v>0</v>
      </c>
      <c r="AD62" s="40">
        <v>2</v>
      </c>
      <c r="AE62" s="40" t="str">
        <f>IF(男子名簿!AE71="","",21)</f>
        <v/>
      </c>
      <c r="AF62" s="40" t="str">
        <f>IF(男子名簿!AF71="","",男子名簿!AF71)</f>
        <v/>
      </c>
      <c r="AG62" s="40">
        <v>0</v>
      </c>
      <c r="AH62" s="40">
        <v>2</v>
      </c>
    </row>
    <row r="63" spans="1:34" x14ac:dyDescent="0.15">
      <c r="A63" s="28"/>
      <c r="B63" s="40" t="str">
        <f>IF(男子名簿!B72="","",男子名簿!B72)</f>
        <v/>
      </c>
      <c r="C63" s="28"/>
      <c r="D63" s="40" t="str">
        <f>IF(男子名簿!D72="","",男子名簿!D72)</f>
        <v/>
      </c>
      <c r="E63" s="40" t="str">
        <f>IF(男子名簿!E72="","",男子名簿!E72)</f>
        <v/>
      </c>
      <c r="F63" s="40" t="str">
        <f>IF(男子名簿!F72="","",男子名簿!F72)</f>
        <v/>
      </c>
      <c r="G63" s="40" t="str">
        <f>IF(男子名簿!G72="","",男子名簿!G72)</f>
        <v/>
      </c>
      <c r="H63" s="40" t="str">
        <f>IF(男子名簿!H72="","",男子名簿!H72)</f>
        <v/>
      </c>
      <c r="I63" s="40" t="str">
        <f>IF(男子名簿!I72="","",男子名簿!I72)</f>
        <v/>
      </c>
      <c r="J63" s="75" t="str">
        <f>IF(男子名簿!J72="","",男子名簿!J72)</f>
        <v/>
      </c>
      <c r="K63" s="40"/>
      <c r="L63" s="40"/>
      <c r="M63" s="40" t="str">
        <f>IF(男子名簿!M72="","",男子名簿!M72)</f>
        <v/>
      </c>
      <c r="N63" s="40"/>
      <c r="O63" s="40" t="str">
        <f>IF(男子名簿!O72="","",VLOOKUP(男子名簿!O72,管理者シート!$B$9:$C$44,2,FALSE))</f>
        <v/>
      </c>
      <c r="P63" s="40" t="str">
        <f>IF(男子名簿!P72="","",男子名簿!P72)</f>
        <v/>
      </c>
      <c r="Q63" s="40">
        <v>0</v>
      </c>
      <c r="R63" s="40">
        <v>2</v>
      </c>
      <c r="S63" s="40" t="str">
        <f>IF(男子名簿!S72="","",VLOOKUP(男子名簿!S72,管理者シート!$B$9:$C$44,2,FALSE))</f>
        <v/>
      </c>
      <c r="T63" s="40" t="str">
        <f>IF(男子名簿!T72="","",男子名簿!T72)</f>
        <v/>
      </c>
      <c r="U63" s="40">
        <v>0</v>
      </c>
      <c r="V63" s="40">
        <v>2</v>
      </c>
      <c r="W63" s="40" t="str">
        <f>IF(男子名簿!W72="","",VLOOKUP(男子名簿!W72,管理者シート!$B$9:$C$27,2,FALSE))</f>
        <v/>
      </c>
      <c r="X63" s="40" t="str">
        <f>IF(男子名簿!X72="","",男子名簿!X72)</f>
        <v/>
      </c>
      <c r="Y63" s="40">
        <v>0</v>
      </c>
      <c r="Z63" s="40">
        <v>2</v>
      </c>
      <c r="AA63" s="40" t="str">
        <f>IF(男子名簿!AA72="","",20)</f>
        <v/>
      </c>
      <c r="AB63" s="40" t="str">
        <f>IF(男子名簿!AB72="","",男子名簿!AB72)</f>
        <v/>
      </c>
      <c r="AC63" s="40">
        <v>0</v>
      </c>
      <c r="AD63" s="40">
        <v>2</v>
      </c>
      <c r="AE63" s="40" t="str">
        <f>IF(男子名簿!AE72="","",21)</f>
        <v/>
      </c>
      <c r="AF63" s="40" t="str">
        <f>IF(男子名簿!AF72="","",男子名簿!AF72)</f>
        <v/>
      </c>
      <c r="AG63" s="40">
        <v>0</v>
      </c>
      <c r="AH63" s="40">
        <v>2</v>
      </c>
    </row>
    <row r="64" spans="1:34" x14ac:dyDescent="0.15">
      <c r="A64" s="28"/>
      <c r="B64" s="40" t="str">
        <f>IF(男子名簿!B73="","",男子名簿!B73)</f>
        <v/>
      </c>
      <c r="C64" s="28"/>
      <c r="D64" s="40" t="str">
        <f>IF(男子名簿!D73="","",男子名簿!D73)</f>
        <v/>
      </c>
      <c r="E64" s="40" t="str">
        <f>IF(男子名簿!E73="","",男子名簿!E73)</f>
        <v/>
      </c>
      <c r="F64" s="40" t="str">
        <f>IF(男子名簿!F73="","",男子名簿!F73)</f>
        <v/>
      </c>
      <c r="G64" s="40" t="str">
        <f>IF(男子名簿!G73="","",男子名簿!G73)</f>
        <v/>
      </c>
      <c r="H64" s="40" t="str">
        <f>IF(男子名簿!H73="","",男子名簿!H73)</f>
        <v/>
      </c>
      <c r="I64" s="40" t="str">
        <f>IF(男子名簿!I73="","",男子名簿!I73)</f>
        <v/>
      </c>
      <c r="J64" s="75" t="str">
        <f>IF(男子名簿!J73="","",男子名簿!J73)</f>
        <v/>
      </c>
      <c r="K64" s="40"/>
      <c r="L64" s="40"/>
      <c r="M64" s="40" t="str">
        <f>IF(男子名簿!M73="","",男子名簿!M73)</f>
        <v/>
      </c>
      <c r="N64" s="40"/>
      <c r="O64" s="40" t="str">
        <f>IF(男子名簿!O73="","",VLOOKUP(男子名簿!O73,管理者シート!$B$9:$C$44,2,FALSE))</f>
        <v/>
      </c>
      <c r="P64" s="40" t="str">
        <f>IF(男子名簿!P73="","",男子名簿!P73)</f>
        <v/>
      </c>
      <c r="Q64" s="40">
        <v>0</v>
      </c>
      <c r="R64" s="40">
        <v>2</v>
      </c>
      <c r="S64" s="40" t="str">
        <f>IF(男子名簿!S73="","",VLOOKUP(男子名簿!S73,管理者シート!$B$9:$C$44,2,FALSE))</f>
        <v/>
      </c>
      <c r="T64" s="40" t="str">
        <f>IF(男子名簿!T73="","",男子名簿!T73)</f>
        <v/>
      </c>
      <c r="U64" s="40">
        <v>0</v>
      </c>
      <c r="V64" s="40">
        <v>2</v>
      </c>
      <c r="W64" s="40" t="str">
        <f>IF(男子名簿!W73="","",VLOOKUP(男子名簿!W73,管理者シート!$B$9:$C$27,2,FALSE))</f>
        <v/>
      </c>
      <c r="X64" s="40" t="str">
        <f>IF(男子名簿!X73="","",男子名簿!X73)</f>
        <v/>
      </c>
      <c r="Y64" s="40">
        <v>0</v>
      </c>
      <c r="Z64" s="40">
        <v>2</v>
      </c>
      <c r="AA64" s="40" t="str">
        <f>IF(男子名簿!AA73="","",20)</f>
        <v/>
      </c>
      <c r="AB64" s="40" t="str">
        <f>IF(男子名簿!AB73="","",男子名簿!AB73)</f>
        <v/>
      </c>
      <c r="AC64" s="40">
        <v>0</v>
      </c>
      <c r="AD64" s="40">
        <v>2</v>
      </c>
      <c r="AE64" s="40" t="str">
        <f>IF(男子名簿!AE73="","",21)</f>
        <v/>
      </c>
      <c r="AF64" s="40" t="str">
        <f>IF(男子名簿!AF73="","",男子名簿!AF73)</f>
        <v/>
      </c>
      <c r="AG64" s="40">
        <v>0</v>
      </c>
      <c r="AH64" s="40">
        <v>2</v>
      </c>
    </row>
    <row r="65" spans="1:34" x14ac:dyDescent="0.15">
      <c r="A65" s="28"/>
      <c r="B65" s="40" t="str">
        <f>IF(男子名簿!B74="","",男子名簿!B74)</f>
        <v/>
      </c>
      <c r="C65" s="28"/>
      <c r="D65" s="40" t="str">
        <f>IF(男子名簿!D74="","",男子名簿!D74)</f>
        <v/>
      </c>
      <c r="E65" s="40" t="str">
        <f>IF(男子名簿!E74="","",男子名簿!E74)</f>
        <v/>
      </c>
      <c r="F65" s="40" t="str">
        <f>IF(男子名簿!F74="","",男子名簿!F74)</f>
        <v/>
      </c>
      <c r="G65" s="40" t="str">
        <f>IF(男子名簿!G74="","",男子名簿!G74)</f>
        <v/>
      </c>
      <c r="H65" s="40" t="str">
        <f>IF(男子名簿!H74="","",男子名簿!H74)</f>
        <v/>
      </c>
      <c r="I65" s="40" t="str">
        <f>IF(男子名簿!I74="","",男子名簿!I74)</f>
        <v/>
      </c>
      <c r="J65" s="75" t="str">
        <f>IF(男子名簿!J74="","",男子名簿!J74)</f>
        <v/>
      </c>
      <c r="K65" s="40"/>
      <c r="L65" s="40"/>
      <c r="M65" s="40" t="str">
        <f>IF(男子名簿!M74="","",男子名簿!M74)</f>
        <v/>
      </c>
      <c r="N65" s="40"/>
      <c r="O65" s="40" t="str">
        <f>IF(男子名簿!O74="","",VLOOKUP(男子名簿!O74,管理者シート!$B$9:$C$44,2,FALSE))</f>
        <v/>
      </c>
      <c r="P65" s="40" t="str">
        <f>IF(男子名簿!P74="","",男子名簿!P74)</f>
        <v/>
      </c>
      <c r="Q65" s="40">
        <v>0</v>
      </c>
      <c r="R65" s="40">
        <v>2</v>
      </c>
      <c r="S65" s="40" t="str">
        <f>IF(男子名簿!S74="","",VLOOKUP(男子名簿!S74,管理者シート!$B$9:$C$44,2,FALSE))</f>
        <v/>
      </c>
      <c r="T65" s="40" t="str">
        <f>IF(男子名簿!T74="","",男子名簿!T74)</f>
        <v/>
      </c>
      <c r="U65" s="40">
        <v>0</v>
      </c>
      <c r="V65" s="40">
        <v>2</v>
      </c>
      <c r="W65" s="40" t="str">
        <f>IF(男子名簿!W74="","",VLOOKUP(男子名簿!W74,管理者シート!$B$9:$C$27,2,FALSE))</f>
        <v/>
      </c>
      <c r="X65" s="40" t="str">
        <f>IF(男子名簿!X74="","",男子名簿!X74)</f>
        <v/>
      </c>
      <c r="Y65" s="40">
        <v>0</v>
      </c>
      <c r="Z65" s="40">
        <v>2</v>
      </c>
      <c r="AA65" s="40" t="str">
        <f>IF(男子名簿!AA74="","",20)</f>
        <v/>
      </c>
      <c r="AB65" s="40" t="str">
        <f>IF(男子名簿!AB74="","",男子名簿!AB74)</f>
        <v/>
      </c>
      <c r="AC65" s="40">
        <v>0</v>
      </c>
      <c r="AD65" s="40">
        <v>2</v>
      </c>
      <c r="AE65" s="40" t="str">
        <f>IF(男子名簿!AE74="","",21)</f>
        <v/>
      </c>
      <c r="AF65" s="40" t="str">
        <f>IF(男子名簿!AF74="","",男子名簿!AF74)</f>
        <v/>
      </c>
      <c r="AG65" s="40">
        <v>0</v>
      </c>
      <c r="AH65" s="40">
        <v>2</v>
      </c>
    </row>
    <row r="66" spans="1:34" x14ac:dyDescent="0.15">
      <c r="A66" s="28"/>
      <c r="B66" s="40" t="str">
        <f>IF(男子名簿!B75="","",男子名簿!B75)</f>
        <v/>
      </c>
      <c r="C66" s="28"/>
      <c r="D66" s="40" t="str">
        <f>IF(男子名簿!D75="","",男子名簿!D75)</f>
        <v/>
      </c>
      <c r="E66" s="40" t="str">
        <f>IF(男子名簿!E75="","",男子名簿!E75)</f>
        <v/>
      </c>
      <c r="F66" s="40" t="str">
        <f>IF(男子名簿!F75="","",男子名簿!F75)</f>
        <v/>
      </c>
      <c r="G66" s="40" t="str">
        <f>IF(男子名簿!G75="","",男子名簿!G75)</f>
        <v/>
      </c>
      <c r="H66" s="40" t="str">
        <f>IF(男子名簿!H75="","",男子名簿!H75)</f>
        <v/>
      </c>
      <c r="I66" s="40" t="str">
        <f>IF(男子名簿!I75="","",男子名簿!I75)</f>
        <v/>
      </c>
      <c r="J66" s="75" t="str">
        <f>IF(男子名簿!J75="","",男子名簿!J75)</f>
        <v/>
      </c>
      <c r="K66" s="40"/>
      <c r="L66" s="40"/>
      <c r="M66" s="40" t="str">
        <f>IF(男子名簿!M75="","",男子名簿!M75)</f>
        <v/>
      </c>
      <c r="N66" s="40"/>
      <c r="O66" s="40" t="str">
        <f>IF(男子名簿!O75="","",VLOOKUP(男子名簿!O75,管理者シート!$B$9:$C$44,2,FALSE))</f>
        <v/>
      </c>
      <c r="P66" s="40" t="str">
        <f>IF(男子名簿!P75="","",男子名簿!P75)</f>
        <v/>
      </c>
      <c r="Q66" s="40">
        <v>0</v>
      </c>
      <c r="R66" s="40">
        <v>2</v>
      </c>
      <c r="S66" s="40" t="str">
        <f>IF(男子名簿!S75="","",VLOOKUP(男子名簿!S75,管理者シート!$B$9:$C$44,2,FALSE))</f>
        <v/>
      </c>
      <c r="T66" s="40" t="str">
        <f>IF(男子名簿!T75="","",男子名簿!T75)</f>
        <v/>
      </c>
      <c r="U66" s="40">
        <v>0</v>
      </c>
      <c r="V66" s="40">
        <v>2</v>
      </c>
      <c r="W66" s="40" t="str">
        <f>IF(男子名簿!W75="","",VLOOKUP(男子名簿!W75,管理者シート!$B$9:$C$27,2,FALSE))</f>
        <v/>
      </c>
      <c r="X66" s="40" t="str">
        <f>IF(男子名簿!X75="","",男子名簿!X75)</f>
        <v/>
      </c>
      <c r="Y66" s="40">
        <v>0</v>
      </c>
      <c r="Z66" s="40">
        <v>2</v>
      </c>
      <c r="AA66" s="40" t="str">
        <f>IF(男子名簿!AA75="","",20)</f>
        <v/>
      </c>
      <c r="AB66" s="40" t="str">
        <f>IF(男子名簿!AB75="","",男子名簿!AB75)</f>
        <v/>
      </c>
      <c r="AC66" s="40">
        <v>0</v>
      </c>
      <c r="AD66" s="40">
        <v>2</v>
      </c>
      <c r="AE66" s="40" t="str">
        <f>IF(男子名簿!AE75="","",21)</f>
        <v/>
      </c>
      <c r="AF66" s="40" t="str">
        <f>IF(男子名簿!AF75="","",男子名簿!AF75)</f>
        <v/>
      </c>
      <c r="AG66" s="40">
        <v>0</v>
      </c>
      <c r="AH66" s="40">
        <v>2</v>
      </c>
    </row>
    <row r="67" spans="1:34" x14ac:dyDescent="0.15">
      <c r="A67" s="28"/>
      <c r="B67" s="40" t="str">
        <f>IF(男子名簿!B76="","",男子名簿!B76)</f>
        <v/>
      </c>
      <c r="C67" s="28"/>
      <c r="D67" s="40" t="str">
        <f>IF(男子名簿!D76="","",男子名簿!D76)</f>
        <v/>
      </c>
      <c r="E67" s="40" t="str">
        <f>IF(男子名簿!E76="","",男子名簿!E76)</f>
        <v/>
      </c>
      <c r="F67" s="40" t="str">
        <f>IF(男子名簿!F76="","",男子名簿!F76)</f>
        <v/>
      </c>
      <c r="G67" s="40" t="str">
        <f>IF(男子名簿!G76="","",男子名簿!G76)</f>
        <v/>
      </c>
      <c r="H67" s="40" t="str">
        <f>IF(男子名簿!H76="","",男子名簿!H76)</f>
        <v/>
      </c>
      <c r="I67" s="40" t="str">
        <f>IF(男子名簿!I76="","",男子名簿!I76)</f>
        <v/>
      </c>
      <c r="J67" s="75" t="str">
        <f>IF(男子名簿!J76="","",男子名簿!J76)</f>
        <v/>
      </c>
      <c r="K67" s="40"/>
      <c r="L67" s="40"/>
      <c r="M67" s="40" t="str">
        <f>IF(男子名簿!M76="","",男子名簿!M76)</f>
        <v/>
      </c>
      <c r="N67" s="40"/>
      <c r="O67" s="40" t="str">
        <f>IF(男子名簿!O76="","",VLOOKUP(男子名簿!O76,管理者シート!$B$9:$C$44,2,FALSE))</f>
        <v/>
      </c>
      <c r="P67" s="40" t="str">
        <f>IF(男子名簿!P76="","",男子名簿!P76)</f>
        <v/>
      </c>
      <c r="Q67" s="40">
        <v>0</v>
      </c>
      <c r="R67" s="40">
        <v>2</v>
      </c>
      <c r="S67" s="40" t="str">
        <f>IF(男子名簿!S76="","",VLOOKUP(男子名簿!S76,管理者シート!$B$9:$C$44,2,FALSE))</f>
        <v/>
      </c>
      <c r="T67" s="40" t="str">
        <f>IF(男子名簿!T76="","",男子名簿!T76)</f>
        <v/>
      </c>
      <c r="U67" s="40">
        <v>0</v>
      </c>
      <c r="V67" s="40">
        <v>2</v>
      </c>
      <c r="W67" s="40" t="str">
        <f>IF(男子名簿!W76="","",VLOOKUP(男子名簿!W76,管理者シート!$B$9:$C$27,2,FALSE))</f>
        <v/>
      </c>
      <c r="X67" s="40" t="str">
        <f>IF(男子名簿!X76="","",男子名簿!X76)</f>
        <v/>
      </c>
      <c r="Y67" s="40">
        <v>0</v>
      </c>
      <c r="Z67" s="40">
        <v>2</v>
      </c>
      <c r="AA67" s="40" t="str">
        <f>IF(男子名簿!AA76="","",20)</f>
        <v/>
      </c>
      <c r="AB67" s="40" t="str">
        <f>IF(男子名簿!AB76="","",男子名簿!AB76)</f>
        <v/>
      </c>
      <c r="AC67" s="40">
        <v>0</v>
      </c>
      <c r="AD67" s="40">
        <v>2</v>
      </c>
      <c r="AE67" s="40" t="str">
        <f>IF(男子名簿!AE76="","",21)</f>
        <v/>
      </c>
      <c r="AF67" s="40" t="str">
        <f>IF(男子名簿!AF76="","",男子名簿!AF76)</f>
        <v/>
      </c>
      <c r="AG67" s="40">
        <v>0</v>
      </c>
      <c r="AH67" s="40">
        <v>2</v>
      </c>
    </row>
    <row r="68" spans="1:34" x14ac:dyDescent="0.15">
      <c r="A68" s="28"/>
      <c r="B68" s="40" t="str">
        <f>IF(男子名簿!B77="","",男子名簿!B77)</f>
        <v/>
      </c>
      <c r="C68" s="28"/>
      <c r="D68" s="40" t="str">
        <f>IF(男子名簿!D77="","",男子名簿!D77)</f>
        <v/>
      </c>
      <c r="E68" s="40" t="str">
        <f>IF(男子名簿!E77="","",男子名簿!E77)</f>
        <v/>
      </c>
      <c r="F68" s="40" t="str">
        <f>IF(男子名簿!F77="","",男子名簿!F77)</f>
        <v/>
      </c>
      <c r="G68" s="40" t="str">
        <f>IF(男子名簿!G77="","",男子名簿!G77)</f>
        <v/>
      </c>
      <c r="H68" s="40" t="str">
        <f>IF(男子名簿!H77="","",男子名簿!H77)</f>
        <v/>
      </c>
      <c r="I68" s="40" t="str">
        <f>IF(男子名簿!I77="","",男子名簿!I77)</f>
        <v/>
      </c>
      <c r="J68" s="75" t="str">
        <f>IF(男子名簿!J77="","",男子名簿!J77)</f>
        <v/>
      </c>
      <c r="K68" s="40"/>
      <c r="L68" s="40"/>
      <c r="M68" s="40" t="str">
        <f>IF(男子名簿!M77="","",男子名簿!M77)</f>
        <v/>
      </c>
      <c r="N68" s="40"/>
      <c r="O68" s="40" t="str">
        <f>IF(男子名簿!O77="","",VLOOKUP(男子名簿!O77,管理者シート!$B$9:$C$44,2,FALSE))</f>
        <v/>
      </c>
      <c r="P68" s="40" t="str">
        <f>IF(男子名簿!P77="","",男子名簿!P77)</f>
        <v/>
      </c>
      <c r="Q68" s="40">
        <v>0</v>
      </c>
      <c r="R68" s="40">
        <v>2</v>
      </c>
      <c r="S68" s="40" t="str">
        <f>IF(男子名簿!S77="","",VLOOKUP(男子名簿!S77,管理者シート!$B$9:$C$44,2,FALSE))</f>
        <v/>
      </c>
      <c r="T68" s="40" t="str">
        <f>IF(男子名簿!T77="","",男子名簿!T77)</f>
        <v/>
      </c>
      <c r="U68" s="40">
        <v>0</v>
      </c>
      <c r="V68" s="40">
        <v>2</v>
      </c>
      <c r="W68" s="40" t="str">
        <f>IF(男子名簿!W77="","",VLOOKUP(男子名簿!W77,管理者シート!$B$9:$C$27,2,FALSE))</f>
        <v/>
      </c>
      <c r="X68" s="40" t="str">
        <f>IF(男子名簿!X77="","",男子名簿!X77)</f>
        <v/>
      </c>
      <c r="Y68" s="40">
        <v>0</v>
      </c>
      <c r="Z68" s="40">
        <v>2</v>
      </c>
      <c r="AA68" s="40" t="str">
        <f>IF(男子名簿!AA77="","",20)</f>
        <v/>
      </c>
      <c r="AB68" s="40" t="str">
        <f>IF(男子名簿!AB77="","",男子名簿!AB77)</f>
        <v/>
      </c>
      <c r="AC68" s="40">
        <v>0</v>
      </c>
      <c r="AD68" s="40">
        <v>2</v>
      </c>
      <c r="AE68" s="40" t="str">
        <f>IF(男子名簿!AE77="","",21)</f>
        <v/>
      </c>
      <c r="AF68" s="40" t="str">
        <f>IF(男子名簿!AF77="","",男子名簿!AF77)</f>
        <v/>
      </c>
      <c r="AG68" s="40">
        <v>0</v>
      </c>
      <c r="AH68" s="40">
        <v>2</v>
      </c>
    </row>
    <row r="69" spans="1:34" x14ac:dyDescent="0.15">
      <c r="A69" s="28"/>
      <c r="B69" s="40" t="str">
        <f>IF(男子名簿!B78="","",男子名簿!B78)</f>
        <v/>
      </c>
      <c r="C69" s="28"/>
      <c r="D69" s="40" t="str">
        <f>IF(男子名簿!D78="","",男子名簿!D78)</f>
        <v/>
      </c>
      <c r="E69" s="40" t="str">
        <f>IF(男子名簿!E78="","",男子名簿!E78)</f>
        <v/>
      </c>
      <c r="F69" s="40" t="str">
        <f>IF(男子名簿!F78="","",男子名簿!F78)</f>
        <v/>
      </c>
      <c r="G69" s="40" t="str">
        <f>IF(男子名簿!G78="","",男子名簿!G78)</f>
        <v/>
      </c>
      <c r="H69" s="40" t="str">
        <f>IF(男子名簿!H78="","",男子名簿!H78)</f>
        <v/>
      </c>
      <c r="I69" s="40" t="str">
        <f>IF(男子名簿!I78="","",男子名簿!I78)</f>
        <v/>
      </c>
      <c r="J69" s="75" t="str">
        <f>IF(男子名簿!J78="","",男子名簿!J78)</f>
        <v/>
      </c>
      <c r="K69" s="40"/>
      <c r="L69" s="40"/>
      <c r="M69" s="40" t="str">
        <f>IF(男子名簿!M78="","",男子名簿!M78)</f>
        <v/>
      </c>
      <c r="N69" s="40"/>
      <c r="O69" s="40" t="str">
        <f>IF(男子名簿!O78="","",VLOOKUP(男子名簿!O78,管理者シート!$B$9:$C$44,2,FALSE))</f>
        <v/>
      </c>
      <c r="P69" s="40" t="str">
        <f>IF(男子名簿!P78="","",男子名簿!P78)</f>
        <v/>
      </c>
      <c r="Q69" s="40">
        <v>0</v>
      </c>
      <c r="R69" s="40">
        <v>2</v>
      </c>
      <c r="S69" s="40" t="str">
        <f>IF(男子名簿!S78="","",VLOOKUP(男子名簿!S78,管理者シート!$B$9:$C$44,2,FALSE))</f>
        <v/>
      </c>
      <c r="T69" s="40" t="str">
        <f>IF(男子名簿!T78="","",男子名簿!T78)</f>
        <v/>
      </c>
      <c r="U69" s="40">
        <v>0</v>
      </c>
      <c r="V69" s="40">
        <v>2</v>
      </c>
      <c r="W69" s="40" t="str">
        <f>IF(男子名簿!W78="","",VLOOKUP(男子名簿!W78,管理者シート!$B$9:$C$27,2,FALSE))</f>
        <v/>
      </c>
      <c r="X69" s="40" t="str">
        <f>IF(男子名簿!X78="","",男子名簿!X78)</f>
        <v/>
      </c>
      <c r="Y69" s="40">
        <v>0</v>
      </c>
      <c r="Z69" s="40">
        <v>2</v>
      </c>
      <c r="AA69" s="40" t="str">
        <f>IF(男子名簿!AA78="","",20)</f>
        <v/>
      </c>
      <c r="AB69" s="40" t="str">
        <f>IF(男子名簿!AB78="","",男子名簿!AB78)</f>
        <v/>
      </c>
      <c r="AC69" s="40">
        <v>0</v>
      </c>
      <c r="AD69" s="40">
        <v>2</v>
      </c>
      <c r="AE69" s="40" t="str">
        <f>IF(男子名簿!AE78="","",21)</f>
        <v/>
      </c>
      <c r="AF69" s="40" t="str">
        <f>IF(男子名簿!AF78="","",男子名簿!AF78)</f>
        <v/>
      </c>
      <c r="AG69" s="40">
        <v>0</v>
      </c>
      <c r="AH69" s="40">
        <v>2</v>
      </c>
    </row>
    <row r="70" spans="1:34" x14ac:dyDescent="0.15">
      <c r="A70" s="28"/>
      <c r="B70" s="40" t="str">
        <f>IF(男子名簿!B79="","",男子名簿!B79)</f>
        <v/>
      </c>
      <c r="C70" s="28"/>
      <c r="D70" s="40" t="str">
        <f>IF(男子名簿!D79="","",男子名簿!D79)</f>
        <v/>
      </c>
      <c r="E70" s="40" t="str">
        <f>IF(男子名簿!E79="","",男子名簿!E79)</f>
        <v/>
      </c>
      <c r="F70" s="40" t="str">
        <f>IF(男子名簿!F79="","",男子名簿!F79)</f>
        <v/>
      </c>
      <c r="G70" s="40" t="str">
        <f>IF(男子名簿!G79="","",男子名簿!G79)</f>
        <v/>
      </c>
      <c r="H70" s="40" t="str">
        <f>IF(男子名簿!H79="","",男子名簿!H79)</f>
        <v/>
      </c>
      <c r="I70" s="40" t="str">
        <f>IF(男子名簿!I79="","",男子名簿!I79)</f>
        <v/>
      </c>
      <c r="J70" s="75" t="str">
        <f>IF(男子名簿!J79="","",男子名簿!J79)</f>
        <v/>
      </c>
      <c r="K70" s="40"/>
      <c r="L70" s="40"/>
      <c r="M70" s="40" t="str">
        <f>IF(男子名簿!M79="","",男子名簿!M79)</f>
        <v/>
      </c>
      <c r="N70" s="40"/>
      <c r="O70" s="40" t="str">
        <f>IF(男子名簿!O79="","",VLOOKUP(男子名簿!O79,管理者シート!$B$9:$C$44,2,FALSE))</f>
        <v/>
      </c>
      <c r="P70" s="40" t="str">
        <f>IF(男子名簿!P79="","",男子名簿!P79)</f>
        <v/>
      </c>
      <c r="Q70" s="40">
        <v>0</v>
      </c>
      <c r="R70" s="40">
        <v>2</v>
      </c>
      <c r="S70" s="40" t="str">
        <f>IF(男子名簿!S79="","",VLOOKUP(男子名簿!S79,管理者シート!$B$9:$C$44,2,FALSE))</f>
        <v/>
      </c>
      <c r="T70" s="40" t="str">
        <f>IF(男子名簿!T79="","",男子名簿!T79)</f>
        <v/>
      </c>
      <c r="U70" s="40">
        <v>0</v>
      </c>
      <c r="V70" s="40">
        <v>2</v>
      </c>
      <c r="W70" s="40" t="str">
        <f>IF(男子名簿!W79="","",VLOOKUP(男子名簿!W79,管理者シート!$B$9:$C$27,2,FALSE))</f>
        <v/>
      </c>
      <c r="X70" s="40" t="str">
        <f>IF(男子名簿!X79="","",男子名簿!X79)</f>
        <v/>
      </c>
      <c r="Y70" s="40">
        <v>0</v>
      </c>
      <c r="Z70" s="40">
        <v>2</v>
      </c>
      <c r="AA70" s="40" t="str">
        <f>IF(男子名簿!AA79="","",20)</f>
        <v/>
      </c>
      <c r="AB70" s="40" t="str">
        <f>IF(男子名簿!AB79="","",男子名簿!AB79)</f>
        <v/>
      </c>
      <c r="AC70" s="40">
        <v>0</v>
      </c>
      <c r="AD70" s="40">
        <v>2</v>
      </c>
      <c r="AE70" s="40" t="str">
        <f>IF(男子名簿!AE79="","",21)</f>
        <v/>
      </c>
      <c r="AF70" s="40" t="str">
        <f>IF(男子名簿!AF79="","",男子名簿!AF79)</f>
        <v/>
      </c>
      <c r="AG70" s="40">
        <v>0</v>
      </c>
      <c r="AH70" s="40">
        <v>2</v>
      </c>
    </row>
    <row r="71" spans="1:34" x14ac:dyDescent="0.15">
      <c r="A71" s="28"/>
      <c r="B71" s="40" t="str">
        <f>IF(男子名簿!B80="","",男子名簿!B80)</f>
        <v/>
      </c>
      <c r="C71" s="28"/>
      <c r="D71" s="40" t="str">
        <f>IF(男子名簿!D80="","",男子名簿!D80)</f>
        <v/>
      </c>
      <c r="E71" s="40" t="str">
        <f>IF(男子名簿!E80="","",男子名簿!E80)</f>
        <v/>
      </c>
      <c r="F71" s="40" t="str">
        <f>IF(男子名簿!F80="","",男子名簿!F80)</f>
        <v/>
      </c>
      <c r="G71" s="40" t="str">
        <f>IF(男子名簿!G80="","",男子名簿!G80)</f>
        <v/>
      </c>
      <c r="H71" s="40" t="str">
        <f>IF(男子名簿!H80="","",男子名簿!H80)</f>
        <v/>
      </c>
      <c r="I71" s="40" t="str">
        <f>IF(男子名簿!I80="","",男子名簿!I80)</f>
        <v/>
      </c>
      <c r="J71" s="75" t="str">
        <f>IF(男子名簿!J80="","",男子名簿!J80)</f>
        <v/>
      </c>
      <c r="K71" s="40"/>
      <c r="L71" s="40"/>
      <c r="M71" s="40" t="str">
        <f>IF(男子名簿!M80="","",男子名簿!M80)</f>
        <v/>
      </c>
      <c r="N71" s="40"/>
      <c r="O71" s="40" t="str">
        <f>IF(男子名簿!O80="","",VLOOKUP(男子名簿!O80,管理者シート!$B$9:$C$44,2,FALSE))</f>
        <v/>
      </c>
      <c r="P71" s="40" t="str">
        <f>IF(男子名簿!P80="","",男子名簿!P80)</f>
        <v/>
      </c>
      <c r="Q71" s="40">
        <v>0</v>
      </c>
      <c r="R71" s="40">
        <v>2</v>
      </c>
      <c r="S71" s="40" t="str">
        <f>IF(男子名簿!S80="","",VLOOKUP(男子名簿!S80,管理者シート!$B$9:$C$44,2,FALSE))</f>
        <v/>
      </c>
      <c r="T71" s="40" t="str">
        <f>IF(男子名簿!T80="","",男子名簿!T80)</f>
        <v/>
      </c>
      <c r="U71" s="40">
        <v>0</v>
      </c>
      <c r="V71" s="40">
        <v>2</v>
      </c>
      <c r="W71" s="40" t="str">
        <f>IF(男子名簿!W80="","",VLOOKUP(男子名簿!W80,管理者シート!$B$9:$C$27,2,FALSE))</f>
        <v/>
      </c>
      <c r="X71" s="40" t="str">
        <f>IF(男子名簿!X80="","",男子名簿!X80)</f>
        <v/>
      </c>
      <c r="Y71" s="40">
        <v>0</v>
      </c>
      <c r="Z71" s="40">
        <v>2</v>
      </c>
      <c r="AA71" s="40" t="str">
        <f>IF(男子名簿!AA80="","",20)</f>
        <v/>
      </c>
      <c r="AB71" s="40" t="str">
        <f>IF(男子名簿!AB80="","",男子名簿!AB80)</f>
        <v/>
      </c>
      <c r="AC71" s="40">
        <v>0</v>
      </c>
      <c r="AD71" s="40">
        <v>2</v>
      </c>
      <c r="AE71" s="40" t="str">
        <f>IF(男子名簿!AE80="","",21)</f>
        <v/>
      </c>
      <c r="AF71" s="40" t="str">
        <f>IF(男子名簿!AF80="","",男子名簿!AF80)</f>
        <v/>
      </c>
      <c r="AG71" s="40">
        <v>0</v>
      </c>
      <c r="AH71" s="40">
        <v>2</v>
      </c>
    </row>
    <row r="72" spans="1:34" x14ac:dyDescent="0.15">
      <c r="A72" s="28"/>
      <c r="B72" s="40" t="str">
        <f>IF(男子名簿!B81="","",男子名簿!B81)</f>
        <v/>
      </c>
      <c r="C72" s="28"/>
      <c r="D72" s="40" t="str">
        <f>IF(男子名簿!D81="","",男子名簿!D81)</f>
        <v/>
      </c>
      <c r="E72" s="40" t="str">
        <f>IF(男子名簿!E81="","",男子名簿!E81)</f>
        <v/>
      </c>
      <c r="F72" s="40" t="str">
        <f>IF(男子名簿!F81="","",男子名簿!F81)</f>
        <v/>
      </c>
      <c r="G72" s="40" t="str">
        <f>IF(男子名簿!G81="","",男子名簿!G81)</f>
        <v/>
      </c>
      <c r="H72" s="40" t="str">
        <f>IF(男子名簿!H81="","",男子名簿!H81)</f>
        <v/>
      </c>
      <c r="I72" s="40" t="str">
        <f>IF(男子名簿!I81="","",男子名簿!I81)</f>
        <v/>
      </c>
      <c r="J72" s="75" t="str">
        <f>IF(男子名簿!J81="","",男子名簿!J81)</f>
        <v/>
      </c>
      <c r="K72" s="40"/>
      <c r="L72" s="40"/>
      <c r="M72" s="40" t="str">
        <f>IF(男子名簿!M81="","",男子名簿!M81)</f>
        <v/>
      </c>
      <c r="N72" s="40"/>
      <c r="O72" s="40" t="str">
        <f>IF(男子名簿!O81="","",VLOOKUP(男子名簿!O81,管理者シート!$B$9:$C$44,2,FALSE))</f>
        <v/>
      </c>
      <c r="P72" s="40" t="str">
        <f>IF(男子名簿!P81="","",男子名簿!P81)</f>
        <v/>
      </c>
      <c r="Q72" s="40">
        <v>0</v>
      </c>
      <c r="R72" s="40">
        <v>2</v>
      </c>
      <c r="S72" s="40" t="str">
        <f>IF(男子名簿!S81="","",VLOOKUP(男子名簿!S81,管理者シート!$B$9:$C$44,2,FALSE))</f>
        <v/>
      </c>
      <c r="T72" s="40" t="str">
        <f>IF(男子名簿!T81="","",男子名簿!T81)</f>
        <v/>
      </c>
      <c r="U72" s="40">
        <v>0</v>
      </c>
      <c r="V72" s="40">
        <v>2</v>
      </c>
      <c r="W72" s="40" t="str">
        <f>IF(男子名簿!W81="","",VLOOKUP(男子名簿!W81,管理者シート!$B$9:$C$27,2,FALSE))</f>
        <v/>
      </c>
      <c r="X72" s="40" t="str">
        <f>IF(男子名簿!X81="","",男子名簿!X81)</f>
        <v/>
      </c>
      <c r="Y72" s="40">
        <v>0</v>
      </c>
      <c r="Z72" s="40">
        <v>2</v>
      </c>
      <c r="AA72" s="40" t="str">
        <f>IF(男子名簿!AA81="","",20)</f>
        <v/>
      </c>
      <c r="AB72" s="40" t="str">
        <f>IF(男子名簿!AB81="","",男子名簿!AB81)</f>
        <v/>
      </c>
      <c r="AC72" s="40">
        <v>0</v>
      </c>
      <c r="AD72" s="40">
        <v>2</v>
      </c>
      <c r="AE72" s="40" t="str">
        <f>IF(男子名簿!AE81="","",21)</f>
        <v/>
      </c>
      <c r="AF72" s="40" t="str">
        <f>IF(男子名簿!AF81="","",男子名簿!AF81)</f>
        <v/>
      </c>
      <c r="AG72" s="40">
        <v>0</v>
      </c>
      <c r="AH72" s="40">
        <v>2</v>
      </c>
    </row>
    <row r="73" spans="1:34" x14ac:dyDescent="0.15">
      <c r="A73" s="28"/>
      <c r="B73" s="40" t="str">
        <f>IF(男子名簿!B82="","",男子名簿!B82)</f>
        <v/>
      </c>
      <c r="C73" s="28"/>
      <c r="D73" s="40" t="str">
        <f>IF(男子名簿!D82="","",男子名簿!D82)</f>
        <v/>
      </c>
      <c r="E73" s="40" t="str">
        <f>IF(男子名簿!E82="","",男子名簿!E82)</f>
        <v/>
      </c>
      <c r="F73" s="40" t="str">
        <f>IF(男子名簿!F82="","",男子名簿!F82)</f>
        <v/>
      </c>
      <c r="G73" s="40" t="str">
        <f>IF(男子名簿!G82="","",男子名簿!G82)</f>
        <v/>
      </c>
      <c r="H73" s="40" t="str">
        <f>IF(男子名簿!H82="","",男子名簿!H82)</f>
        <v/>
      </c>
      <c r="I73" s="40" t="str">
        <f>IF(男子名簿!I82="","",男子名簿!I82)</f>
        <v/>
      </c>
      <c r="J73" s="75" t="str">
        <f>IF(男子名簿!J82="","",男子名簿!J82)</f>
        <v/>
      </c>
      <c r="K73" s="40"/>
      <c r="L73" s="40"/>
      <c r="M73" s="40" t="str">
        <f>IF(男子名簿!M82="","",男子名簿!M82)</f>
        <v/>
      </c>
      <c r="N73" s="40"/>
      <c r="O73" s="40" t="str">
        <f>IF(男子名簿!O82="","",VLOOKUP(男子名簿!O82,管理者シート!$B$9:$C$44,2,FALSE))</f>
        <v/>
      </c>
      <c r="P73" s="40" t="str">
        <f>IF(男子名簿!P82="","",男子名簿!P82)</f>
        <v/>
      </c>
      <c r="Q73" s="40">
        <v>0</v>
      </c>
      <c r="R73" s="40">
        <v>2</v>
      </c>
      <c r="S73" s="40" t="str">
        <f>IF(男子名簿!S82="","",VLOOKUP(男子名簿!S82,管理者シート!$B$9:$C$44,2,FALSE))</f>
        <v/>
      </c>
      <c r="T73" s="40" t="str">
        <f>IF(男子名簿!T82="","",男子名簿!T82)</f>
        <v/>
      </c>
      <c r="U73" s="40">
        <v>0</v>
      </c>
      <c r="V73" s="40">
        <v>2</v>
      </c>
      <c r="W73" s="40" t="str">
        <f>IF(男子名簿!W82="","",VLOOKUP(男子名簿!W82,管理者シート!$B$9:$C$27,2,FALSE))</f>
        <v/>
      </c>
      <c r="X73" s="40" t="str">
        <f>IF(男子名簿!X82="","",男子名簿!X82)</f>
        <v/>
      </c>
      <c r="Y73" s="40">
        <v>0</v>
      </c>
      <c r="Z73" s="40">
        <v>2</v>
      </c>
      <c r="AA73" s="40" t="str">
        <f>IF(男子名簿!AA82="","",20)</f>
        <v/>
      </c>
      <c r="AB73" s="40" t="str">
        <f>IF(男子名簿!AB82="","",男子名簿!AB82)</f>
        <v/>
      </c>
      <c r="AC73" s="40">
        <v>0</v>
      </c>
      <c r="AD73" s="40">
        <v>2</v>
      </c>
      <c r="AE73" s="40" t="str">
        <f>IF(男子名簿!AE82="","",21)</f>
        <v/>
      </c>
      <c r="AF73" s="40" t="str">
        <f>IF(男子名簿!AF82="","",男子名簿!AF82)</f>
        <v/>
      </c>
      <c r="AG73" s="40">
        <v>0</v>
      </c>
      <c r="AH73" s="40">
        <v>2</v>
      </c>
    </row>
    <row r="74" spans="1:34" x14ac:dyDescent="0.15">
      <c r="A74" s="28"/>
      <c r="B74" s="40" t="str">
        <f>IF(男子名簿!B83="","",男子名簿!B83)</f>
        <v/>
      </c>
      <c r="C74" s="28"/>
      <c r="D74" s="40" t="str">
        <f>IF(男子名簿!D83="","",男子名簿!D83)</f>
        <v/>
      </c>
      <c r="E74" s="40" t="str">
        <f>IF(男子名簿!E83="","",男子名簿!E83)</f>
        <v/>
      </c>
      <c r="F74" s="40" t="str">
        <f>IF(男子名簿!F83="","",男子名簿!F83)</f>
        <v/>
      </c>
      <c r="G74" s="40" t="str">
        <f>IF(男子名簿!G83="","",男子名簿!G83)</f>
        <v/>
      </c>
      <c r="H74" s="40" t="str">
        <f>IF(男子名簿!H83="","",男子名簿!H83)</f>
        <v/>
      </c>
      <c r="I74" s="40" t="str">
        <f>IF(男子名簿!I83="","",男子名簿!I83)</f>
        <v/>
      </c>
      <c r="J74" s="75" t="str">
        <f>IF(男子名簿!J83="","",男子名簿!J83)</f>
        <v/>
      </c>
      <c r="K74" s="40"/>
      <c r="L74" s="40"/>
      <c r="M74" s="40" t="str">
        <f>IF(男子名簿!M83="","",男子名簿!M83)</f>
        <v/>
      </c>
      <c r="N74" s="40"/>
      <c r="O74" s="40" t="str">
        <f>IF(男子名簿!O83="","",VLOOKUP(男子名簿!O83,管理者シート!$B$9:$C$44,2,FALSE))</f>
        <v/>
      </c>
      <c r="P74" s="40" t="str">
        <f>IF(男子名簿!P83="","",男子名簿!P83)</f>
        <v/>
      </c>
      <c r="Q74" s="40">
        <v>0</v>
      </c>
      <c r="R74" s="40">
        <v>2</v>
      </c>
      <c r="S74" s="40" t="str">
        <f>IF(男子名簿!S83="","",VLOOKUP(男子名簿!S83,管理者シート!$B$9:$C$44,2,FALSE))</f>
        <v/>
      </c>
      <c r="T74" s="40" t="str">
        <f>IF(男子名簿!T83="","",男子名簿!T83)</f>
        <v/>
      </c>
      <c r="U74" s="40">
        <v>0</v>
      </c>
      <c r="V74" s="40">
        <v>2</v>
      </c>
      <c r="W74" s="40" t="str">
        <f>IF(男子名簿!W83="","",VLOOKUP(男子名簿!W83,管理者シート!$B$9:$C$27,2,FALSE))</f>
        <v/>
      </c>
      <c r="X74" s="40" t="str">
        <f>IF(男子名簿!X83="","",男子名簿!X83)</f>
        <v/>
      </c>
      <c r="Y74" s="40">
        <v>0</v>
      </c>
      <c r="Z74" s="40">
        <v>2</v>
      </c>
      <c r="AA74" s="40" t="str">
        <f>IF(男子名簿!AA83="","",20)</f>
        <v/>
      </c>
      <c r="AB74" s="40" t="str">
        <f>IF(男子名簿!AB83="","",男子名簿!AB83)</f>
        <v/>
      </c>
      <c r="AC74" s="40">
        <v>0</v>
      </c>
      <c r="AD74" s="40">
        <v>2</v>
      </c>
      <c r="AE74" s="40" t="str">
        <f>IF(男子名簿!AE83="","",21)</f>
        <v/>
      </c>
      <c r="AF74" s="40" t="str">
        <f>IF(男子名簿!AF83="","",男子名簿!AF83)</f>
        <v/>
      </c>
      <c r="AG74" s="40">
        <v>0</v>
      </c>
      <c r="AH74" s="40">
        <v>2</v>
      </c>
    </row>
    <row r="75" spans="1:34" x14ac:dyDescent="0.15">
      <c r="A75" s="28"/>
      <c r="B75" s="40" t="str">
        <f>IF(男子名簿!B84="","",男子名簿!B84)</f>
        <v/>
      </c>
      <c r="C75" s="28"/>
      <c r="D75" s="40" t="str">
        <f>IF(男子名簿!D84="","",男子名簿!D84)</f>
        <v/>
      </c>
      <c r="E75" s="40" t="str">
        <f>IF(男子名簿!E84="","",男子名簿!E84)</f>
        <v/>
      </c>
      <c r="F75" s="40" t="str">
        <f>IF(男子名簿!F84="","",男子名簿!F84)</f>
        <v/>
      </c>
      <c r="G75" s="40" t="str">
        <f>IF(男子名簿!G84="","",男子名簿!G84)</f>
        <v/>
      </c>
      <c r="H75" s="40" t="str">
        <f>IF(男子名簿!H84="","",男子名簿!H84)</f>
        <v/>
      </c>
      <c r="I75" s="40" t="str">
        <f>IF(男子名簿!I84="","",男子名簿!I84)</f>
        <v/>
      </c>
      <c r="J75" s="75" t="str">
        <f>IF(男子名簿!J84="","",男子名簿!J84)</f>
        <v/>
      </c>
      <c r="K75" s="40"/>
      <c r="L75" s="40"/>
      <c r="M75" s="40" t="str">
        <f>IF(男子名簿!M84="","",男子名簿!M84)</f>
        <v/>
      </c>
      <c r="N75" s="40"/>
      <c r="O75" s="40" t="str">
        <f>IF(男子名簿!O84="","",VLOOKUP(男子名簿!O84,管理者シート!$B$9:$C$44,2,FALSE))</f>
        <v/>
      </c>
      <c r="P75" s="40" t="str">
        <f>IF(男子名簿!P84="","",男子名簿!P84)</f>
        <v/>
      </c>
      <c r="Q75" s="40">
        <v>0</v>
      </c>
      <c r="R75" s="40">
        <v>2</v>
      </c>
      <c r="S75" s="40" t="str">
        <f>IF(男子名簿!S84="","",VLOOKUP(男子名簿!S84,管理者シート!$B$9:$C$44,2,FALSE))</f>
        <v/>
      </c>
      <c r="T75" s="40" t="str">
        <f>IF(男子名簿!T84="","",男子名簿!T84)</f>
        <v/>
      </c>
      <c r="U75" s="40">
        <v>0</v>
      </c>
      <c r="V75" s="40">
        <v>2</v>
      </c>
      <c r="W75" s="40" t="str">
        <f>IF(男子名簿!W84="","",VLOOKUP(男子名簿!W84,管理者シート!$B$9:$C$27,2,FALSE))</f>
        <v/>
      </c>
      <c r="X75" s="40" t="str">
        <f>IF(男子名簿!X84="","",男子名簿!X84)</f>
        <v/>
      </c>
      <c r="Y75" s="40">
        <v>0</v>
      </c>
      <c r="Z75" s="40">
        <v>2</v>
      </c>
      <c r="AA75" s="40" t="str">
        <f>IF(男子名簿!AA84="","",20)</f>
        <v/>
      </c>
      <c r="AB75" s="40" t="str">
        <f>IF(男子名簿!AB84="","",男子名簿!AB84)</f>
        <v/>
      </c>
      <c r="AC75" s="40">
        <v>0</v>
      </c>
      <c r="AD75" s="40">
        <v>2</v>
      </c>
      <c r="AE75" s="40" t="str">
        <f>IF(男子名簿!AE84="","",21)</f>
        <v/>
      </c>
      <c r="AF75" s="40" t="str">
        <f>IF(男子名簿!AF84="","",男子名簿!AF84)</f>
        <v/>
      </c>
      <c r="AG75" s="40">
        <v>0</v>
      </c>
      <c r="AH75" s="40">
        <v>2</v>
      </c>
    </row>
    <row r="76" spans="1:34" x14ac:dyDescent="0.15">
      <c r="A76" s="28"/>
      <c r="B76" s="40" t="str">
        <f>IF(男子名簿!B85="","",男子名簿!B85)</f>
        <v/>
      </c>
      <c r="C76" s="28"/>
      <c r="D76" s="40" t="str">
        <f>IF(男子名簿!D85="","",男子名簿!D85)</f>
        <v/>
      </c>
      <c r="E76" s="40" t="str">
        <f>IF(男子名簿!E85="","",男子名簿!E85)</f>
        <v/>
      </c>
      <c r="F76" s="40" t="str">
        <f>IF(男子名簿!F85="","",男子名簿!F85)</f>
        <v/>
      </c>
      <c r="G76" s="40" t="str">
        <f>IF(男子名簿!G85="","",男子名簿!G85)</f>
        <v/>
      </c>
      <c r="H76" s="40" t="str">
        <f>IF(男子名簿!H85="","",男子名簿!H85)</f>
        <v/>
      </c>
      <c r="I76" s="40" t="str">
        <f>IF(男子名簿!I85="","",男子名簿!I85)</f>
        <v/>
      </c>
      <c r="J76" s="75" t="str">
        <f>IF(男子名簿!J85="","",男子名簿!J85)</f>
        <v/>
      </c>
      <c r="K76" s="40"/>
      <c r="L76" s="40"/>
      <c r="M76" s="40" t="str">
        <f>IF(男子名簿!M85="","",男子名簿!M85)</f>
        <v/>
      </c>
      <c r="N76" s="40"/>
      <c r="O76" s="40" t="str">
        <f>IF(男子名簿!O85="","",VLOOKUP(男子名簿!O85,管理者シート!$B$9:$C$44,2,FALSE))</f>
        <v/>
      </c>
      <c r="P76" s="40" t="str">
        <f>IF(男子名簿!P85="","",男子名簿!P85)</f>
        <v/>
      </c>
      <c r="Q76" s="40">
        <v>0</v>
      </c>
      <c r="R76" s="40">
        <v>2</v>
      </c>
      <c r="S76" s="40" t="str">
        <f>IF(男子名簿!S85="","",VLOOKUP(男子名簿!S85,管理者シート!$B$9:$C$44,2,FALSE))</f>
        <v/>
      </c>
      <c r="T76" s="40" t="str">
        <f>IF(男子名簿!T85="","",男子名簿!T85)</f>
        <v/>
      </c>
      <c r="U76" s="40">
        <v>0</v>
      </c>
      <c r="V76" s="40">
        <v>2</v>
      </c>
      <c r="W76" s="40" t="str">
        <f>IF(男子名簿!W85="","",VLOOKUP(男子名簿!W85,管理者シート!$B$9:$C$27,2,FALSE))</f>
        <v/>
      </c>
      <c r="X76" s="40" t="str">
        <f>IF(男子名簿!X85="","",男子名簿!X85)</f>
        <v/>
      </c>
      <c r="Y76" s="40">
        <v>0</v>
      </c>
      <c r="Z76" s="40">
        <v>2</v>
      </c>
      <c r="AA76" s="40" t="str">
        <f>IF(男子名簿!AA85="","",20)</f>
        <v/>
      </c>
      <c r="AB76" s="40" t="str">
        <f>IF(男子名簿!AB85="","",男子名簿!AB85)</f>
        <v/>
      </c>
      <c r="AC76" s="40">
        <v>0</v>
      </c>
      <c r="AD76" s="40">
        <v>2</v>
      </c>
      <c r="AE76" s="40" t="str">
        <f>IF(男子名簿!AE85="","",21)</f>
        <v/>
      </c>
      <c r="AF76" s="40" t="str">
        <f>IF(男子名簿!AF85="","",男子名簿!AF85)</f>
        <v/>
      </c>
      <c r="AG76" s="40">
        <v>0</v>
      </c>
      <c r="AH76" s="40">
        <v>2</v>
      </c>
    </row>
    <row r="77" spans="1:34" x14ac:dyDescent="0.15">
      <c r="A77" s="28"/>
      <c r="B77" s="40" t="str">
        <f>IF(男子名簿!B86="","",男子名簿!B86)</f>
        <v/>
      </c>
      <c r="C77" s="28"/>
      <c r="D77" s="40" t="str">
        <f>IF(男子名簿!D86="","",男子名簿!D86)</f>
        <v/>
      </c>
      <c r="E77" s="40" t="str">
        <f>IF(男子名簿!E86="","",男子名簿!E86)</f>
        <v/>
      </c>
      <c r="F77" s="40" t="str">
        <f>IF(男子名簿!F86="","",男子名簿!F86)</f>
        <v/>
      </c>
      <c r="G77" s="40" t="str">
        <f>IF(男子名簿!G86="","",男子名簿!G86)</f>
        <v/>
      </c>
      <c r="H77" s="40" t="str">
        <f>IF(男子名簿!H86="","",男子名簿!H86)</f>
        <v/>
      </c>
      <c r="I77" s="40" t="str">
        <f>IF(男子名簿!I86="","",男子名簿!I86)</f>
        <v/>
      </c>
      <c r="J77" s="75" t="str">
        <f>IF(男子名簿!J86="","",男子名簿!J86)</f>
        <v/>
      </c>
      <c r="K77" s="40"/>
      <c r="L77" s="40"/>
      <c r="M77" s="40" t="str">
        <f>IF(男子名簿!M86="","",男子名簿!M86)</f>
        <v/>
      </c>
      <c r="N77" s="40"/>
      <c r="O77" s="40" t="str">
        <f>IF(男子名簿!O86="","",VLOOKUP(男子名簿!O86,管理者シート!$B$9:$C$44,2,FALSE))</f>
        <v/>
      </c>
      <c r="P77" s="40" t="str">
        <f>IF(男子名簿!P86="","",男子名簿!P86)</f>
        <v/>
      </c>
      <c r="Q77" s="40">
        <v>0</v>
      </c>
      <c r="R77" s="40">
        <v>2</v>
      </c>
      <c r="S77" s="40" t="str">
        <f>IF(男子名簿!S86="","",VLOOKUP(男子名簿!S86,管理者シート!$B$9:$C$44,2,FALSE))</f>
        <v/>
      </c>
      <c r="T77" s="40" t="str">
        <f>IF(男子名簿!T86="","",男子名簿!T86)</f>
        <v/>
      </c>
      <c r="U77" s="40">
        <v>0</v>
      </c>
      <c r="V77" s="40">
        <v>2</v>
      </c>
      <c r="W77" s="40" t="str">
        <f>IF(男子名簿!W86="","",VLOOKUP(男子名簿!W86,管理者シート!$B$9:$C$27,2,FALSE))</f>
        <v/>
      </c>
      <c r="X77" s="40" t="str">
        <f>IF(男子名簿!X86="","",男子名簿!X86)</f>
        <v/>
      </c>
      <c r="Y77" s="40">
        <v>0</v>
      </c>
      <c r="Z77" s="40">
        <v>2</v>
      </c>
      <c r="AA77" s="40" t="str">
        <f>IF(男子名簿!AA86="","",20)</f>
        <v/>
      </c>
      <c r="AB77" s="40" t="str">
        <f>IF(男子名簿!AB86="","",男子名簿!AB86)</f>
        <v/>
      </c>
      <c r="AC77" s="40">
        <v>0</v>
      </c>
      <c r="AD77" s="40">
        <v>2</v>
      </c>
      <c r="AE77" s="40" t="str">
        <f>IF(男子名簿!AE86="","",21)</f>
        <v/>
      </c>
      <c r="AF77" s="40" t="str">
        <f>IF(男子名簿!AF86="","",男子名簿!AF86)</f>
        <v/>
      </c>
      <c r="AG77" s="40">
        <v>0</v>
      </c>
      <c r="AH77" s="40">
        <v>2</v>
      </c>
    </row>
    <row r="78" spans="1:34" x14ac:dyDescent="0.15">
      <c r="A78" s="28"/>
      <c r="B78" s="40" t="str">
        <f>IF(男子名簿!B87="","",男子名簿!B87)</f>
        <v/>
      </c>
      <c r="C78" s="28"/>
      <c r="D78" s="40" t="str">
        <f>IF(男子名簿!D87="","",男子名簿!D87)</f>
        <v/>
      </c>
      <c r="E78" s="40" t="str">
        <f>IF(男子名簿!E87="","",男子名簿!E87)</f>
        <v/>
      </c>
      <c r="F78" s="40" t="str">
        <f>IF(男子名簿!F87="","",男子名簿!F87)</f>
        <v/>
      </c>
      <c r="G78" s="40" t="str">
        <f>IF(男子名簿!G87="","",男子名簿!G87)</f>
        <v/>
      </c>
      <c r="H78" s="40" t="str">
        <f>IF(男子名簿!H87="","",男子名簿!H87)</f>
        <v/>
      </c>
      <c r="I78" s="40" t="str">
        <f>IF(男子名簿!I87="","",男子名簿!I87)</f>
        <v/>
      </c>
      <c r="J78" s="75" t="str">
        <f>IF(男子名簿!J87="","",男子名簿!J87)</f>
        <v/>
      </c>
      <c r="K78" s="40"/>
      <c r="L78" s="40"/>
      <c r="M78" s="40" t="str">
        <f>IF(男子名簿!M87="","",男子名簿!M87)</f>
        <v/>
      </c>
      <c r="N78" s="40"/>
      <c r="O78" s="40" t="str">
        <f>IF(男子名簿!O87="","",VLOOKUP(男子名簿!O87,管理者シート!$B$9:$C$44,2,FALSE))</f>
        <v/>
      </c>
      <c r="P78" s="40" t="str">
        <f>IF(男子名簿!P87="","",男子名簿!P87)</f>
        <v/>
      </c>
      <c r="Q78" s="40">
        <v>0</v>
      </c>
      <c r="R78" s="40">
        <v>2</v>
      </c>
      <c r="S78" s="40" t="str">
        <f>IF(男子名簿!S87="","",VLOOKUP(男子名簿!S87,管理者シート!$B$9:$C$44,2,FALSE))</f>
        <v/>
      </c>
      <c r="T78" s="40" t="str">
        <f>IF(男子名簿!T87="","",男子名簿!T87)</f>
        <v/>
      </c>
      <c r="U78" s="40">
        <v>0</v>
      </c>
      <c r="V78" s="40">
        <v>2</v>
      </c>
      <c r="W78" s="40" t="str">
        <f>IF(男子名簿!W87="","",VLOOKUP(男子名簿!W87,管理者シート!$B$9:$C$27,2,FALSE))</f>
        <v/>
      </c>
      <c r="X78" s="40" t="str">
        <f>IF(男子名簿!X87="","",男子名簿!X87)</f>
        <v/>
      </c>
      <c r="Y78" s="40">
        <v>0</v>
      </c>
      <c r="Z78" s="40">
        <v>2</v>
      </c>
      <c r="AA78" s="40" t="str">
        <f>IF(男子名簿!AA87="","",20)</f>
        <v/>
      </c>
      <c r="AB78" s="40" t="str">
        <f>IF(男子名簿!AB87="","",男子名簿!AB87)</f>
        <v/>
      </c>
      <c r="AC78" s="40">
        <v>0</v>
      </c>
      <c r="AD78" s="40">
        <v>2</v>
      </c>
      <c r="AE78" s="40" t="str">
        <f>IF(男子名簿!AE87="","",21)</f>
        <v/>
      </c>
      <c r="AF78" s="40" t="str">
        <f>IF(男子名簿!AF87="","",男子名簿!AF87)</f>
        <v/>
      </c>
      <c r="AG78" s="40">
        <v>0</v>
      </c>
      <c r="AH78" s="40">
        <v>2</v>
      </c>
    </row>
    <row r="79" spans="1:34" x14ac:dyDescent="0.15">
      <c r="A79" s="28"/>
      <c r="B79" s="40" t="str">
        <f>IF(男子名簿!B88="","",男子名簿!B88)</f>
        <v/>
      </c>
      <c r="C79" s="28"/>
      <c r="D79" s="40" t="str">
        <f>IF(男子名簿!D88="","",男子名簿!D88)</f>
        <v/>
      </c>
      <c r="E79" s="40" t="str">
        <f>IF(男子名簿!E88="","",男子名簿!E88)</f>
        <v/>
      </c>
      <c r="F79" s="40" t="str">
        <f>IF(男子名簿!F88="","",男子名簿!F88)</f>
        <v/>
      </c>
      <c r="G79" s="40" t="str">
        <f>IF(男子名簿!G88="","",男子名簿!G88)</f>
        <v/>
      </c>
      <c r="H79" s="40" t="str">
        <f>IF(男子名簿!H88="","",男子名簿!H88)</f>
        <v/>
      </c>
      <c r="I79" s="40" t="str">
        <f>IF(男子名簿!I88="","",男子名簿!I88)</f>
        <v/>
      </c>
      <c r="J79" s="75" t="str">
        <f>IF(男子名簿!J88="","",男子名簿!J88)</f>
        <v/>
      </c>
      <c r="K79" s="40"/>
      <c r="L79" s="40"/>
      <c r="M79" s="40" t="str">
        <f>IF(男子名簿!M88="","",男子名簿!M88)</f>
        <v/>
      </c>
      <c r="N79" s="40"/>
      <c r="O79" s="40" t="str">
        <f>IF(男子名簿!O88="","",VLOOKUP(男子名簿!O88,管理者シート!$B$9:$C$44,2,FALSE))</f>
        <v/>
      </c>
      <c r="P79" s="40" t="str">
        <f>IF(男子名簿!P88="","",男子名簿!P88)</f>
        <v/>
      </c>
      <c r="Q79" s="40">
        <v>0</v>
      </c>
      <c r="R79" s="40">
        <v>2</v>
      </c>
      <c r="S79" s="40" t="str">
        <f>IF(男子名簿!S88="","",VLOOKUP(男子名簿!S88,管理者シート!$B$9:$C$44,2,FALSE))</f>
        <v/>
      </c>
      <c r="T79" s="40" t="str">
        <f>IF(男子名簿!T88="","",男子名簿!T88)</f>
        <v/>
      </c>
      <c r="U79" s="40">
        <v>0</v>
      </c>
      <c r="V79" s="40">
        <v>2</v>
      </c>
      <c r="W79" s="40" t="str">
        <f>IF(男子名簿!W88="","",VLOOKUP(男子名簿!W88,管理者シート!$B$9:$C$27,2,FALSE))</f>
        <v/>
      </c>
      <c r="X79" s="40" t="str">
        <f>IF(男子名簿!X88="","",男子名簿!X88)</f>
        <v/>
      </c>
      <c r="Y79" s="40">
        <v>0</v>
      </c>
      <c r="Z79" s="40">
        <v>2</v>
      </c>
      <c r="AA79" s="40" t="str">
        <f>IF(男子名簿!AA88="","",20)</f>
        <v/>
      </c>
      <c r="AB79" s="40" t="str">
        <f>IF(男子名簿!AB88="","",男子名簿!AB88)</f>
        <v/>
      </c>
      <c r="AC79" s="40">
        <v>0</v>
      </c>
      <c r="AD79" s="40">
        <v>2</v>
      </c>
      <c r="AE79" s="40" t="str">
        <f>IF(男子名簿!AE88="","",21)</f>
        <v/>
      </c>
      <c r="AF79" s="40" t="str">
        <f>IF(男子名簿!AF88="","",男子名簿!AF88)</f>
        <v/>
      </c>
      <c r="AG79" s="40">
        <v>0</v>
      </c>
      <c r="AH79" s="40">
        <v>2</v>
      </c>
    </row>
    <row r="80" spans="1:34" x14ac:dyDescent="0.15">
      <c r="A80" s="28"/>
      <c r="B80" s="40" t="str">
        <f>IF(男子名簿!B89="","",男子名簿!B89)</f>
        <v/>
      </c>
      <c r="C80" s="28"/>
      <c r="D80" s="40" t="str">
        <f>IF(男子名簿!D89="","",男子名簿!D89)</f>
        <v/>
      </c>
      <c r="E80" s="40" t="str">
        <f>IF(男子名簿!E89="","",男子名簿!E89)</f>
        <v/>
      </c>
      <c r="F80" s="40" t="str">
        <f>IF(男子名簿!F89="","",男子名簿!F89)</f>
        <v/>
      </c>
      <c r="G80" s="40" t="str">
        <f>IF(男子名簿!G89="","",男子名簿!G89)</f>
        <v/>
      </c>
      <c r="H80" s="40" t="str">
        <f>IF(男子名簿!H89="","",男子名簿!H89)</f>
        <v/>
      </c>
      <c r="I80" s="40" t="str">
        <f>IF(男子名簿!I89="","",男子名簿!I89)</f>
        <v/>
      </c>
      <c r="J80" s="75" t="str">
        <f>IF(男子名簿!J89="","",男子名簿!J89)</f>
        <v/>
      </c>
      <c r="K80" s="40"/>
      <c r="L80" s="40"/>
      <c r="M80" s="40" t="str">
        <f>IF(男子名簿!M89="","",男子名簿!M89)</f>
        <v/>
      </c>
      <c r="N80" s="40"/>
      <c r="O80" s="40" t="str">
        <f>IF(男子名簿!O89="","",VLOOKUP(男子名簿!O89,管理者シート!$B$9:$C$44,2,FALSE))</f>
        <v/>
      </c>
      <c r="P80" s="40" t="str">
        <f>IF(男子名簿!P89="","",男子名簿!P89)</f>
        <v/>
      </c>
      <c r="Q80" s="40">
        <v>0</v>
      </c>
      <c r="R80" s="40">
        <v>2</v>
      </c>
      <c r="S80" s="40" t="str">
        <f>IF(男子名簿!S89="","",VLOOKUP(男子名簿!S89,管理者シート!$B$9:$C$44,2,FALSE))</f>
        <v/>
      </c>
      <c r="T80" s="40" t="str">
        <f>IF(男子名簿!T89="","",男子名簿!T89)</f>
        <v/>
      </c>
      <c r="U80" s="40">
        <v>0</v>
      </c>
      <c r="V80" s="40">
        <v>2</v>
      </c>
      <c r="W80" s="40" t="str">
        <f>IF(男子名簿!W89="","",VLOOKUP(男子名簿!W89,管理者シート!$B$9:$C$27,2,FALSE))</f>
        <v/>
      </c>
      <c r="X80" s="40" t="str">
        <f>IF(男子名簿!X89="","",男子名簿!X89)</f>
        <v/>
      </c>
      <c r="Y80" s="40">
        <v>0</v>
      </c>
      <c r="Z80" s="40">
        <v>2</v>
      </c>
      <c r="AA80" s="40" t="str">
        <f>IF(男子名簿!AA89="","",20)</f>
        <v/>
      </c>
      <c r="AB80" s="40" t="str">
        <f>IF(男子名簿!AB89="","",男子名簿!AB89)</f>
        <v/>
      </c>
      <c r="AC80" s="40">
        <v>0</v>
      </c>
      <c r="AD80" s="40">
        <v>2</v>
      </c>
      <c r="AE80" s="40" t="str">
        <f>IF(男子名簿!AE89="","",21)</f>
        <v/>
      </c>
      <c r="AF80" s="40" t="str">
        <f>IF(男子名簿!AF89="","",男子名簿!AF89)</f>
        <v/>
      </c>
      <c r="AG80" s="40">
        <v>0</v>
      </c>
      <c r="AH80" s="40">
        <v>2</v>
      </c>
    </row>
    <row r="81" spans="1:34" x14ac:dyDescent="0.15">
      <c r="A81" s="28"/>
      <c r="B81" s="40" t="str">
        <f>IF(男子名簿!B90="","",男子名簿!B90)</f>
        <v/>
      </c>
      <c r="C81" s="28"/>
      <c r="D81" s="40" t="str">
        <f>IF(男子名簿!D90="","",男子名簿!D90)</f>
        <v/>
      </c>
      <c r="E81" s="40" t="str">
        <f>IF(男子名簿!E90="","",男子名簿!E90)</f>
        <v/>
      </c>
      <c r="F81" s="40" t="str">
        <f>IF(男子名簿!F90="","",男子名簿!F90)</f>
        <v/>
      </c>
      <c r="G81" s="40" t="str">
        <f>IF(男子名簿!G90="","",男子名簿!G90)</f>
        <v/>
      </c>
      <c r="H81" s="40" t="str">
        <f>IF(男子名簿!H90="","",男子名簿!H90)</f>
        <v/>
      </c>
      <c r="I81" s="40" t="str">
        <f>IF(男子名簿!I90="","",男子名簿!I90)</f>
        <v/>
      </c>
      <c r="J81" s="75" t="str">
        <f>IF(男子名簿!J90="","",男子名簿!J90)</f>
        <v/>
      </c>
      <c r="K81" s="40"/>
      <c r="L81" s="40"/>
      <c r="M81" s="40" t="str">
        <f>IF(男子名簿!M90="","",男子名簿!M90)</f>
        <v/>
      </c>
      <c r="N81" s="40"/>
      <c r="O81" s="40" t="str">
        <f>IF(男子名簿!O90="","",VLOOKUP(男子名簿!O90,管理者シート!$B$9:$C$44,2,FALSE))</f>
        <v/>
      </c>
      <c r="P81" s="40" t="str">
        <f>IF(男子名簿!P90="","",男子名簿!P90)</f>
        <v/>
      </c>
      <c r="Q81" s="40">
        <v>0</v>
      </c>
      <c r="R81" s="40">
        <v>2</v>
      </c>
      <c r="S81" s="40" t="str">
        <f>IF(男子名簿!S90="","",VLOOKUP(男子名簿!S90,管理者シート!$B$9:$C$44,2,FALSE))</f>
        <v/>
      </c>
      <c r="T81" s="40" t="str">
        <f>IF(男子名簿!T90="","",男子名簿!T90)</f>
        <v/>
      </c>
      <c r="U81" s="40">
        <v>0</v>
      </c>
      <c r="V81" s="40">
        <v>2</v>
      </c>
      <c r="W81" s="40" t="str">
        <f>IF(男子名簿!W90="","",VLOOKUP(男子名簿!W90,管理者シート!$B$9:$C$27,2,FALSE))</f>
        <v/>
      </c>
      <c r="X81" s="40" t="str">
        <f>IF(男子名簿!X90="","",男子名簿!X90)</f>
        <v/>
      </c>
      <c r="Y81" s="40">
        <v>0</v>
      </c>
      <c r="Z81" s="40">
        <v>2</v>
      </c>
      <c r="AA81" s="40" t="str">
        <f>IF(男子名簿!AA90="","",20)</f>
        <v/>
      </c>
      <c r="AB81" s="40" t="str">
        <f>IF(男子名簿!AB90="","",男子名簿!AB90)</f>
        <v/>
      </c>
      <c r="AC81" s="40">
        <v>0</v>
      </c>
      <c r="AD81" s="40">
        <v>2</v>
      </c>
      <c r="AE81" s="40" t="str">
        <f>IF(男子名簿!AE90="","",21)</f>
        <v/>
      </c>
      <c r="AF81" s="40" t="str">
        <f>IF(男子名簿!AF90="","",男子名簿!AF90)</f>
        <v/>
      </c>
      <c r="AG81" s="40">
        <v>0</v>
      </c>
      <c r="AH81" s="40">
        <v>2</v>
      </c>
    </row>
    <row r="82" spans="1:34" x14ac:dyDescent="0.15">
      <c r="A82" s="28"/>
      <c r="B82" s="40" t="str">
        <f>IF(男子名簿!B91="","",男子名簿!B91)</f>
        <v/>
      </c>
      <c r="C82" s="28"/>
      <c r="D82" s="40" t="str">
        <f>IF(男子名簿!D91="","",男子名簿!D91)</f>
        <v/>
      </c>
      <c r="E82" s="40" t="str">
        <f>IF(男子名簿!E91="","",男子名簿!E91)</f>
        <v/>
      </c>
      <c r="F82" s="40" t="str">
        <f>IF(男子名簿!F91="","",男子名簿!F91)</f>
        <v/>
      </c>
      <c r="G82" s="40" t="str">
        <f>IF(男子名簿!G91="","",男子名簿!G91)</f>
        <v/>
      </c>
      <c r="H82" s="40" t="str">
        <f>IF(男子名簿!H91="","",男子名簿!H91)</f>
        <v/>
      </c>
      <c r="I82" s="40" t="str">
        <f>IF(男子名簿!I91="","",男子名簿!I91)</f>
        <v/>
      </c>
      <c r="J82" s="75" t="str">
        <f>IF(男子名簿!J91="","",男子名簿!J91)</f>
        <v/>
      </c>
      <c r="K82" s="40"/>
      <c r="L82" s="40"/>
      <c r="M82" s="40" t="str">
        <f>IF(男子名簿!M91="","",男子名簿!M91)</f>
        <v/>
      </c>
      <c r="N82" s="40"/>
      <c r="O82" s="40" t="str">
        <f>IF(男子名簿!O91="","",VLOOKUP(男子名簿!O91,管理者シート!$B$9:$C$44,2,FALSE))</f>
        <v/>
      </c>
      <c r="P82" s="40" t="str">
        <f>IF(男子名簿!P91="","",男子名簿!P91)</f>
        <v/>
      </c>
      <c r="Q82" s="40">
        <v>0</v>
      </c>
      <c r="R82" s="40">
        <v>2</v>
      </c>
      <c r="S82" s="40" t="str">
        <f>IF(男子名簿!S91="","",VLOOKUP(男子名簿!S91,管理者シート!$B$9:$C$44,2,FALSE))</f>
        <v/>
      </c>
      <c r="T82" s="40" t="str">
        <f>IF(男子名簿!T91="","",男子名簿!T91)</f>
        <v/>
      </c>
      <c r="U82" s="40">
        <v>0</v>
      </c>
      <c r="V82" s="40">
        <v>2</v>
      </c>
      <c r="W82" s="40" t="str">
        <f>IF(男子名簿!W91="","",VLOOKUP(男子名簿!W91,管理者シート!$B$9:$C$27,2,FALSE))</f>
        <v/>
      </c>
      <c r="X82" s="40" t="str">
        <f>IF(男子名簿!X91="","",男子名簿!X91)</f>
        <v/>
      </c>
      <c r="Y82" s="40">
        <v>0</v>
      </c>
      <c r="Z82" s="40">
        <v>2</v>
      </c>
      <c r="AA82" s="40" t="str">
        <f>IF(男子名簿!AA91="","",20)</f>
        <v/>
      </c>
      <c r="AB82" s="40" t="str">
        <f>IF(男子名簿!AB91="","",男子名簿!AB91)</f>
        <v/>
      </c>
      <c r="AC82" s="40">
        <v>0</v>
      </c>
      <c r="AD82" s="40">
        <v>2</v>
      </c>
      <c r="AE82" s="40" t="str">
        <f>IF(男子名簿!AE91="","",21)</f>
        <v/>
      </c>
      <c r="AF82" s="40" t="str">
        <f>IF(男子名簿!AF91="","",男子名簿!AF91)</f>
        <v/>
      </c>
      <c r="AG82" s="40">
        <v>0</v>
      </c>
      <c r="AH82" s="40">
        <v>2</v>
      </c>
    </row>
    <row r="83" spans="1:34" x14ac:dyDescent="0.15">
      <c r="A83" s="28"/>
      <c r="B83" s="40" t="str">
        <f>IF(男子名簿!B92="","",男子名簿!B92)</f>
        <v/>
      </c>
      <c r="C83" s="28"/>
      <c r="D83" s="40" t="str">
        <f>IF(男子名簿!D92="","",男子名簿!D92)</f>
        <v/>
      </c>
      <c r="E83" s="40" t="str">
        <f>IF(男子名簿!E92="","",男子名簿!E92)</f>
        <v/>
      </c>
      <c r="F83" s="40" t="str">
        <f>IF(男子名簿!F92="","",男子名簿!F92)</f>
        <v/>
      </c>
      <c r="G83" s="40" t="str">
        <f>IF(男子名簿!G92="","",男子名簿!G92)</f>
        <v/>
      </c>
      <c r="H83" s="40" t="str">
        <f>IF(男子名簿!H92="","",男子名簿!H92)</f>
        <v/>
      </c>
      <c r="I83" s="40" t="str">
        <f>IF(男子名簿!I92="","",男子名簿!I92)</f>
        <v/>
      </c>
      <c r="J83" s="75" t="str">
        <f>IF(男子名簿!J92="","",男子名簿!J92)</f>
        <v/>
      </c>
      <c r="K83" s="40"/>
      <c r="L83" s="40"/>
      <c r="M83" s="40" t="str">
        <f>IF(男子名簿!M92="","",男子名簿!M92)</f>
        <v/>
      </c>
      <c r="N83" s="40"/>
      <c r="O83" s="40" t="str">
        <f>IF(男子名簿!O92="","",VLOOKUP(男子名簿!O92,管理者シート!$B$9:$C$44,2,FALSE))</f>
        <v/>
      </c>
      <c r="P83" s="40" t="str">
        <f>IF(男子名簿!P92="","",男子名簿!P92)</f>
        <v/>
      </c>
      <c r="Q83" s="40">
        <v>0</v>
      </c>
      <c r="R83" s="40">
        <v>2</v>
      </c>
      <c r="S83" s="40" t="str">
        <f>IF(男子名簿!S92="","",VLOOKUP(男子名簿!S92,管理者シート!$B$9:$C$44,2,FALSE))</f>
        <v/>
      </c>
      <c r="T83" s="40" t="str">
        <f>IF(男子名簿!T92="","",男子名簿!T92)</f>
        <v/>
      </c>
      <c r="U83" s="40">
        <v>0</v>
      </c>
      <c r="V83" s="40">
        <v>2</v>
      </c>
      <c r="W83" s="40" t="str">
        <f>IF(男子名簿!W92="","",VLOOKUP(男子名簿!W92,管理者シート!$B$9:$C$27,2,FALSE))</f>
        <v/>
      </c>
      <c r="X83" s="40" t="str">
        <f>IF(男子名簿!X92="","",男子名簿!X92)</f>
        <v/>
      </c>
      <c r="Y83" s="40">
        <v>0</v>
      </c>
      <c r="Z83" s="40">
        <v>2</v>
      </c>
      <c r="AA83" s="40" t="str">
        <f>IF(男子名簿!AA92="","",20)</f>
        <v/>
      </c>
      <c r="AB83" s="40" t="str">
        <f>IF(男子名簿!AB92="","",男子名簿!AB92)</f>
        <v/>
      </c>
      <c r="AC83" s="40">
        <v>0</v>
      </c>
      <c r="AD83" s="40">
        <v>2</v>
      </c>
      <c r="AE83" s="40" t="str">
        <f>IF(男子名簿!AE92="","",21)</f>
        <v/>
      </c>
      <c r="AF83" s="40" t="str">
        <f>IF(男子名簿!AF92="","",男子名簿!AF92)</f>
        <v/>
      </c>
      <c r="AG83" s="40">
        <v>0</v>
      </c>
      <c r="AH83" s="40">
        <v>2</v>
      </c>
    </row>
    <row r="84" spans="1:34" x14ac:dyDescent="0.15">
      <c r="A84" s="28"/>
      <c r="B84" s="40" t="str">
        <f>IF(男子名簿!B93="","",男子名簿!B93)</f>
        <v/>
      </c>
      <c r="C84" s="28"/>
      <c r="D84" s="40" t="str">
        <f>IF(男子名簿!D93="","",男子名簿!D93)</f>
        <v/>
      </c>
      <c r="E84" s="40" t="str">
        <f>IF(男子名簿!E93="","",男子名簿!E93)</f>
        <v/>
      </c>
      <c r="F84" s="40" t="str">
        <f>IF(男子名簿!F93="","",男子名簿!F93)</f>
        <v/>
      </c>
      <c r="G84" s="40" t="str">
        <f>IF(男子名簿!G93="","",男子名簿!G93)</f>
        <v/>
      </c>
      <c r="H84" s="40" t="str">
        <f>IF(男子名簿!H93="","",男子名簿!H93)</f>
        <v/>
      </c>
      <c r="I84" s="40" t="str">
        <f>IF(男子名簿!I93="","",男子名簿!I93)</f>
        <v/>
      </c>
      <c r="J84" s="75" t="str">
        <f>IF(男子名簿!J93="","",男子名簿!J93)</f>
        <v/>
      </c>
      <c r="K84" s="40"/>
      <c r="L84" s="40"/>
      <c r="M84" s="40" t="str">
        <f>IF(男子名簿!M93="","",男子名簿!M93)</f>
        <v/>
      </c>
      <c r="N84" s="40"/>
      <c r="O84" s="40" t="str">
        <f>IF(男子名簿!O93="","",VLOOKUP(男子名簿!O93,管理者シート!$B$9:$C$44,2,FALSE))</f>
        <v/>
      </c>
      <c r="P84" s="40" t="str">
        <f>IF(男子名簿!P93="","",男子名簿!P93)</f>
        <v/>
      </c>
      <c r="Q84" s="40">
        <v>0</v>
      </c>
      <c r="R84" s="40">
        <v>2</v>
      </c>
      <c r="S84" s="40" t="str">
        <f>IF(男子名簿!S93="","",VLOOKUP(男子名簿!S93,管理者シート!$B$9:$C$44,2,FALSE))</f>
        <v/>
      </c>
      <c r="T84" s="40" t="str">
        <f>IF(男子名簿!T93="","",男子名簿!T93)</f>
        <v/>
      </c>
      <c r="U84" s="40">
        <v>0</v>
      </c>
      <c r="V84" s="40">
        <v>2</v>
      </c>
      <c r="W84" s="40" t="str">
        <f>IF(男子名簿!W93="","",VLOOKUP(男子名簿!W93,管理者シート!$B$9:$C$27,2,FALSE))</f>
        <v/>
      </c>
      <c r="X84" s="40" t="str">
        <f>IF(男子名簿!X93="","",男子名簿!X93)</f>
        <v/>
      </c>
      <c r="Y84" s="40">
        <v>0</v>
      </c>
      <c r="Z84" s="40">
        <v>2</v>
      </c>
      <c r="AA84" s="40" t="str">
        <f>IF(男子名簿!AA93="","",20)</f>
        <v/>
      </c>
      <c r="AB84" s="40" t="str">
        <f>IF(男子名簿!AB93="","",男子名簿!AB93)</f>
        <v/>
      </c>
      <c r="AC84" s="40">
        <v>0</v>
      </c>
      <c r="AD84" s="40">
        <v>2</v>
      </c>
      <c r="AE84" s="40" t="str">
        <f>IF(男子名簿!AE93="","",21)</f>
        <v/>
      </c>
      <c r="AF84" s="40" t="str">
        <f>IF(男子名簿!AF93="","",男子名簿!AF93)</f>
        <v/>
      </c>
      <c r="AG84" s="40">
        <v>0</v>
      </c>
      <c r="AH84" s="40">
        <v>2</v>
      </c>
    </row>
    <row r="85" spans="1:34" x14ac:dyDescent="0.15">
      <c r="A85" s="28"/>
      <c r="B85" s="40" t="str">
        <f>IF(男子名簿!B94="","",男子名簿!B94)</f>
        <v/>
      </c>
      <c r="C85" s="28"/>
      <c r="D85" s="40" t="str">
        <f>IF(男子名簿!D94="","",男子名簿!D94)</f>
        <v/>
      </c>
      <c r="E85" s="40" t="str">
        <f>IF(男子名簿!E94="","",男子名簿!E94)</f>
        <v/>
      </c>
      <c r="F85" s="40" t="str">
        <f>IF(男子名簿!F94="","",男子名簿!F94)</f>
        <v/>
      </c>
      <c r="G85" s="40" t="str">
        <f>IF(男子名簿!G94="","",男子名簿!G94)</f>
        <v/>
      </c>
      <c r="H85" s="40" t="str">
        <f>IF(男子名簿!H94="","",男子名簿!H94)</f>
        <v/>
      </c>
      <c r="I85" s="40" t="str">
        <f>IF(男子名簿!I94="","",男子名簿!I94)</f>
        <v/>
      </c>
      <c r="J85" s="75" t="str">
        <f>IF(男子名簿!J94="","",男子名簿!J94)</f>
        <v/>
      </c>
      <c r="K85" s="40"/>
      <c r="L85" s="40"/>
      <c r="M85" s="40" t="str">
        <f>IF(男子名簿!M94="","",男子名簿!M94)</f>
        <v/>
      </c>
      <c r="N85" s="40"/>
      <c r="O85" s="40" t="str">
        <f>IF(男子名簿!O94="","",VLOOKUP(男子名簿!O94,管理者シート!$B$9:$C$44,2,FALSE))</f>
        <v/>
      </c>
      <c r="P85" s="40" t="str">
        <f>IF(男子名簿!P94="","",男子名簿!P94)</f>
        <v/>
      </c>
      <c r="Q85" s="40">
        <v>0</v>
      </c>
      <c r="R85" s="40">
        <v>2</v>
      </c>
      <c r="S85" s="40" t="str">
        <f>IF(男子名簿!S94="","",VLOOKUP(男子名簿!S94,管理者シート!$B$9:$C$44,2,FALSE))</f>
        <v/>
      </c>
      <c r="T85" s="40" t="str">
        <f>IF(男子名簿!T94="","",男子名簿!T94)</f>
        <v/>
      </c>
      <c r="U85" s="40">
        <v>0</v>
      </c>
      <c r="V85" s="40">
        <v>2</v>
      </c>
      <c r="W85" s="40" t="str">
        <f>IF(男子名簿!W94="","",VLOOKUP(男子名簿!W94,管理者シート!$B$9:$C$27,2,FALSE))</f>
        <v/>
      </c>
      <c r="X85" s="40" t="str">
        <f>IF(男子名簿!X94="","",男子名簿!X94)</f>
        <v/>
      </c>
      <c r="Y85" s="40">
        <v>0</v>
      </c>
      <c r="Z85" s="40">
        <v>2</v>
      </c>
      <c r="AA85" s="40" t="str">
        <f>IF(男子名簿!AA94="","",20)</f>
        <v/>
      </c>
      <c r="AB85" s="40" t="str">
        <f>IF(男子名簿!AB94="","",男子名簿!AB94)</f>
        <v/>
      </c>
      <c r="AC85" s="40">
        <v>0</v>
      </c>
      <c r="AD85" s="40">
        <v>2</v>
      </c>
      <c r="AE85" s="40" t="str">
        <f>IF(男子名簿!AE94="","",21)</f>
        <v/>
      </c>
      <c r="AF85" s="40" t="str">
        <f>IF(男子名簿!AF94="","",男子名簿!AF94)</f>
        <v/>
      </c>
      <c r="AG85" s="40">
        <v>0</v>
      </c>
      <c r="AH85" s="40">
        <v>2</v>
      </c>
    </row>
    <row r="86" spans="1:34" x14ac:dyDescent="0.15">
      <c r="A86" s="28"/>
      <c r="B86" s="40" t="str">
        <f>IF(男子名簿!B95="","",男子名簿!B95)</f>
        <v/>
      </c>
      <c r="C86" s="28"/>
      <c r="D86" s="40" t="str">
        <f>IF(男子名簿!D95="","",男子名簿!D95)</f>
        <v/>
      </c>
      <c r="E86" s="40" t="str">
        <f>IF(男子名簿!E95="","",男子名簿!E95)</f>
        <v/>
      </c>
      <c r="F86" s="40" t="str">
        <f>IF(男子名簿!F95="","",男子名簿!F95)</f>
        <v/>
      </c>
      <c r="G86" s="40" t="str">
        <f>IF(男子名簿!G95="","",男子名簿!G95)</f>
        <v/>
      </c>
      <c r="H86" s="40" t="str">
        <f>IF(男子名簿!H95="","",男子名簿!H95)</f>
        <v/>
      </c>
      <c r="I86" s="40" t="str">
        <f>IF(男子名簿!I95="","",男子名簿!I95)</f>
        <v/>
      </c>
      <c r="J86" s="75" t="str">
        <f>IF(男子名簿!J95="","",男子名簿!J95)</f>
        <v/>
      </c>
      <c r="K86" s="40"/>
      <c r="L86" s="40"/>
      <c r="M86" s="40" t="str">
        <f>IF(男子名簿!M95="","",男子名簿!M95)</f>
        <v/>
      </c>
      <c r="N86" s="40"/>
      <c r="O86" s="40" t="str">
        <f>IF(男子名簿!O95="","",VLOOKUP(男子名簿!O95,管理者シート!$B$9:$C$44,2,FALSE))</f>
        <v/>
      </c>
      <c r="P86" s="40" t="str">
        <f>IF(男子名簿!P95="","",男子名簿!P95)</f>
        <v/>
      </c>
      <c r="Q86" s="40">
        <v>0</v>
      </c>
      <c r="R86" s="40">
        <v>2</v>
      </c>
      <c r="S86" s="40" t="str">
        <f>IF(男子名簿!S95="","",VLOOKUP(男子名簿!S95,管理者シート!$B$9:$C$44,2,FALSE))</f>
        <v/>
      </c>
      <c r="T86" s="40" t="str">
        <f>IF(男子名簿!T95="","",男子名簿!T95)</f>
        <v/>
      </c>
      <c r="U86" s="40">
        <v>0</v>
      </c>
      <c r="V86" s="40">
        <v>2</v>
      </c>
      <c r="W86" s="40" t="str">
        <f>IF(男子名簿!W95="","",VLOOKUP(男子名簿!W95,管理者シート!$B$9:$C$27,2,FALSE))</f>
        <v/>
      </c>
      <c r="X86" s="40" t="str">
        <f>IF(男子名簿!X95="","",男子名簿!X95)</f>
        <v/>
      </c>
      <c r="Y86" s="40">
        <v>0</v>
      </c>
      <c r="Z86" s="40">
        <v>2</v>
      </c>
      <c r="AA86" s="40" t="str">
        <f>IF(男子名簿!AA95="","",20)</f>
        <v/>
      </c>
      <c r="AB86" s="40" t="str">
        <f>IF(男子名簿!AB95="","",男子名簿!AB95)</f>
        <v/>
      </c>
      <c r="AC86" s="40">
        <v>0</v>
      </c>
      <c r="AD86" s="40">
        <v>2</v>
      </c>
      <c r="AE86" s="40" t="str">
        <f>IF(男子名簿!AE95="","",21)</f>
        <v/>
      </c>
      <c r="AF86" s="40" t="str">
        <f>IF(男子名簿!AF95="","",男子名簿!AF95)</f>
        <v/>
      </c>
      <c r="AG86" s="40">
        <v>0</v>
      </c>
      <c r="AH86" s="40">
        <v>2</v>
      </c>
    </row>
    <row r="87" spans="1:34" x14ac:dyDescent="0.15">
      <c r="A87" s="28"/>
      <c r="B87" s="40" t="str">
        <f>IF(男子名簿!B96="","",男子名簿!B96)</f>
        <v/>
      </c>
      <c r="C87" s="28"/>
      <c r="D87" s="40" t="str">
        <f>IF(男子名簿!D96="","",男子名簿!D96)</f>
        <v/>
      </c>
      <c r="E87" s="40" t="str">
        <f>IF(男子名簿!E96="","",男子名簿!E96)</f>
        <v/>
      </c>
      <c r="F87" s="40" t="str">
        <f>IF(男子名簿!F96="","",男子名簿!F96)</f>
        <v/>
      </c>
      <c r="G87" s="40" t="str">
        <f>IF(男子名簿!G96="","",男子名簿!G96)</f>
        <v/>
      </c>
      <c r="H87" s="40" t="str">
        <f>IF(男子名簿!H96="","",男子名簿!H96)</f>
        <v/>
      </c>
      <c r="I87" s="40" t="str">
        <f>IF(男子名簿!I96="","",男子名簿!I96)</f>
        <v/>
      </c>
      <c r="J87" s="75" t="str">
        <f>IF(男子名簿!J96="","",男子名簿!J96)</f>
        <v/>
      </c>
      <c r="K87" s="40"/>
      <c r="L87" s="40"/>
      <c r="M87" s="40" t="str">
        <f>IF(男子名簿!M96="","",男子名簿!M96)</f>
        <v/>
      </c>
      <c r="N87" s="40"/>
      <c r="O87" s="40" t="str">
        <f>IF(男子名簿!O96="","",VLOOKUP(男子名簿!O96,管理者シート!$B$9:$C$44,2,FALSE))</f>
        <v/>
      </c>
      <c r="P87" s="40" t="str">
        <f>IF(男子名簿!P96="","",男子名簿!P96)</f>
        <v/>
      </c>
      <c r="Q87" s="40">
        <v>0</v>
      </c>
      <c r="R87" s="40">
        <v>2</v>
      </c>
      <c r="S87" s="40" t="str">
        <f>IF(男子名簿!S96="","",VLOOKUP(男子名簿!S96,管理者シート!$B$9:$C$44,2,FALSE))</f>
        <v/>
      </c>
      <c r="T87" s="40" t="str">
        <f>IF(男子名簿!T96="","",男子名簿!T96)</f>
        <v/>
      </c>
      <c r="U87" s="40">
        <v>0</v>
      </c>
      <c r="V87" s="40">
        <v>2</v>
      </c>
      <c r="W87" s="40" t="str">
        <f>IF(男子名簿!W96="","",VLOOKUP(男子名簿!W96,管理者シート!$B$9:$C$27,2,FALSE))</f>
        <v/>
      </c>
      <c r="X87" s="40" t="str">
        <f>IF(男子名簿!X96="","",男子名簿!X96)</f>
        <v/>
      </c>
      <c r="Y87" s="40">
        <v>0</v>
      </c>
      <c r="Z87" s="40">
        <v>2</v>
      </c>
      <c r="AA87" s="40" t="str">
        <f>IF(男子名簿!AA96="","",20)</f>
        <v/>
      </c>
      <c r="AB87" s="40" t="str">
        <f>IF(男子名簿!AB96="","",男子名簿!AB96)</f>
        <v/>
      </c>
      <c r="AC87" s="40">
        <v>0</v>
      </c>
      <c r="AD87" s="40">
        <v>2</v>
      </c>
      <c r="AE87" s="40" t="str">
        <f>IF(男子名簿!AE96="","",21)</f>
        <v/>
      </c>
      <c r="AF87" s="40" t="str">
        <f>IF(男子名簿!AF96="","",男子名簿!AF96)</f>
        <v/>
      </c>
      <c r="AG87" s="40">
        <v>0</v>
      </c>
      <c r="AH87" s="40">
        <v>2</v>
      </c>
    </row>
    <row r="88" spans="1:34" x14ac:dyDescent="0.15">
      <c r="A88" s="28"/>
      <c r="B88" s="40" t="str">
        <f>IF(男子名簿!B97="","",男子名簿!B97)</f>
        <v/>
      </c>
      <c r="C88" s="28"/>
      <c r="D88" s="40" t="str">
        <f>IF(男子名簿!D97="","",男子名簿!D97)</f>
        <v/>
      </c>
      <c r="E88" s="40" t="str">
        <f>IF(男子名簿!E97="","",男子名簿!E97)</f>
        <v/>
      </c>
      <c r="F88" s="40" t="str">
        <f>IF(男子名簿!F97="","",男子名簿!F97)</f>
        <v/>
      </c>
      <c r="G88" s="40" t="str">
        <f>IF(男子名簿!G97="","",男子名簿!G97)</f>
        <v/>
      </c>
      <c r="H88" s="40" t="str">
        <f>IF(男子名簿!H97="","",男子名簿!H97)</f>
        <v/>
      </c>
      <c r="I88" s="40" t="str">
        <f>IF(男子名簿!I97="","",男子名簿!I97)</f>
        <v/>
      </c>
      <c r="J88" s="75" t="str">
        <f>IF(男子名簿!J97="","",男子名簿!J97)</f>
        <v/>
      </c>
      <c r="K88" s="40"/>
      <c r="L88" s="40"/>
      <c r="M88" s="40" t="str">
        <f>IF(男子名簿!M97="","",男子名簿!M97)</f>
        <v/>
      </c>
      <c r="N88" s="40"/>
      <c r="O88" s="40" t="str">
        <f>IF(男子名簿!O97="","",VLOOKUP(男子名簿!O97,管理者シート!$B$9:$C$44,2,FALSE))</f>
        <v/>
      </c>
      <c r="P88" s="40" t="str">
        <f>IF(男子名簿!P97="","",男子名簿!P97)</f>
        <v/>
      </c>
      <c r="Q88" s="40">
        <v>0</v>
      </c>
      <c r="R88" s="40">
        <v>2</v>
      </c>
      <c r="S88" s="40" t="str">
        <f>IF(男子名簿!S97="","",VLOOKUP(男子名簿!S97,管理者シート!$B$9:$C$44,2,FALSE))</f>
        <v/>
      </c>
      <c r="T88" s="40" t="str">
        <f>IF(男子名簿!T97="","",男子名簿!T97)</f>
        <v/>
      </c>
      <c r="U88" s="40">
        <v>0</v>
      </c>
      <c r="V88" s="40">
        <v>2</v>
      </c>
      <c r="W88" s="40" t="str">
        <f>IF(男子名簿!W97="","",VLOOKUP(男子名簿!W97,管理者シート!$B$9:$C$27,2,FALSE))</f>
        <v/>
      </c>
      <c r="X88" s="40" t="str">
        <f>IF(男子名簿!X97="","",男子名簿!X97)</f>
        <v/>
      </c>
      <c r="Y88" s="40">
        <v>0</v>
      </c>
      <c r="Z88" s="40">
        <v>2</v>
      </c>
      <c r="AA88" s="40" t="str">
        <f>IF(男子名簿!AA97="","",20)</f>
        <v/>
      </c>
      <c r="AB88" s="40" t="str">
        <f>IF(男子名簿!AB97="","",男子名簿!AB97)</f>
        <v/>
      </c>
      <c r="AC88" s="40">
        <v>0</v>
      </c>
      <c r="AD88" s="40">
        <v>2</v>
      </c>
      <c r="AE88" s="40" t="str">
        <f>IF(男子名簿!AE97="","",21)</f>
        <v/>
      </c>
      <c r="AF88" s="40" t="str">
        <f>IF(男子名簿!AF97="","",男子名簿!AF97)</f>
        <v/>
      </c>
      <c r="AG88" s="40">
        <v>0</v>
      </c>
      <c r="AH88" s="40">
        <v>2</v>
      </c>
    </row>
    <row r="89" spans="1:34" x14ac:dyDescent="0.15">
      <c r="A89" s="28"/>
      <c r="B89" s="40" t="str">
        <f>IF(男子名簿!B98="","",男子名簿!B98)</f>
        <v/>
      </c>
      <c r="C89" s="28"/>
      <c r="D89" s="40" t="str">
        <f>IF(男子名簿!D98="","",男子名簿!D98)</f>
        <v/>
      </c>
      <c r="E89" s="40" t="str">
        <f>IF(男子名簿!E98="","",男子名簿!E98)</f>
        <v/>
      </c>
      <c r="F89" s="40" t="str">
        <f>IF(男子名簿!F98="","",男子名簿!F98)</f>
        <v/>
      </c>
      <c r="G89" s="40" t="str">
        <f>IF(男子名簿!G98="","",男子名簿!G98)</f>
        <v/>
      </c>
      <c r="H89" s="40" t="str">
        <f>IF(男子名簿!H98="","",男子名簿!H98)</f>
        <v/>
      </c>
      <c r="I89" s="40" t="str">
        <f>IF(男子名簿!I98="","",男子名簿!I98)</f>
        <v/>
      </c>
      <c r="J89" s="75" t="str">
        <f>IF(男子名簿!J98="","",男子名簿!J98)</f>
        <v/>
      </c>
      <c r="K89" s="40"/>
      <c r="L89" s="40"/>
      <c r="M89" s="40" t="str">
        <f>IF(男子名簿!M98="","",男子名簿!M98)</f>
        <v/>
      </c>
      <c r="N89" s="40"/>
      <c r="O89" s="40" t="str">
        <f>IF(男子名簿!O98="","",VLOOKUP(男子名簿!O98,管理者シート!$B$9:$C$44,2,FALSE))</f>
        <v/>
      </c>
      <c r="P89" s="40" t="str">
        <f>IF(男子名簿!P98="","",男子名簿!P98)</f>
        <v/>
      </c>
      <c r="Q89" s="40">
        <v>0</v>
      </c>
      <c r="R89" s="40">
        <v>2</v>
      </c>
      <c r="S89" s="40" t="str">
        <f>IF(男子名簿!S98="","",VLOOKUP(男子名簿!S98,管理者シート!$B$9:$C$44,2,FALSE))</f>
        <v/>
      </c>
      <c r="T89" s="40" t="str">
        <f>IF(男子名簿!T98="","",男子名簿!T98)</f>
        <v/>
      </c>
      <c r="U89" s="40">
        <v>0</v>
      </c>
      <c r="V89" s="40">
        <v>2</v>
      </c>
      <c r="W89" s="40" t="str">
        <f>IF(男子名簿!W98="","",VLOOKUP(男子名簿!W98,管理者シート!$B$9:$C$27,2,FALSE))</f>
        <v/>
      </c>
      <c r="X89" s="40" t="str">
        <f>IF(男子名簿!X98="","",男子名簿!X98)</f>
        <v/>
      </c>
      <c r="Y89" s="40">
        <v>0</v>
      </c>
      <c r="Z89" s="40">
        <v>2</v>
      </c>
      <c r="AA89" s="40" t="str">
        <f>IF(男子名簿!AA98="","",20)</f>
        <v/>
      </c>
      <c r="AB89" s="40" t="str">
        <f>IF(男子名簿!AB98="","",男子名簿!AB98)</f>
        <v/>
      </c>
      <c r="AC89" s="40">
        <v>0</v>
      </c>
      <c r="AD89" s="40">
        <v>2</v>
      </c>
      <c r="AE89" s="40" t="str">
        <f>IF(男子名簿!AE98="","",21)</f>
        <v/>
      </c>
      <c r="AF89" s="40" t="str">
        <f>IF(男子名簿!AF98="","",男子名簿!AF98)</f>
        <v/>
      </c>
      <c r="AG89" s="40">
        <v>0</v>
      </c>
      <c r="AH89" s="40">
        <v>2</v>
      </c>
    </row>
    <row r="90" spans="1:34" x14ac:dyDescent="0.15">
      <c r="A90" s="28"/>
      <c r="B90" s="40" t="str">
        <f>IF(男子名簿!B99="","",男子名簿!B99)</f>
        <v/>
      </c>
      <c r="C90" s="28"/>
      <c r="D90" s="40" t="str">
        <f>IF(男子名簿!D99="","",男子名簿!D99)</f>
        <v/>
      </c>
      <c r="E90" s="40" t="str">
        <f>IF(男子名簿!E99="","",男子名簿!E99)</f>
        <v/>
      </c>
      <c r="F90" s="40" t="str">
        <f>IF(男子名簿!F99="","",男子名簿!F99)</f>
        <v/>
      </c>
      <c r="G90" s="40" t="str">
        <f>IF(男子名簿!G99="","",男子名簿!G99)</f>
        <v/>
      </c>
      <c r="H90" s="40" t="str">
        <f>IF(男子名簿!H99="","",男子名簿!H99)</f>
        <v/>
      </c>
      <c r="I90" s="40" t="str">
        <f>IF(男子名簿!I99="","",男子名簿!I99)</f>
        <v/>
      </c>
      <c r="J90" s="75" t="str">
        <f>IF(男子名簿!J99="","",男子名簿!J99)</f>
        <v/>
      </c>
      <c r="K90" s="40"/>
      <c r="L90" s="40"/>
      <c r="M90" s="40" t="str">
        <f>IF(男子名簿!M99="","",男子名簿!M99)</f>
        <v/>
      </c>
      <c r="N90" s="40"/>
      <c r="O90" s="40" t="str">
        <f>IF(男子名簿!O99="","",VLOOKUP(男子名簿!O99,管理者シート!$B$9:$C$44,2,FALSE))</f>
        <v/>
      </c>
      <c r="P90" s="40" t="str">
        <f>IF(男子名簿!P99="","",男子名簿!P99)</f>
        <v/>
      </c>
      <c r="Q90" s="40">
        <v>0</v>
      </c>
      <c r="R90" s="40">
        <v>2</v>
      </c>
      <c r="S90" s="40" t="str">
        <f>IF(男子名簿!S99="","",VLOOKUP(男子名簿!S99,管理者シート!$B$9:$C$44,2,FALSE))</f>
        <v/>
      </c>
      <c r="T90" s="40" t="str">
        <f>IF(男子名簿!T99="","",男子名簿!T99)</f>
        <v/>
      </c>
      <c r="U90" s="40">
        <v>0</v>
      </c>
      <c r="V90" s="40">
        <v>2</v>
      </c>
      <c r="W90" s="40" t="str">
        <f>IF(男子名簿!W99="","",VLOOKUP(男子名簿!W99,管理者シート!$B$9:$C$27,2,FALSE))</f>
        <v/>
      </c>
      <c r="X90" s="40" t="str">
        <f>IF(男子名簿!X99="","",男子名簿!X99)</f>
        <v/>
      </c>
      <c r="Y90" s="40">
        <v>0</v>
      </c>
      <c r="Z90" s="40">
        <v>2</v>
      </c>
      <c r="AA90" s="40" t="str">
        <f>IF(男子名簿!AA99="","",20)</f>
        <v/>
      </c>
      <c r="AB90" s="40" t="str">
        <f>IF(男子名簿!AB99="","",男子名簿!AB99)</f>
        <v/>
      </c>
      <c r="AC90" s="40">
        <v>0</v>
      </c>
      <c r="AD90" s="40">
        <v>2</v>
      </c>
      <c r="AE90" s="40" t="str">
        <f>IF(男子名簿!AE99="","",21)</f>
        <v/>
      </c>
      <c r="AF90" s="40" t="str">
        <f>IF(男子名簿!AF99="","",男子名簿!AF99)</f>
        <v/>
      </c>
      <c r="AG90" s="40">
        <v>0</v>
      </c>
      <c r="AH90" s="40">
        <v>2</v>
      </c>
    </row>
    <row r="91" spans="1:34" x14ac:dyDescent="0.15">
      <c r="A91" s="28"/>
      <c r="B91" s="40" t="str">
        <f>IF(男子名簿!B100="","",男子名簿!B100)</f>
        <v/>
      </c>
      <c r="C91" s="28"/>
      <c r="D91" s="40" t="str">
        <f>IF(男子名簿!D100="","",男子名簿!D100)</f>
        <v/>
      </c>
      <c r="E91" s="40" t="str">
        <f>IF(男子名簿!E100="","",男子名簿!E100)</f>
        <v/>
      </c>
      <c r="F91" s="40" t="str">
        <f>IF(男子名簿!F100="","",男子名簿!F100)</f>
        <v/>
      </c>
      <c r="G91" s="40" t="str">
        <f>IF(男子名簿!G100="","",男子名簿!G100)</f>
        <v/>
      </c>
      <c r="H91" s="40" t="str">
        <f>IF(男子名簿!H100="","",男子名簿!H100)</f>
        <v/>
      </c>
      <c r="I91" s="40" t="str">
        <f>IF(男子名簿!I100="","",男子名簿!I100)</f>
        <v/>
      </c>
      <c r="J91" s="75" t="str">
        <f>IF(男子名簿!J100="","",男子名簿!J100)</f>
        <v/>
      </c>
      <c r="K91" s="40"/>
      <c r="L91" s="40"/>
      <c r="M91" s="40" t="str">
        <f>IF(男子名簿!M100="","",男子名簿!M100)</f>
        <v/>
      </c>
      <c r="N91" s="40"/>
      <c r="O91" s="40" t="str">
        <f>IF(男子名簿!O100="","",VLOOKUP(男子名簿!O100,管理者シート!$B$9:$C$44,2,FALSE))</f>
        <v/>
      </c>
      <c r="P91" s="40" t="str">
        <f>IF(男子名簿!P100="","",男子名簿!P100)</f>
        <v/>
      </c>
      <c r="Q91" s="40">
        <v>0</v>
      </c>
      <c r="R91" s="40">
        <v>2</v>
      </c>
      <c r="S91" s="40" t="str">
        <f>IF(男子名簿!S100="","",VLOOKUP(男子名簿!S100,管理者シート!$B$9:$C$44,2,FALSE))</f>
        <v/>
      </c>
      <c r="T91" s="40" t="str">
        <f>IF(男子名簿!T100="","",男子名簿!T100)</f>
        <v/>
      </c>
      <c r="U91" s="40">
        <v>0</v>
      </c>
      <c r="V91" s="40">
        <v>2</v>
      </c>
      <c r="W91" s="40" t="str">
        <f>IF(男子名簿!W100="","",VLOOKUP(男子名簿!W100,管理者シート!$B$9:$C$27,2,FALSE))</f>
        <v/>
      </c>
      <c r="X91" s="40" t="str">
        <f>IF(男子名簿!X100="","",男子名簿!X100)</f>
        <v/>
      </c>
      <c r="Y91" s="40">
        <v>0</v>
      </c>
      <c r="Z91" s="40">
        <v>2</v>
      </c>
      <c r="AA91" s="40" t="str">
        <f>IF(男子名簿!AA100="","",20)</f>
        <v/>
      </c>
      <c r="AB91" s="40" t="str">
        <f>IF(男子名簿!AB100="","",男子名簿!AB100)</f>
        <v/>
      </c>
      <c r="AC91" s="40">
        <v>0</v>
      </c>
      <c r="AD91" s="40">
        <v>2</v>
      </c>
      <c r="AE91" s="40" t="str">
        <f>IF(男子名簿!AE100="","",21)</f>
        <v/>
      </c>
      <c r="AF91" s="40" t="str">
        <f>IF(男子名簿!AF100="","",男子名簿!AF100)</f>
        <v/>
      </c>
      <c r="AG91" s="40">
        <v>0</v>
      </c>
      <c r="AH91" s="40">
        <v>2</v>
      </c>
    </row>
    <row r="92" spans="1:34" x14ac:dyDescent="0.15">
      <c r="A92" s="28"/>
      <c r="B92" s="40" t="str">
        <f>IF(男子名簿!B101="","",男子名簿!B101)</f>
        <v/>
      </c>
      <c r="C92" s="28"/>
      <c r="D92" s="40" t="str">
        <f>IF(男子名簿!D101="","",男子名簿!D101)</f>
        <v/>
      </c>
      <c r="E92" s="40" t="str">
        <f>IF(男子名簿!E101="","",男子名簿!E101)</f>
        <v/>
      </c>
      <c r="F92" s="40" t="str">
        <f>IF(男子名簿!F101="","",男子名簿!F101)</f>
        <v/>
      </c>
      <c r="G92" s="40" t="str">
        <f>IF(男子名簿!G101="","",男子名簿!G101)</f>
        <v/>
      </c>
      <c r="H92" s="40" t="str">
        <f>IF(男子名簿!H101="","",男子名簿!H101)</f>
        <v/>
      </c>
      <c r="I92" s="40" t="str">
        <f>IF(男子名簿!I101="","",男子名簿!I101)</f>
        <v/>
      </c>
      <c r="J92" s="75" t="str">
        <f>IF(男子名簿!J101="","",男子名簿!J101)</f>
        <v/>
      </c>
      <c r="K92" s="40"/>
      <c r="L92" s="40"/>
      <c r="M92" s="40" t="str">
        <f>IF(男子名簿!M101="","",男子名簿!M101)</f>
        <v/>
      </c>
      <c r="N92" s="40"/>
      <c r="O92" s="40" t="str">
        <f>IF(男子名簿!O101="","",VLOOKUP(男子名簿!O101,管理者シート!$B$9:$C$44,2,FALSE))</f>
        <v/>
      </c>
      <c r="P92" s="40" t="str">
        <f>IF(男子名簿!P101="","",男子名簿!P101)</f>
        <v/>
      </c>
      <c r="Q92" s="40">
        <v>0</v>
      </c>
      <c r="R92" s="40">
        <v>2</v>
      </c>
      <c r="S92" s="40" t="str">
        <f>IF(男子名簿!S101="","",VLOOKUP(男子名簿!S101,管理者シート!$B$9:$C$44,2,FALSE))</f>
        <v/>
      </c>
      <c r="T92" s="40" t="str">
        <f>IF(男子名簿!T101="","",男子名簿!T101)</f>
        <v/>
      </c>
      <c r="U92" s="40">
        <v>0</v>
      </c>
      <c r="V92" s="40">
        <v>2</v>
      </c>
      <c r="W92" s="40" t="str">
        <f>IF(男子名簿!W101="","",VLOOKUP(男子名簿!W101,管理者シート!$B$9:$C$27,2,FALSE))</f>
        <v/>
      </c>
      <c r="X92" s="40" t="str">
        <f>IF(男子名簿!X101="","",男子名簿!X101)</f>
        <v/>
      </c>
      <c r="Y92" s="40">
        <v>0</v>
      </c>
      <c r="Z92" s="40">
        <v>2</v>
      </c>
      <c r="AA92" s="40" t="str">
        <f>IF(男子名簿!AA101="","",20)</f>
        <v/>
      </c>
      <c r="AB92" s="40" t="str">
        <f>IF(男子名簿!AB101="","",男子名簿!AB101)</f>
        <v/>
      </c>
      <c r="AC92" s="40">
        <v>0</v>
      </c>
      <c r="AD92" s="40">
        <v>2</v>
      </c>
      <c r="AE92" s="40" t="str">
        <f>IF(男子名簿!AE101="","",21)</f>
        <v/>
      </c>
      <c r="AF92" s="40" t="str">
        <f>IF(男子名簿!AF101="","",男子名簿!AF101)</f>
        <v/>
      </c>
      <c r="AG92" s="40">
        <v>0</v>
      </c>
      <c r="AH92" s="40">
        <v>2</v>
      </c>
    </row>
    <row r="93" spans="1:34" x14ac:dyDescent="0.15">
      <c r="A93" s="28"/>
      <c r="B93" s="40" t="str">
        <f>IF(男子名簿!B102="","",男子名簿!B102)</f>
        <v/>
      </c>
      <c r="C93" s="28"/>
      <c r="D93" s="40" t="str">
        <f>IF(男子名簿!D102="","",男子名簿!D102)</f>
        <v/>
      </c>
      <c r="E93" s="40" t="str">
        <f>IF(男子名簿!E102="","",男子名簿!E102)</f>
        <v/>
      </c>
      <c r="F93" s="40" t="str">
        <f>IF(男子名簿!F102="","",男子名簿!F102)</f>
        <v/>
      </c>
      <c r="G93" s="40" t="str">
        <f>IF(男子名簿!G102="","",男子名簿!G102)</f>
        <v/>
      </c>
      <c r="H93" s="40" t="str">
        <f>IF(男子名簿!H102="","",男子名簿!H102)</f>
        <v/>
      </c>
      <c r="I93" s="40" t="str">
        <f>IF(男子名簿!I102="","",男子名簿!I102)</f>
        <v/>
      </c>
      <c r="J93" s="75" t="str">
        <f>IF(男子名簿!J102="","",男子名簿!J102)</f>
        <v/>
      </c>
      <c r="K93" s="40"/>
      <c r="L93" s="40"/>
      <c r="M93" s="40" t="str">
        <f>IF(男子名簿!M102="","",男子名簿!M102)</f>
        <v/>
      </c>
      <c r="N93" s="40"/>
      <c r="O93" s="40" t="str">
        <f>IF(男子名簿!O102="","",VLOOKUP(男子名簿!O102,管理者シート!$B$9:$C$44,2,FALSE))</f>
        <v/>
      </c>
      <c r="P93" s="40" t="str">
        <f>IF(男子名簿!P102="","",男子名簿!P102)</f>
        <v/>
      </c>
      <c r="Q93" s="40">
        <v>0</v>
      </c>
      <c r="R93" s="40">
        <v>2</v>
      </c>
      <c r="S93" s="40" t="str">
        <f>IF(男子名簿!S102="","",VLOOKUP(男子名簿!S102,管理者シート!$B$9:$C$44,2,FALSE))</f>
        <v/>
      </c>
      <c r="T93" s="40" t="str">
        <f>IF(男子名簿!T102="","",男子名簿!T102)</f>
        <v/>
      </c>
      <c r="U93" s="40">
        <v>0</v>
      </c>
      <c r="V93" s="40">
        <v>2</v>
      </c>
      <c r="W93" s="40" t="str">
        <f>IF(男子名簿!W102="","",VLOOKUP(男子名簿!W102,管理者シート!$B$9:$C$27,2,FALSE))</f>
        <v/>
      </c>
      <c r="X93" s="40" t="str">
        <f>IF(男子名簿!X102="","",男子名簿!X102)</f>
        <v/>
      </c>
      <c r="Y93" s="40">
        <v>0</v>
      </c>
      <c r="Z93" s="40">
        <v>2</v>
      </c>
      <c r="AA93" s="40" t="str">
        <f>IF(男子名簿!AA102="","",20)</f>
        <v/>
      </c>
      <c r="AB93" s="40" t="str">
        <f>IF(男子名簿!AB102="","",男子名簿!AB102)</f>
        <v/>
      </c>
      <c r="AC93" s="40">
        <v>0</v>
      </c>
      <c r="AD93" s="40">
        <v>2</v>
      </c>
      <c r="AE93" s="40" t="str">
        <f>IF(男子名簿!AE102="","",21)</f>
        <v/>
      </c>
      <c r="AF93" s="40" t="str">
        <f>IF(男子名簿!AF102="","",男子名簿!AF102)</f>
        <v/>
      </c>
      <c r="AG93" s="40">
        <v>0</v>
      </c>
      <c r="AH93" s="40">
        <v>2</v>
      </c>
    </row>
    <row r="94" spans="1:34" x14ac:dyDescent="0.15">
      <c r="A94" s="28"/>
      <c r="B94" s="40" t="str">
        <f>IF(男子名簿!B103="","",男子名簿!B103)</f>
        <v/>
      </c>
      <c r="C94" s="28"/>
      <c r="D94" s="40" t="str">
        <f>IF(男子名簿!D103="","",男子名簿!D103)</f>
        <v/>
      </c>
      <c r="E94" s="40" t="str">
        <f>IF(男子名簿!E103="","",男子名簿!E103)</f>
        <v/>
      </c>
      <c r="F94" s="40" t="str">
        <f>IF(男子名簿!F103="","",男子名簿!F103)</f>
        <v/>
      </c>
      <c r="G94" s="40" t="str">
        <f>IF(男子名簿!G103="","",男子名簿!G103)</f>
        <v/>
      </c>
      <c r="H94" s="40" t="str">
        <f>IF(男子名簿!H103="","",男子名簿!H103)</f>
        <v/>
      </c>
      <c r="I94" s="40" t="str">
        <f>IF(男子名簿!I103="","",男子名簿!I103)</f>
        <v/>
      </c>
      <c r="J94" s="75" t="str">
        <f>IF(男子名簿!J103="","",男子名簿!J103)</f>
        <v/>
      </c>
      <c r="K94" s="40"/>
      <c r="L94" s="40"/>
      <c r="M94" s="40" t="str">
        <f>IF(男子名簿!M103="","",男子名簿!M103)</f>
        <v/>
      </c>
      <c r="N94" s="40"/>
      <c r="O94" s="40" t="str">
        <f>IF(男子名簿!O103="","",VLOOKUP(男子名簿!O103,管理者シート!$B$9:$C$44,2,FALSE))</f>
        <v/>
      </c>
      <c r="P94" s="40" t="str">
        <f>IF(男子名簿!P103="","",男子名簿!P103)</f>
        <v/>
      </c>
      <c r="Q94" s="40">
        <v>0</v>
      </c>
      <c r="R94" s="40">
        <v>2</v>
      </c>
      <c r="S94" s="40" t="str">
        <f>IF(男子名簿!S103="","",VLOOKUP(男子名簿!S103,管理者シート!$B$9:$C$44,2,FALSE))</f>
        <v/>
      </c>
      <c r="T94" s="40" t="str">
        <f>IF(男子名簿!T103="","",男子名簿!T103)</f>
        <v/>
      </c>
      <c r="U94" s="40">
        <v>0</v>
      </c>
      <c r="V94" s="40">
        <v>2</v>
      </c>
      <c r="W94" s="40" t="str">
        <f>IF(男子名簿!W103="","",VLOOKUP(男子名簿!W103,管理者シート!$B$9:$C$27,2,FALSE))</f>
        <v/>
      </c>
      <c r="X94" s="40" t="str">
        <f>IF(男子名簿!X103="","",男子名簿!X103)</f>
        <v/>
      </c>
      <c r="Y94" s="40">
        <v>0</v>
      </c>
      <c r="Z94" s="40">
        <v>2</v>
      </c>
      <c r="AA94" s="40" t="str">
        <f>IF(男子名簿!AA103="","",20)</f>
        <v/>
      </c>
      <c r="AB94" s="40" t="str">
        <f>IF(男子名簿!AB103="","",男子名簿!AB103)</f>
        <v/>
      </c>
      <c r="AC94" s="40">
        <v>0</v>
      </c>
      <c r="AD94" s="40">
        <v>2</v>
      </c>
      <c r="AE94" s="40" t="str">
        <f>IF(男子名簿!AE103="","",21)</f>
        <v/>
      </c>
      <c r="AF94" s="40" t="str">
        <f>IF(男子名簿!AF103="","",男子名簿!AF103)</f>
        <v/>
      </c>
      <c r="AG94" s="40">
        <v>0</v>
      </c>
      <c r="AH94" s="40">
        <v>2</v>
      </c>
    </row>
    <row r="95" spans="1:34" x14ac:dyDescent="0.15">
      <c r="A95" s="28"/>
      <c r="B95" s="40" t="str">
        <f>IF(男子名簿!B104="","",男子名簿!B104)</f>
        <v/>
      </c>
      <c r="C95" s="28"/>
      <c r="D95" s="40" t="str">
        <f>IF(男子名簿!D104="","",男子名簿!D104)</f>
        <v/>
      </c>
      <c r="E95" s="40" t="str">
        <f>IF(男子名簿!E104="","",男子名簿!E104)</f>
        <v/>
      </c>
      <c r="F95" s="40" t="str">
        <f>IF(男子名簿!F104="","",男子名簿!F104)</f>
        <v/>
      </c>
      <c r="G95" s="40" t="str">
        <f>IF(男子名簿!G104="","",男子名簿!G104)</f>
        <v/>
      </c>
      <c r="H95" s="40" t="str">
        <f>IF(男子名簿!H104="","",男子名簿!H104)</f>
        <v/>
      </c>
      <c r="I95" s="40" t="str">
        <f>IF(男子名簿!I104="","",男子名簿!I104)</f>
        <v/>
      </c>
      <c r="J95" s="75" t="str">
        <f>IF(男子名簿!J104="","",男子名簿!J104)</f>
        <v/>
      </c>
      <c r="K95" s="40"/>
      <c r="L95" s="40"/>
      <c r="M95" s="40" t="str">
        <f>IF(男子名簿!M104="","",男子名簿!M104)</f>
        <v/>
      </c>
      <c r="N95" s="40"/>
      <c r="O95" s="40" t="str">
        <f>IF(男子名簿!O104="","",VLOOKUP(男子名簿!O104,管理者シート!$B$9:$C$44,2,FALSE))</f>
        <v/>
      </c>
      <c r="P95" s="40" t="str">
        <f>IF(男子名簿!P104="","",男子名簿!P104)</f>
        <v/>
      </c>
      <c r="Q95" s="40">
        <v>0</v>
      </c>
      <c r="R95" s="40">
        <v>2</v>
      </c>
      <c r="S95" s="40" t="str">
        <f>IF(男子名簿!S104="","",VLOOKUP(男子名簿!S104,管理者シート!$B$9:$C$44,2,FALSE))</f>
        <v/>
      </c>
      <c r="T95" s="40" t="str">
        <f>IF(男子名簿!T104="","",男子名簿!T104)</f>
        <v/>
      </c>
      <c r="U95" s="40">
        <v>0</v>
      </c>
      <c r="V95" s="40">
        <v>2</v>
      </c>
      <c r="W95" s="40" t="str">
        <f>IF(男子名簿!W104="","",VLOOKUP(男子名簿!W104,管理者シート!$B$9:$C$27,2,FALSE))</f>
        <v/>
      </c>
      <c r="X95" s="40" t="str">
        <f>IF(男子名簿!X104="","",男子名簿!X104)</f>
        <v/>
      </c>
      <c r="Y95" s="40">
        <v>0</v>
      </c>
      <c r="Z95" s="40">
        <v>2</v>
      </c>
      <c r="AA95" s="40" t="str">
        <f>IF(男子名簿!AA104="","",20)</f>
        <v/>
      </c>
      <c r="AB95" s="40" t="str">
        <f>IF(男子名簿!AB104="","",男子名簿!AB104)</f>
        <v/>
      </c>
      <c r="AC95" s="40">
        <v>0</v>
      </c>
      <c r="AD95" s="40">
        <v>2</v>
      </c>
      <c r="AE95" s="40" t="str">
        <f>IF(男子名簿!AE104="","",21)</f>
        <v/>
      </c>
      <c r="AF95" s="40" t="str">
        <f>IF(男子名簿!AF104="","",男子名簿!AF104)</f>
        <v/>
      </c>
      <c r="AG95" s="40">
        <v>0</v>
      </c>
      <c r="AH95" s="40">
        <v>2</v>
      </c>
    </row>
    <row r="96" spans="1:34" x14ac:dyDescent="0.15">
      <c r="A96" s="28"/>
      <c r="B96" s="40" t="str">
        <f>IF(男子名簿!B105="","",男子名簿!B105)</f>
        <v/>
      </c>
      <c r="C96" s="28"/>
      <c r="D96" s="40" t="str">
        <f>IF(男子名簿!D105="","",男子名簿!D105)</f>
        <v/>
      </c>
      <c r="E96" s="40" t="str">
        <f>IF(男子名簿!E105="","",男子名簿!E105)</f>
        <v/>
      </c>
      <c r="F96" s="40" t="str">
        <f>IF(男子名簿!F105="","",男子名簿!F105)</f>
        <v/>
      </c>
      <c r="G96" s="40" t="str">
        <f>IF(男子名簿!G105="","",男子名簿!G105)</f>
        <v/>
      </c>
      <c r="H96" s="40" t="str">
        <f>IF(男子名簿!H105="","",男子名簿!H105)</f>
        <v/>
      </c>
      <c r="I96" s="40" t="str">
        <f>IF(男子名簿!I105="","",男子名簿!I105)</f>
        <v/>
      </c>
      <c r="J96" s="75" t="str">
        <f>IF(男子名簿!J105="","",男子名簿!J105)</f>
        <v/>
      </c>
      <c r="K96" s="40"/>
      <c r="L96" s="40"/>
      <c r="M96" s="40" t="str">
        <f>IF(男子名簿!M105="","",男子名簿!M105)</f>
        <v/>
      </c>
      <c r="N96" s="40"/>
      <c r="O96" s="40" t="str">
        <f>IF(男子名簿!O105="","",VLOOKUP(男子名簿!O105,管理者シート!$B$9:$C$44,2,FALSE))</f>
        <v/>
      </c>
      <c r="P96" s="40" t="str">
        <f>IF(男子名簿!P105="","",男子名簿!P105)</f>
        <v/>
      </c>
      <c r="Q96" s="40">
        <v>0</v>
      </c>
      <c r="R96" s="40">
        <v>2</v>
      </c>
      <c r="S96" s="40" t="str">
        <f>IF(男子名簿!S105="","",VLOOKUP(男子名簿!S105,管理者シート!$B$9:$C$44,2,FALSE))</f>
        <v/>
      </c>
      <c r="T96" s="40" t="str">
        <f>IF(男子名簿!T105="","",男子名簿!T105)</f>
        <v/>
      </c>
      <c r="U96" s="40">
        <v>0</v>
      </c>
      <c r="V96" s="40">
        <v>2</v>
      </c>
      <c r="W96" s="40" t="str">
        <f>IF(男子名簿!W105="","",VLOOKUP(男子名簿!W105,管理者シート!$B$9:$C$27,2,FALSE))</f>
        <v/>
      </c>
      <c r="X96" s="40" t="str">
        <f>IF(男子名簿!X105="","",男子名簿!X105)</f>
        <v/>
      </c>
      <c r="Y96" s="40">
        <v>0</v>
      </c>
      <c r="Z96" s="40">
        <v>2</v>
      </c>
      <c r="AA96" s="40" t="str">
        <f>IF(男子名簿!AA105="","",20)</f>
        <v/>
      </c>
      <c r="AB96" s="40" t="str">
        <f>IF(男子名簿!AB105="","",男子名簿!AB105)</f>
        <v/>
      </c>
      <c r="AC96" s="40">
        <v>0</v>
      </c>
      <c r="AD96" s="40">
        <v>2</v>
      </c>
      <c r="AE96" s="40" t="str">
        <f>IF(男子名簿!AE105="","",21)</f>
        <v/>
      </c>
      <c r="AF96" s="40" t="str">
        <f>IF(男子名簿!AF105="","",男子名簿!AF105)</f>
        <v/>
      </c>
      <c r="AG96" s="40">
        <v>0</v>
      </c>
      <c r="AH96" s="40">
        <v>2</v>
      </c>
    </row>
    <row r="97" spans="1:34" x14ac:dyDescent="0.15">
      <c r="A97" s="28"/>
      <c r="B97" s="40" t="str">
        <f>IF(男子名簿!B106="","",男子名簿!B106)</f>
        <v/>
      </c>
      <c r="C97" s="28"/>
      <c r="D97" s="40" t="str">
        <f>IF(男子名簿!D106="","",男子名簿!D106)</f>
        <v/>
      </c>
      <c r="E97" s="40" t="str">
        <f>IF(男子名簿!E106="","",男子名簿!E106)</f>
        <v/>
      </c>
      <c r="F97" s="40" t="str">
        <f>IF(男子名簿!F106="","",男子名簿!F106)</f>
        <v/>
      </c>
      <c r="G97" s="40" t="str">
        <f>IF(男子名簿!G106="","",男子名簿!G106)</f>
        <v/>
      </c>
      <c r="H97" s="40" t="str">
        <f>IF(男子名簿!H106="","",男子名簿!H106)</f>
        <v/>
      </c>
      <c r="I97" s="40" t="str">
        <f>IF(男子名簿!I106="","",男子名簿!I106)</f>
        <v/>
      </c>
      <c r="J97" s="75" t="str">
        <f>IF(男子名簿!J106="","",男子名簿!J106)</f>
        <v/>
      </c>
      <c r="K97" s="40"/>
      <c r="L97" s="40"/>
      <c r="M97" s="40" t="str">
        <f>IF(男子名簿!M106="","",男子名簿!M106)</f>
        <v/>
      </c>
      <c r="N97" s="40"/>
      <c r="O97" s="40" t="str">
        <f>IF(男子名簿!O106="","",VLOOKUP(男子名簿!O106,管理者シート!$B$9:$C$44,2,FALSE))</f>
        <v/>
      </c>
      <c r="P97" s="40" t="str">
        <f>IF(男子名簿!P106="","",男子名簿!P106)</f>
        <v/>
      </c>
      <c r="Q97" s="40">
        <v>0</v>
      </c>
      <c r="R97" s="40">
        <v>2</v>
      </c>
      <c r="S97" s="40" t="str">
        <f>IF(男子名簿!S106="","",VLOOKUP(男子名簿!S106,管理者シート!$B$9:$C$44,2,FALSE))</f>
        <v/>
      </c>
      <c r="T97" s="40" t="str">
        <f>IF(男子名簿!T106="","",男子名簿!T106)</f>
        <v/>
      </c>
      <c r="U97" s="40">
        <v>0</v>
      </c>
      <c r="V97" s="40">
        <v>2</v>
      </c>
      <c r="W97" s="40" t="str">
        <f>IF(男子名簿!W106="","",VLOOKUP(男子名簿!W106,管理者シート!$B$9:$C$27,2,FALSE))</f>
        <v/>
      </c>
      <c r="X97" s="40" t="str">
        <f>IF(男子名簿!X106="","",男子名簿!X106)</f>
        <v/>
      </c>
      <c r="Y97" s="40">
        <v>0</v>
      </c>
      <c r="Z97" s="40">
        <v>2</v>
      </c>
      <c r="AA97" s="40" t="str">
        <f>IF(男子名簿!AA106="","",20)</f>
        <v/>
      </c>
      <c r="AB97" s="40" t="str">
        <f>IF(男子名簿!AB106="","",男子名簿!AB106)</f>
        <v/>
      </c>
      <c r="AC97" s="40">
        <v>0</v>
      </c>
      <c r="AD97" s="40">
        <v>2</v>
      </c>
      <c r="AE97" s="40" t="str">
        <f>IF(男子名簿!AE106="","",21)</f>
        <v/>
      </c>
      <c r="AF97" s="40" t="str">
        <f>IF(男子名簿!AF106="","",男子名簿!AF106)</f>
        <v/>
      </c>
      <c r="AG97" s="40">
        <v>0</v>
      </c>
      <c r="AH97" s="40">
        <v>2</v>
      </c>
    </row>
    <row r="98" spans="1:34" x14ac:dyDescent="0.15">
      <c r="A98" s="28"/>
      <c r="B98" s="40" t="str">
        <f>IF(男子名簿!B107="","",男子名簿!B107)</f>
        <v/>
      </c>
      <c r="C98" s="28"/>
      <c r="D98" s="40" t="str">
        <f>IF(男子名簿!D107="","",男子名簿!D107)</f>
        <v/>
      </c>
      <c r="E98" s="40" t="str">
        <f>IF(男子名簿!E107="","",男子名簿!E107)</f>
        <v/>
      </c>
      <c r="F98" s="40" t="str">
        <f>IF(男子名簿!F107="","",男子名簿!F107)</f>
        <v/>
      </c>
      <c r="G98" s="40" t="str">
        <f>IF(男子名簿!G107="","",男子名簿!G107)</f>
        <v/>
      </c>
      <c r="H98" s="40" t="str">
        <f>IF(男子名簿!H107="","",男子名簿!H107)</f>
        <v/>
      </c>
      <c r="I98" s="40" t="str">
        <f>IF(男子名簿!I107="","",男子名簿!I107)</f>
        <v/>
      </c>
      <c r="J98" s="75" t="str">
        <f>IF(男子名簿!J107="","",男子名簿!J107)</f>
        <v/>
      </c>
      <c r="K98" s="40"/>
      <c r="L98" s="40"/>
      <c r="M98" s="40" t="str">
        <f>IF(男子名簿!M107="","",男子名簿!M107)</f>
        <v/>
      </c>
      <c r="N98" s="40"/>
      <c r="O98" s="40" t="str">
        <f>IF(男子名簿!O107="","",VLOOKUP(男子名簿!O107,管理者シート!$B$9:$C$44,2,FALSE))</f>
        <v/>
      </c>
      <c r="P98" s="40" t="str">
        <f>IF(男子名簿!P107="","",男子名簿!P107)</f>
        <v/>
      </c>
      <c r="Q98" s="40">
        <v>0</v>
      </c>
      <c r="R98" s="40">
        <v>2</v>
      </c>
      <c r="S98" s="40" t="str">
        <f>IF(男子名簿!S107="","",VLOOKUP(男子名簿!S107,管理者シート!$B$9:$C$44,2,FALSE))</f>
        <v/>
      </c>
      <c r="T98" s="40" t="str">
        <f>IF(男子名簿!T107="","",男子名簿!T107)</f>
        <v/>
      </c>
      <c r="U98" s="40">
        <v>0</v>
      </c>
      <c r="V98" s="40">
        <v>2</v>
      </c>
      <c r="W98" s="40" t="str">
        <f>IF(男子名簿!W107="","",VLOOKUP(男子名簿!W107,管理者シート!$B$9:$C$27,2,FALSE))</f>
        <v/>
      </c>
      <c r="X98" s="40" t="str">
        <f>IF(男子名簿!X107="","",男子名簿!X107)</f>
        <v/>
      </c>
      <c r="Y98" s="40">
        <v>0</v>
      </c>
      <c r="Z98" s="40">
        <v>2</v>
      </c>
      <c r="AA98" s="40" t="str">
        <f>IF(男子名簿!AA107="","",20)</f>
        <v/>
      </c>
      <c r="AB98" s="40" t="str">
        <f>IF(男子名簿!AB107="","",男子名簿!AB107)</f>
        <v/>
      </c>
      <c r="AC98" s="40">
        <v>0</v>
      </c>
      <c r="AD98" s="40">
        <v>2</v>
      </c>
      <c r="AE98" s="40" t="str">
        <f>IF(男子名簿!AE107="","",21)</f>
        <v/>
      </c>
      <c r="AF98" s="40" t="str">
        <f>IF(男子名簿!AF107="","",男子名簿!AF107)</f>
        <v/>
      </c>
      <c r="AG98" s="40">
        <v>0</v>
      </c>
      <c r="AH98" s="40">
        <v>2</v>
      </c>
    </row>
    <row r="99" spans="1:34" x14ac:dyDescent="0.15">
      <c r="A99" s="28"/>
      <c r="B99" s="40" t="str">
        <f>IF(男子名簿!B108="","",男子名簿!B108)</f>
        <v/>
      </c>
      <c r="C99" s="28"/>
      <c r="D99" s="40" t="str">
        <f>IF(男子名簿!D108="","",男子名簿!D108)</f>
        <v/>
      </c>
      <c r="E99" s="40" t="str">
        <f>IF(男子名簿!E108="","",男子名簿!E108)</f>
        <v/>
      </c>
      <c r="F99" s="40" t="str">
        <f>IF(男子名簿!F108="","",男子名簿!F108)</f>
        <v/>
      </c>
      <c r="G99" s="40" t="str">
        <f>IF(男子名簿!G108="","",男子名簿!G108)</f>
        <v/>
      </c>
      <c r="H99" s="40" t="str">
        <f>IF(男子名簿!H108="","",男子名簿!H108)</f>
        <v/>
      </c>
      <c r="I99" s="40" t="str">
        <f>IF(男子名簿!I108="","",男子名簿!I108)</f>
        <v/>
      </c>
      <c r="J99" s="75" t="str">
        <f>IF(男子名簿!J108="","",男子名簿!J108)</f>
        <v/>
      </c>
      <c r="K99" s="40"/>
      <c r="L99" s="40"/>
      <c r="M99" s="40" t="str">
        <f>IF(男子名簿!M108="","",男子名簿!M108)</f>
        <v/>
      </c>
      <c r="N99" s="40"/>
      <c r="O99" s="40" t="str">
        <f>IF(男子名簿!O108="","",VLOOKUP(男子名簿!O108,管理者シート!$B$9:$C$44,2,FALSE))</f>
        <v/>
      </c>
      <c r="P99" s="40" t="str">
        <f>IF(男子名簿!P108="","",男子名簿!P108)</f>
        <v/>
      </c>
      <c r="Q99" s="40">
        <v>0</v>
      </c>
      <c r="R99" s="40">
        <v>2</v>
      </c>
      <c r="S99" s="40" t="str">
        <f>IF(男子名簿!S108="","",VLOOKUP(男子名簿!S108,管理者シート!$B$9:$C$44,2,FALSE))</f>
        <v/>
      </c>
      <c r="T99" s="40" t="str">
        <f>IF(男子名簿!T108="","",男子名簿!T108)</f>
        <v/>
      </c>
      <c r="U99" s="40">
        <v>0</v>
      </c>
      <c r="V99" s="40">
        <v>2</v>
      </c>
      <c r="W99" s="40" t="str">
        <f>IF(男子名簿!W108="","",VLOOKUP(男子名簿!W108,管理者シート!$B$9:$C$27,2,FALSE))</f>
        <v/>
      </c>
      <c r="X99" s="40" t="str">
        <f>IF(男子名簿!X108="","",男子名簿!X108)</f>
        <v/>
      </c>
      <c r="Y99" s="40">
        <v>0</v>
      </c>
      <c r="Z99" s="40">
        <v>2</v>
      </c>
      <c r="AA99" s="40" t="str">
        <f>IF(男子名簿!AA108="","",20)</f>
        <v/>
      </c>
      <c r="AB99" s="40" t="str">
        <f>IF(男子名簿!AB108="","",男子名簿!AB108)</f>
        <v/>
      </c>
      <c r="AC99" s="40">
        <v>0</v>
      </c>
      <c r="AD99" s="40">
        <v>2</v>
      </c>
      <c r="AE99" s="40" t="str">
        <f>IF(男子名簿!AE108="","",21)</f>
        <v/>
      </c>
      <c r="AF99" s="40" t="str">
        <f>IF(男子名簿!AF108="","",男子名簿!AF108)</f>
        <v/>
      </c>
      <c r="AG99" s="40">
        <v>0</v>
      </c>
      <c r="AH99" s="40">
        <v>2</v>
      </c>
    </row>
    <row r="100" spans="1:34" x14ac:dyDescent="0.15">
      <c r="A100" s="28"/>
      <c r="B100" s="40" t="str">
        <f>IF(男子名簿!B109="","",男子名簿!B109)</f>
        <v/>
      </c>
      <c r="C100" s="28"/>
      <c r="D100" s="40" t="str">
        <f>IF(男子名簿!D109="","",男子名簿!D109)</f>
        <v/>
      </c>
      <c r="E100" s="40" t="str">
        <f>IF(男子名簿!E109="","",男子名簿!E109)</f>
        <v/>
      </c>
      <c r="F100" s="40" t="str">
        <f>IF(男子名簿!F109="","",男子名簿!F109)</f>
        <v/>
      </c>
      <c r="G100" s="40" t="str">
        <f>IF(男子名簿!G109="","",男子名簿!G109)</f>
        <v/>
      </c>
      <c r="H100" s="40" t="str">
        <f>IF(男子名簿!H109="","",男子名簿!H109)</f>
        <v/>
      </c>
      <c r="I100" s="40" t="str">
        <f>IF(男子名簿!I109="","",男子名簿!I109)</f>
        <v/>
      </c>
      <c r="J100" s="75" t="str">
        <f>IF(男子名簿!J109="","",男子名簿!J109)</f>
        <v/>
      </c>
      <c r="K100" s="40"/>
      <c r="L100" s="40"/>
      <c r="M100" s="40" t="str">
        <f>IF(男子名簿!M109="","",男子名簿!M109)</f>
        <v/>
      </c>
      <c r="N100" s="40"/>
      <c r="O100" s="40" t="str">
        <f>IF(男子名簿!O109="","",VLOOKUP(男子名簿!O109,管理者シート!$B$9:$C$44,2,FALSE))</f>
        <v/>
      </c>
      <c r="P100" s="40" t="str">
        <f>IF(男子名簿!P109="","",男子名簿!P109)</f>
        <v/>
      </c>
      <c r="Q100" s="40">
        <v>0</v>
      </c>
      <c r="R100" s="40">
        <v>2</v>
      </c>
      <c r="S100" s="40" t="str">
        <f>IF(男子名簿!S109="","",VLOOKUP(男子名簿!S109,管理者シート!$B$9:$C$44,2,FALSE))</f>
        <v/>
      </c>
      <c r="T100" s="40" t="str">
        <f>IF(男子名簿!T109="","",男子名簿!T109)</f>
        <v/>
      </c>
      <c r="U100" s="40">
        <v>0</v>
      </c>
      <c r="V100" s="40">
        <v>2</v>
      </c>
      <c r="W100" s="40" t="str">
        <f>IF(男子名簿!W109="","",VLOOKUP(男子名簿!W109,管理者シート!$B$9:$C$27,2,FALSE))</f>
        <v/>
      </c>
      <c r="X100" s="40" t="str">
        <f>IF(男子名簿!X109="","",男子名簿!X109)</f>
        <v/>
      </c>
      <c r="Y100" s="40">
        <v>0</v>
      </c>
      <c r="Z100" s="40">
        <v>2</v>
      </c>
      <c r="AA100" s="40" t="str">
        <f>IF(男子名簿!AA109="","",20)</f>
        <v/>
      </c>
      <c r="AB100" s="40" t="str">
        <f>IF(男子名簿!AB109="","",男子名簿!AB109)</f>
        <v/>
      </c>
      <c r="AC100" s="40">
        <v>0</v>
      </c>
      <c r="AD100" s="40">
        <v>2</v>
      </c>
      <c r="AE100" s="40" t="str">
        <f>IF(男子名簿!AE109="","",21)</f>
        <v/>
      </c>
      <c r="AF100" s="40" t="str">
        <f>IF(男子名簿!AF109="","",男子名簿!AF109)</f>
        <v/>
      </c>
      <c r="AG100" s="40">
        <v>0</v>
      </c>
      <c r="AH100" s="40">
        <v>2</v>
      </c>
    </row>
    <row r="101" spans="1:34" x14ac:dyDescent="0.15">
      <c r="A101" s="28"/>
      <c r="B101" s="40" t="str">
        <f>IF(男子名簿!B110="","",男子名簿!B110)</f>
        <v/>
      </c>
      <c r="C101" s="28"/>
      <c r="D101" s="40" t="str">
        <f>IF(男子名簿!D110="","",男子名簿!D110)</f>
        <v/>
      </c>
      <c r="E101" s="40" t="str">
        <f>IF(男子名簿!E110="","",男子名簿!E110)</f>
        <v/>
      </c>
      <c r="F101" s="40" t="str">
        <f>IF(男子名簿!F110="","",男子名簿!F110)</f>
        <v/>
      </c>
      <c r="G101" s="40" t="str">
        <f>IF(男子名簿!G110="","",男子名簿!G110)</f>
        <v/>
      </c>
      <c r="H101" s="40" t="str">
        <f>IF(男子名簿!H110="","",男子名簿!H110)</f>
        <v/>
      </c>
      <c r="I101" s="40" t="str">
        <f>IF(男子名簿!I110="","",男子名簿!I110)</f>
        <v/>
      </c>
      <c r="J101" s="75" t="str">
        <f>IF(男子名簿!J110="","",男子名簿!J110)</f>
        <v/>
      </c>
      <c r="K101" s="40"/>
      <c r="L101" s="40"/>
      <c r="M101" s="40" t="str">
        <f>IF(男子名簿!M110="","",男子名簿!M110)</f>
        <v/>
      </c>
      <c r="N101" s="40"/>
      <c r="O101" s="40" t="str">
        <f>IF(男子名簿!O110="","",VLOOKUP(男子名簿!O110,管理者シート!$B$9:$C$44,2,FALSE))</f>
        <v/>
      </c>
      <c r="P101" s="40" t="str">
        <f>IF(男子名簿!P110="","",男子名簿!P110)</f>
        <v/>
      </c>
      <c r="Q101" s="40">
        <v>0</v>
      </c>
      <c r="R101" s="40">
        <v>2</v>
      </c>
      <c r="S101" s="40" t="str">
        <f>IF(男子名簿!S110="","",VLOOKUP(男子名簿!S110,管理者シート!$B$9:$C$44,2,FALSE))</f>
        <v/>
      </c>
      <c r="T101" s="40" t="str">
        <f>IF(男子名簿!T110="","",男子名簿!T110)</f>
        <v/>
      </c>
      <c r="U101" s="40">
        <v>0</v>
      </c>
      <c r="V101" s="40">
        <v>2</v>
      </c>
      <c r="W101" s="40" t="str">
        <f>IF(男子名簿!W110="","",VLOOKUP(男子名簿!W110,管理者シート!$B$9:$C$27,2,FALSE))</f>
        <v/>
      </c>
      <c r="X101" s="40" t="str">
        <f>IF(男子名簿!X110="","",男子名簿!X110)</f>
        <v/>
      </c>
      <c r="Y101" s="40">
        <v>0</v>
      </c>
      <c r="Z101" s="40">
        <v>2</v>
      </c>
      <c r="AA101" s="40" t="str">
        <f>IF(男子名簿!AA110="","",20)</f>
        <v/>
      </c>
      <c r="AB101" s="40" t="str">
        <f>IF(男子名簿!AB110="","",男子名簿!AB110)</f>
        <v/>
      </c>
      <c r="AC101" s="40">
        <v>0</v>
      </c>
      <c r="AD101" s="40">
        <v>2</v>
      </c>
      <c r="AE101" s="40" t="str">
        <f>IF(男子名簿!AE110="","",21)</f>
        <v/>
      </c>
      <c r="AF101" s="40" t="str">
        <f>IF(男子名簿!AF110="","",男子名簿!AF110)</f>
        <v/>
      </c>
      <c r="AG101" s="40">
        <v>0</v>
      </c>
      <c r="AH101" s="40">
        <v>2</v>
      </c>
    </row>
    <row r="102" spans="1:34" x14ac:dyDescent="0.15">
      <c r="A102" s="28"/>
      <c r="B102" s="40" t="str">
        <f>IF(男子名簿!B111="","",男子名簿!B111)</f>
        <v/>
      </c>
      <c r="C102" s="28"/>
      <c r="D102" s="40" t="str">
        <f>IF(男子名簿!D111="","",男子名簿!D111)</f>
        <v/>
      </c>
      <c r="E102" s="40" t="str">
        <f>IF(男子名簿!E111="","",男子名簿!E111)</f>
        <v/>
      </c>
      <c r="F102" s="40" t="str">
        <f>IF(男子名簿!F111="","",男子名簿!F111)</f>
        <v/>
      </c>
      <c r="G102" s="40" t="str">
        <f>IF(男子名簿!G111="","",男子名簿!G111)</f>
        <v/>
      </c>
      <c r="H102" s="40" t="str">
        <f>IF(男子名簿!H111="","",男子名簿!H111)</f>
        <v/>
      </c>
      <c r="I102" s="40" t="str">
        <f>IF(男子名簿!I111="","",男子名簿!I111)</f>
        <v/>
      </c>
      <c r="J102" s="75" t="str">
        <f>IF(男子名簿!J111="","",男子名簿!J111)</f>
        <v/>
      </c>
      <c r="K102" s="40"/>
      <c r="L102" s="40"/>
      <c r="M102" s="40" t="str">
        <f>IF(男子名簿!M111="","",男子名簿!M111)</f>
        <v/>
      </c>
      <c r="N102" s="40"/>
      <c r="O102" s="40" t="str">
        <f>IF(男子名簿!O111="","",VLOOKUP(男子名簿!O111,管理者シート!$B$9:$C$44,2,FALSE))</f>
        <v/>
      </c>
      <c r="P102" s="40" t="str">
        <f>IF(男子名簿!P111="","",男子名簿!P111)</f>
        <v/>
      </c>
      <c r="Q102" s="40">
        <v>0</v>
      </c>
      <c r="R102" s="40">
        <v>2</v>
      </c>
      <c r="S102" s="40" t="str">
        <f>IF(男子名簿!S111="","",VLOOKUP(男子名簿!S111,管理者シート!$B$9:$C$44,2,FALSE))</f>
        <v/>
      </c>
      <c r="T102" s="40" t="str">
        <f>IF(男子名簿!T111="","",男子名簿!T111)</f>
        <v/>
      </c>
      <c r="U102" s="40">
        <v>0</v>
      </c>
      <c r="V102" s="40">
        <v>2</v>
      </c>
      <c r="W102" s="40" t="str">
        <f>IF(男子名簿!W111="","",VLOOKUP(男子名簿!W111,管理者シート!$B$9:$C$27,2,FALSE))</f>
        <v/>
      </c>
      <c r="X102" s="40" t="str">
        <f>IF(男子名簿!X111="","",男子名簿!X111)</f>
        <v/>
      </c>
      <c r="Y102" s="40">
        <v>0</v>
      </c>
      <c r="Z102" s="40">
        <v>2</v>
      </c>
      <c r="AA102" s="40" t="str">
        <f>IF(男子名簿!AA111="","",20)</f>
        <v/>
      </c>
      <c r="AB102" s="40" t="str">
        <f>IF(男子名簿!AB111="","",男子名簿!AB111)</f>
        <v/>
      </c>
      <c r="AC102" s="40">
        <v>0</v>
      </c>
      <c r="AD102" s="40">
        <v>2</v>
      </c>
      <c r="AE102" s="40" t="str">
        <f>IF(男子名簿!AE111="","",21)</f>
        <v/>
      </c>
      <c r="AF102" s="40" t="str">
        <f>IF(男子名簿!AF111="","",男子名簿!AF111)</f>
        <v/>
      </c>
      <c r="AG102" s="40">
        <v>0</v>
      </c>
      <c r="AH102" s="40">
        <v>2</v>
      </c>
    </row>
    <row r="103" spans="1:34" x14ac:dyDescent="0.15">
      <c r="A103" s="28"/>
      <c r="B103" s="40" t="str">
        <f>IF(男子名簿!B112="","",男子名簿!B112)</f>
        <v/>
      </c>
      <c r="C103" s="28"/>
      <c r="D103" s="40" t="str">
        <f>IF(男子名簿!D112="","",男子名簿!D112)</f>
        <v/>
      </c>
      <c r="E103" s="40" t="str">
        <f>IF(男子名簿!E112="","",男子名簿!E112)</f>
        <v/>
      </c>
      <c r="F103" s="40" t="str">
        <f>IF(男子名簿!F112="","",男子名簿!F112)</f>
        <v/>
      </c>
      <c r="G103" s="40" t="str">
        <f>IF(男子名簿!G112="","",男子名簿!G112)</f>
        <v/>
      </c>
      <c r="H103" s="40" t="str">
        <f>IF(男子名簿!H112="","",男子名簿!H112)</f>
        <v/>
      </c>
      <c r="I103" s="40" t="str">
        <f>IF(男子名簿!I112="","",男子名簿!I112)</f>
        <v/>
      </c>
      <c r="J103" s="75" t="str">
        <f>IF(男子名簿!J112="","",男子名簿!J112)</f>
        <v/>
      </c>
      <c r="K103" s="40"/>
      <c r="L103" s="40"/>
      <c r="M103" s="40" t="str">
        <f>IF(男子名簿!M112="","",男子名簿!M112)</f>
        <v/>
      </c>
      <c r="N103" s="40"/>
      <c r="O103" s="40" t="str">
        <f>IF(男子名簿!O112="","",VLOOKUP(男子名簿!O112,管理者シート!$B$9:$C$44,2,FALSE))</f>
        <v/>
      </c>
      <c r="P103" s="40" t="str">
        <f>IF(男子名簿!P112="","",男子名簿!P112)</f>
        <v/>
      </c>
      <c r="Q103" s="40">
        <v>0</v>
      </c>
      <c r="R103" s="40">
        <v>2</v>
      </c>
      <c r="S103" s="40" t="str">
        <f>IF(男子名簿!S112="","",VLOOKUP(男子名簿!S112,管理者シート!$B$9:$C$44,2,FALSE))</f>
        <v/>
      </c>
      <c r="T103" s="40" t="str">
        <f>IF(男子名簿!T112="","",男子名簿!T112)</f>
        <v/>
      </c>
      <c r="U103" s="40">
        <v>0</v>
      </c>
      <c r="V103" s="40">
        <v>2</v>
      </c>
      <c r="W103" s="40" t="str">
        <f>IF(男子名簿!W112="","",VLOOKUP(男子名簿!W112,管理者シート!$B$9:$C$27,2,FALSE))</f>
        <v/>
      </c>
      <c r="X103" s="40" t="str">
        <f>IF(男子名簿!X112="","",男子名簿!X112)</f>
        <v/>
      </c>
      <c r="Y103" s="40">
        <v>0</v>
      </c>
      <c r="Z103" s="40">
        <v>2</v>
      </c>
      <c r="AA103" s="40" t="str">
        <f>IF(男子名簿!AA112="","",20)</f>
        <v/>
      </c>
      <c r="AB103" s="40" t="str">
        <f>IF(男子名簿!AB112="","",男子名簿!AB112)</f>
        <v/>
      </c>
      <c r="AC103" s="40">
        <v>0</v>
      </c>
      <c r="AD103" s="40">
        <v>2</v>
      </c>
      <c r="AE103" s="40" t="str">
        <f>IF(男子名簿!AE112="","",21)</f>
        <v/>
      </c>
      <c r="AF103" s="40" t="str">
        <f>IF(男子名簿!AF112="","",男子名簿!AF112)</f>
        <v/>
      </c>
      <c r="AG103" s="40">
        <v>0</v>
      </c>
      <c r="AH103" s="40">
        <v>2</v>
      </c>
    </row>
    <row r="104" spans="1:34" x14ac:dyDescent="0.15">
      <c r="A104" s="28"/>
      <c r="B104" s="40" t="str">
        <f>IF(男子名簿!B113="","",男子名簿!B113)</f>
        <v/>
      </c>
      <c r="C104" s="28"/>
      <c r="D104" s="40" t="str">
        <f>IF(男子名簿!D113="","",男子名簿!D113)</f>
        <v/>
      </c>
      <c r="E104" s="40" t="str">
        <f>IF(男子名簿!E113="","",男子名簿!E113)</f>
        <v/>
      </c>
      <c r="F104" s="40" t="str">
        <f>IF(男子名簿!F113="","",男子名簿!F113)</f>
        <v/>
      </c>
      <c r="G104" s="40" t="str">
        <f>IF(男子名簿!G113="","",男子名簿!G113)</f>
        <v/>
      </c>
      <c r="H104" s="40" t="str">
        <f>IF(男子名簿!H113="","",男子名簿!H113)</f>
        <v/>
      </c>
      <c r="I104" s="40" t="str">
        <f>IF(男子名簿!I113="","",男子名簿!I113)</f>
        <v/>
      </c>
      <c r="J104" s="75" t="str">
        <f>IF(男子名簿!J113="","",男子名簿!J113)</f>
        <v/>
      </c>
      <c r="K104" s="40"/>
      <c r="L104" s="40"/>
      <c r="M104" s="40" t="str">
        <f>IF(男子名簿!M113="","",男子名簿!M113)</f>
        <v/>
      </c>
      <c r="N104" s="40"/>
      <c r="O104" s="40" t="str">
        <f>IF(男子名簿!O113="","",VLOOKUP(男子名簿!O113,管理者シート!$B$9:$C$44,2,FALSE))</f>
        <v/>
      </c>
      <c r="P104" s="40" t="str">
        <f>IF(男子名簿!P113="","",男子名簿!P113)</f>
        <v/>
      </c>
      <c r="Q104" s="40">
        <v>0</v>
      </c>
      <c r="R104" s="40">
        <v>2</v>
      </c>
      <c r="S104" s="40" t="str">
        <f>IF(男子名簿!S113="","",VLOOKUP(男子名簿!S113,管理者シート!$B$9:$C$44,2,FALSE))</f>
        <v/>
      </c>
      <c r="T104" s="40" t="str">
        <f>IF(男子名簿!T113="","",男子名簿!T113)</f>
        <v/>
      </c>
      <c r="U104" s="40">
        <v>0</v>
      </c>
      <c r="V104" s="40">
        <v>2</v>
      </c>
      <c r="W104" s="40" t="str">
        <f>IF(男子名簿!W113="","",VLOOKUP(男子名簿!W113,管理者シート!$B$9:$C$27,2,FALSE))</f>
        <v/>
      </c>
      <c r="X104" s="40" t="str">
        <f>IF(男子名簿!X113="","",男子名簿!X113)</f>
        <v/>
      </c>
      <c r="Y104" s="40">
        <v>0</v>
      </c>
      <c r="Z104" s="40">
        <v>2</v>
      </c>
      <c r="AA104" s="40" t="str">
        <f>IF(男子名簿!AA113="","",20)</f>
        <v/>
      </c>
      <c r="AB104" s="40" t="str">
        <f>IF(男子名簿!AB113="","",男子名簿!AB113)</f>
        <v/>
      </c>
      <c r="AC104" s="40">
        <v>0</v>
      </c>
      <c r="AD104" s="40">
        <v>2</v>
      </c>
      <c r="AE104" s="40" t="str">
        <f>IF(男子名簿!AE113="","",21)</f>
        <v/>
      </c>
      <c r="AF104" s="40" t="str">
        <f>IF(男子名簿!AF113="","",男子名簿!AF113)</f>
        <v/>
      </c>
      <c r="AG104" s="40">
        <v>0</v>
      </c>
      <c r="AH104" s="40">
        <v>2</v>
      </c>
    </row>
    <row r="105" spans="1:34" x14ac:dyDescent="0.15">
      <c r="A105" s="28"/>
      <c r="B105" s="40" t="str">
        <f>IF(男子名簿!B114="","",男子名簿!B114)</f>
        <v/>
      </c>
      <c r="C105" s="28"/>
      <c r="D105" s="40" t="str">
        <f>IF(男子名簿!D114="","",男子名簿!D114)</f>
        <v/>
      </c>
      <c r="E105" s="40" t="str">
        <f>IF(男子名簿!E114="","",男子名簿!E114)</f>
        <v/>
      </c>
      <c r="F105" s="40" t="str">
        <f>IF(男子名簿!F114="","",男子名簿!F114)</f>
        <v/>
      </c>
      <c r="G105" s="40" t="str">
        <f>IF(男子名簿!G114="","",男子名簿!G114)</f>
        <v/>
      </c>
      <c r="H105" s="40" t="str">
        <f>IF(男子名簿!H114="","",男子名簿!H114)</f>
        <v/>
      </c>
      <c r="I105" s="40" t="str">
        <f>IF(男子名簿!I114="","",男子名簿!I114)</f>
        <v/>
      </c>
      <c r="J105" s="75" t="str">
        <f>IF(男子名簿!J114="","",男子名簿!J114)</f>
        <v/>
      </c>
      <c r="K105" s="40"/>
      <c r="L105" s="40"/>
      <c r="M105" s="40" t="str">
        <f>IF(男子名簿!M114="","",男子名簿!M114)</f>
        <v/>
      </c>
      <c r="N105" s="40"/>
      <c r="O105" s="40" t="str">
        <f>IF(男子名簿!O114="","",VLOOKUP(男子名簿!O114,管理者シート!$B$9:$C$44,2,FALSE))</f>
        <v/>
      </c>
      <c r="P105" s="40" t="str">
        <f>IF(男子名簿!P114="","",男子名簿!P114)</f>
        <v/>
      </c>
      <c r="Q105" s="40">
        <v>0</v>
      </c>
      <c r="R105" s="40">
        <v>2</v>
      </c>
      <c r="S105" s="40" t="str">
        <f>IF(男子名簿!S114="","",VLOOKUP(男子名簿!S114,管理者シート!$B$9:$C$44,2,FALSE))</f>
        <v/>
      </c>
      <c r="T105" s="40" t="str">
        <f>IF(男子名簿!T114="","",男子名簿!T114)</f>
        <v/>
      </c>
      <c r="U105" s="40">
        <v>0</v>
      </c>
      <c r="V105" s="40">
        <v>2</v>
      </c>
      <c r="W105" s="40" t="str">
        <f>IF(男子名簿!W114="","",VLOOKUP(男子名簿!W114,管理者シート!$B$9:$C$27,2,FALSE))</f>
        <v/>
      </c>
      <c r="X105" s="40" t="str">
        <f>IF(男子名簿!X114="","",男子名簿!X114)</f>
        <v/>
      </c>
      <c r="Y105" s="40">
        <v>0</v>
      </c>
      <c r="Z105" s="40">
        <v>2</v>
      </c>
      <c r="AA105" s="40" t="str">
        <f>IF(男子名簿!AA114="","",20)</f>
        <v/>
      </c>
      <c r="AB105" s="40" t="str">
        <f>IF(男子名簿!AB114="","",男子名簿!AB114)</f>
        <v/>
      </c>
      <c r="AC105" s="40">
        <v>0</v>
      </c>
      <c r="AD105" s="40">
        <v>2</v>
      </c>
      <c r="AE105" s="40" t="str">
        <f>IF(男子名簿!AE114="","",21)</f>
        <v/>
      </c>
      <c r="AF105" s="40" t="str">
        <f>IF(男子名簿!AF114="","",男子名簿!AF114)</f>
        <v/>
      </c>
      <c r="AG105" s="40">
        <v>0</v>
      </c>
      <c r="AH105" s="40">
        <v>2</v>
      </c>
    </row>
    <row r="106" spans="1:34" x14ac:dyDescent="0.15">
      <c r="A106" s="28"/>
      <c r="B106" s="40" t="str">
        <f>IF(男子名簿!B115="","",男子名簿!B115)</f>
        <v/>
      </c>
      <c r="C106" s="28"/>
      <c r="D106" s="40" t="str">
        <f>IF(男子名簿!D115="","",男子名簿!D115)</f>
        <v/>
      </c>
      <c r="E106" s="40" t="str">
        <f>IF(男子名簿!E115="","",男子名簿!E115)</f>
        <v/>
      </c>
      <c r="F106" s="40" t="str">
        <f>IF(男子名簿!F115="","",男子名簿!F115)</f>
        <v/>
      </c>
      <c r="G106" s="40" t="str">
        <f>IF(男子名簿!G115="","",男子名簿!G115)</f>
        <v/>
      </c>
      <c r="H106" s="40" t="str">
        <f>IF(男子名簿!H115="","",男子名簿!H115)</f>
        <v/>
      </c>
      <c r="I106" s="40" t="str">
        <f>IF(男子名簿!I115="","",男子名簿!I115)</f>
        <v/>
      </c>
      <c r="J106" s="75" t="str">
        <f>IF(男子名簿!J115="","",男子名簿!J115)</f>
        <v/>
      </c>
      <c r="K106" s="40"/>
      <c r="L106" s="40"/>
      <c r="M106" s="40" t="str">
        <f>IF(男子名簿!M115="","",男子名簿!M115)</f>
        <v/>
      </c>
      <c r="N106" s="40"/>
      <c r="O106" s="40" t="str">
        <f>IF(男子名簿!O115="","",VLOOKUP(男子名簿!O115,管理者シート!$B$9:$C$44,2,FALSE))</f>
        <v/>
      </c>
      <c r="P106" s="40" t="str">
        <f>IF(男子名簿!P115="","",男子名簿!P115)</f>
        <v/>
      </c>
      <c r="Q106" s="40">
        <v>0</v>
      </c>
      <c r="R106" s="40">
        <v>2</v>
      </c>
      <c r="S106" s="40" t="str">
        <f>IF(男子名簿!S115="","",VLOOKUP(男子名簿!S115,管理者シート!$B$9:$C$44,2,FALSE))</f>
        <v/>
      </c>
      <c r="T106" s="40" t="str">
        <f>IF(男子名簿!T115="","",男子名簿!T115)</f>
        <v/>
      </c>
      <c r="U106" s="40">
        <v>0</v>
      </c>
      <c r="V106" s="40">
        <v>2</v>
      </c>
      <c r="W106" s="40" t="str">
        <f>IF(男子名簿!W115="","",VLOOKUP(男子名簿!W115,管理者シート!$B$9:$C$27,2,FALSE))</f>
        <v/>
      </c>
      <c r="X106" s="40" t="str">
        <f>IF(男子名簿!X115="","",男子名簿!X115)</f>
        <v/>
      </c>
      <c r="Y106" s="40">
        <v>0</v>
      </c>
      <c r="Z106" s="40">
        <v>2</v>
      </c>
      <c r="AA106" s="40" t="str">
        <f>IF(男子名簿!AA115="","",20)</f>
        <v/>
      </c>
      <c r="AB106" s="40" t="str">
        <f>IF(男子名簿!AB115="","",男子名簿!AB115)</f>
        <v/>
      </c>
      <c r="AC106" s="40">
        <v>0</v>
      </c>
      <c r="AD106" s="40">
        <v>2</v>
      </c>
      <c r="AE106" s="40" t="str">
        <f>IF(男子名簿!AE115="","",21)</f>
        <v/>
      </c>
      <c r="AF106" s="40" t="str">
        <f>IF(男子名簿!AF115="","",男子名簿!AF115)</f>
        <v/>
      </c>
      <c r="AG106" s="40">
        <v>0</v>
      </c>
      <c r="AH106" s="40">
        <v>2</v>
      </c>
    </row>
    <row r="107" spans="1:34" x14ac:dyDescent="0.15">
      <c r="A107" s="28"/>
      <c r="B107" s="40" t="str">
        <f>IF(男子名簿!B116="","",男子名簿!B116)</f>
        <v/>
      </c>
      <c r="C107" s="28"/>
      <c r="D107" s="40" t="str">
        <f>IF(男子名簿!D116="","",男子名簿!D116)</f>
        <v/>
      </c>
      <c r="E107" s="40" t="str">
        <f>IF(男子名簿!E116="","",男子名簿!E116)</f>
        <v/>
      </c>
      <c r="F107" s="40" t="str">
        <f>IF(男子名簿!F116="","",男子名簿!F116)</f>
        <v/>
      </c>
      <c r="G107" s="40" t="str">
        <f>IF(男子名簿!G116="","",男子名簿!G116)</f>
        <v/>
      </c>
      <c r="H107" s="40" t="str">
        <f>IF(男子名簿!H116="","",男子名簿!H116)</f>
        <v/>
      </c>
      <c r="I107" s="40" t="str">
        <f>IF(男子名簿!I116="","",男子名簿!I116)</f>
        <v/>
      </c>
      <c r="J107" s="75" t="str">
        <f>IF(男子名簿!J116="","",男子名簿!J116)</f>
        <v/>
      </c>
      <c r="K107" s="40"/>
      <c r="L107" s="40"/>
      <c r="M107" s="40" t="str">
        <f>IF(男子名簿!M116="","",男子名簿!M116)</f>
        <v/>
      </c>
      <c r="N107" s="40"/>
      <c r="O107" s="40" t="str">
        <f>IF(男子名簿!O116="","",VLOOKUP(男子名簿!O116,管理者シート!$B$9:$C$44,2,FALSE))</f>
        <v/>
      </c>
      <c r="P107" s="40" t="str">
        <f>IF(男子名簿!P116="","",男子名簿!P116)</f>
        <v/>
      </c>
      <c r="Q107" s="40">
        <v>0</v>
      </c>
      <c r="R107" s="40">
        <v>2</v>
      </c>
      <c r="S107" s="40" t="str">
        <f>IF(男子名簿!S116="","",VLOOKUP(男子名簿!S116,管理者シート!$B$9:$C$44,2,FALSE))</f>
        <v/>
      </c>
      <c r="T107" s="40" t="str">
        <f>IF(男子名簿!T116="","",男子名簿!T116)</f>
        <v/>
      </c>
      <c r="U107" s="40">
        <v>0</v>
      </c>
      <c r="V107" s="40">
        <v>2</v>
      </c>
      <c r="W107" s="40" t="str">
        <f>IF(男子名簿!W116="","",VLOOKUP(男子名簿!W116,管理者シート!$B$9:$C$27,2,FALSE))</f>
        <v/>
      </c>
      <c r="X107" s="40" t="str">
        <f>IF(男子名簿!X116="","",男子名簿!X116)</f>
        <v/>
      </c>
      <c r="Y107" s="40">
        <v>0</v>
      </c>
      <c r="Z107" s="40">
        <v>2</v>
      </c>
      <c r="AA107" s="40" t="str">
        <f>IF(男子名簿!AA116="","",20)</f>
        <v/>
      </c>
      <c r="AB107" s="40" t="str">
        <f>IF(男子名簿!AB116="","",男子名簿!AB116)</f>
        <v/>
      </c>
      <c r="AC107" s="40">
        <v>0</v>
      </c>
      <c r="AD107" s="40">
        <v>2</v>
      </c>
      <c r="AE107" s="40" t="str">
        <f>IF(男子名簿!AE116="","",21)</f>
        <v/>
      </c>
      <c r="AF107" s="40" t="str">
        <f>IF(男子名簿!AF116="","",男子名簿!AF116)</f>
        <v/>
      </c>
      <c r="AG107" s="40">
        <v>0</v>
      </c>
      <c r="AH107" s="40">
        <v>2</v>
      </c>
    </row>
    <row r="108" spans="1:34" x14ac:dyDescent="0.15">
      <c r="A108" s="28"/>
      <c r="B108" s="40" t="str">
        <f>IF(男子名簿!B117="","",男子名簿!B117)</f>
        <v/>
      </c>
      <c r="C108" s="28"/>
      <c r="D108" s="40" t="str">
        <f>IF(男子名簿!D117="","",男子名簿!D117)</f>
        <v/>
      </c>
      <c r="E108" s="40" t="str">
        <f>IF(男子名簿!E117="","",男子名簿!E117)</f>
        <v/>
      </c>
      <c r="F108" s="40" t="str">
        <f>IF(男子名簿!F117="","",男子名簿!F117)</f>
        <v/>
      </c>
      <c r="G108" s="40" t="str">
        <f>IF(男子名簿!G117="","",男子名簿!G117)</f>
        <v/>
      </c>
      <c r="H108" s="40" t="str">
        <f>IF(男子名簿!H117="","",男子名簿!H117)</f>
        <v/>
      </c>
      <c r="I108" s="40" t="str">
        <f>IF(男子名簿!I117="","",男子名簿!I117)</f>
        <v/>
      </c>
      <c r="J108" s="75" t="str">
        <f>IF(男子名簿!J117="","",男子名簿!J117)</f>
        <v/>
      </c>
      <c r="K108" s="40"/>
      <c r="L108" s="40"/>
      <c r="M108" s="40" t="str">
        <f>IF(男子名簿!M117="","",男子名簿!M117)</f>
        <v/>
      </c>
      <c r="N108" s="40"/>
      <c r="O108" s="40" t="str">
        <f>IF(男子名簿!O117="","",VLOOKUP(男子名簿!O117,管理者シート!$B$9:$C$44,2,FALSE))</f>
        <v/>
      </c>
      <c r="P108" s="40" t="str">
        <f>IF(男子名簿!P117="","",男子名簿!P117)</f>
        <v/>
      </c>
      <c r="Q108" s="40">
        <v>0</v>
      </c>
      <c r="R108" s="40">
        <v>2</v>
      </c>
      <c r="S108" s="40" t="str">
        <f>IF(男子名簿!S117="","",VLOOKUP(男子名簿!S117,管理者シート!$B$9:$C$44,2,FALSE))</f>
        <v/>
      </c>
      <c r="T108" s="40" t="str">
        <f>IF(男子名簿!T117="","",男子名簿!T117)</f>
        <v/>
      </c>
      <c r="U108" s="40">
        <v>0</v>
      </c>
      <c r="V108" s="40">
        <v>2</v>
      </c>
      <c r="W108" s="40" t="str">
        <f>IF(男子名簿!W117="","",VLOOKUP(男子名簿!W117,管理者シート!$B$9:$C$27,2,FALSE))</f>
        <v/>
      </c>
      <c r="X108" s="40" t="str">
        <f>IF(男子名簿!X117="","",男子名簿!X117)</f>
        <v/>
      </c>
      <c r="Y108" s="40">
        <v>0</v>
      </c>
      <c r="Z108" s="40">
        <v>2</v>
      </c>
      <c r="AA108" s="40" t="str">
        <f>IF(男子名簿!AA117="","",20)</f>
        <v/>
      </c>
      <c r="AB108" s="40" t="str">
        <f>IF(男子名簿!AB117="","",男子名簿!AB117)</f>
        <v/>
      </c>
      <c r="AC108" s="40">
        <v>0</v>
      </c>
      <c r="AD108" s="40">
        <v>2</v>
      </c>
      <c r="AE108" s="40" t="str">
        <f>IF(男子名簿!AE117="","",21)</f>
        <v/>
      </c>
      <c r="AF108" s="40" t="str">
        <f>IF(男子名簿!AF117="","",男子名簿!AF117)</f>
        <v/>
      </c>
      <c r="AG108" s="40">
        <v>0</v>
      </c>
      <c r="AH108" s="40">
        <v>2</v>
      </c>
    </row>
    <row r="109" spans="1:34" x14ac:dyDescent="0.15">
      <c r="A109" s="28"/>
      <c r="B109" s="40" t="str">
        <f>IF(男子名簿!B118="","",男子名簿!B118)</f>
        <v/>
      </c>
      <c r="C109" s="28"/>
      <c r="D109" s="40" t="str">
        <f>IF(男子名簿!D118="","",男子名簿!D118)</f>
        <v/>
      </c>
      <c r="E109" s="40" t="str">
        <f>IF(男子名簿!E118="","",男子名簿!E118)</f>
        <v/>
      </c>
      <c r="F109" s="40" t="str">
        <f>IF(男子名簿!F118="","",男子名簿!F118)</f>
        <v/>
      </c>
      <c r="G109" s="40" t="str">
        <f>IF(男子名簿!G118="","",男子名簿!G118)</f>
        <v/>
      </c>
      <c r="H109" s="40" t="str">
        <f>IF(男子名簿!H118="","",男子名簿!H118)</f>
        <v/>
      </c>
      <c r="I109" s="40" t="str">
        <f>IF(男子名簿!I118="","",男子名簿!I118)</f>
        <v/>
      </c>
      <c r="J109" s="75" t="str">
        <f>IF(男子名簿!J118="","",男子名簿!J118)</f>
        <v/>
      </c>
      <c r="K109" s="40"/>
      <c r="L109" s="40"/>
      <c r="M109" s="40" t="str">
        <f>IF(男子名簿!M118="","",男子名簿!M118)</f>
        <v/>
      </c>
      <c r="N109" s="40"/>
      <c r="O109" s="40" t="str">
        <f>IF(男子名簿!O118="","",VLOOKUP(男子名簿!O118,管理者シート!$B$9:$C$44,2,FALSE))</f>
        <v/>
      </c>
      <c r="P109" s="40" t="str">
        <f>IF(男子名簿!P118="","",男子名簿!P118)</f>
        <v/>
      </c>
      <c r="Q109" s="40">
        <v>0</v>
      </c>
      <c r="R109" s="40">
        <v>2</v>
      </c>
      <c r="S109" s="40" t="str">
        <f>IF(男子名簿!S118="","",VLOOKUP(男子名簿!S118,管理者シート!$B$9:$C$44,2,FALSE))</f>
        <v/>
      </c>
      <c r="T109" s="40" t="str">
        <f>IF(男子名簿!T118="","",男子名簿!T118)</f>
        <v/>
      </c>
      <c r="U109" s="40">
        <v>0</v>
      </c>
      <c r="V109" s="40">
        <v>2</v>
      </c>
      <c r="W109" s="40" t="str">
        <f>IF(男子名簿!W118="","",VLOOKUP(男子名簿!W118,管理者シート!$B$9:$C$27,2,FALSE))</f>
        <v/>
      </c>
      <c r="X109" s="40" t="str">
        <f>IF(男子名簿!X118="","",男子名簿!X118)</f>
        <v/>
      </c>
      <c r="Y109" s="40">
        <v>0</v>
      </c>
      <c r="Z109" s="40">
        <v>2</v>
      </c>
      <c r="AA109" s="40" t="str">
        <f>IF(男子名簿!AA118="","",20)</f>
        <v/>
      </c>
      <c r="AB109" s="40" t="str">
        <f>IF(男子名簿!AB118="","",男子名簿!AB118)</f>
        <v/>
      </c>
      <c r="AC109" s="40">
        <v>0</v>
      </c>
      <c r="AD109" s="40">
        <v>2</v>
      </c>
      <c r="AE109" s="40" t="str">
        <f>IF(男子名簿!AE118="","",21)</f>
        <v/>
      </c>
      <c r="AF109" s="40" t="str">
        <f>IF(男子名簿!AF118="","",男子名簿!AF118)</f>
        <v/>
      </c>
      <c r="AG109" s="40">
        <v>0</v>
      </c>
      <c r="AH109" s="40">
        <v>2</v>
      </c>
    </row>
    <row r="110" spans="1:34" x14ac:dyDescent="0.15">
      <c r="A110" s="28"/>
      <c r="B110" s="40" t="str">
        <f>IF(男子名簿!B119="","",男子名簿!B119)</f>
        <v/>
      </c>
      <c r="C110" s="28"/>
      <c r="D110" s="40" t="str">
        <f>IF(男子名簿!D119="","",男子名簿!D119)</f>
        <v/>
      </c>
      <c r="E110" s="40" t="str">
        <f>IF(男子名簿!E119="","",男子名簿!E119)</f>
        <v/>
      </c>
      <c r="F110" s="40" t="str">
        <f>IF(男子名簿!F119="","",男子名簿!F119)</f>
        <v/>
      </c>
      <c r="G110" s="40" t="str">
        <f>IF(男子名簿!G119="","",男子名簿!G119)</f>
        <v/>
      </c>
      <c r="H110" s="40" t="str">
        <f>IF(男子名簿!H119="","",男子名簿!H119)</f>
        <v/>
      </c>
      <c r="I110" s="40" t="str">
        <f>IF(男子名簿!I119="","",男子名簿!I119)</f>
        <v/>
      </c>
      <c r="J110" s="75" t="str">
        <f>IF(男子名簿!J119="","",男子名簿!J119)</f>
        <v/>
      </c>
      <c r="K110" s="40"/>
      <c r="L110" s="40"/>
      <c r="M110" s="40" t="str">
        <f>IF(男子名簿!M119="","",男子名簿!M119)</f>
        <v/>
      </c>
      <c r="N110" s="40"/>
      <c r="O110" s="40" t="str">
        <f>IF(男子名簿!O119="","",VLOOKUP(男子名簿!O119,管理者シート!$B$9:$C$44,2,FALSE))</f>
        <v/>
      </c>
      <c r="P110" s="40" t="str">
        <f>IF(男子名簿!P119="","",男子名簿!P119)</f>
        <v/>
      </c>
      <c r="Q110" s="40">
        <v>0</v>
      </c>
      <c r="R110" s="40">
        <v>2</v>
      </c>
      <c r="S110" s="40" t="str">
        <f>IF(男子名簿!S119="","",VLOOKUP(男子名簿!S119,管理者シート!$B$9:$C$44,2,FALSE))</f>
        <v/>
      </c>
      <c r="T110" s="40" t="str">
        <f>IF(男子名簿!T119="","",男子名簿!T119)</f>
        <v/>
      </c>
      <c r="U110" s="40">
        <v>0</v>
      </c>
      <c r="V110" s="40">
        <v>2</v>
      </c>
      <c r="W110" s="40" t="str">
        <f>IF(男子名簿!W119="","",VLOOKUP(男子名簿!W119,管理者シート!$B$9:$C$27,2,FALSE))</f>
        <v/>
      </c>
      <c r="X110" s="40" t="str">
        <f>IF(男子名簿!X119="","",男子名簿!X119)</f>
        <v/>
      </c>
      <c r="Y110" s="40">
        <v>0</v>
      </c>
      <c r="Z110" s="40">
        <v>2</v>
      </c>
      <c r="AA110" s="40" t="str">
        <f>IF(男子名簿!AA119="","",20)</f>
        <v/>
      </c>
      <c r="AB110" s="40" t="str">
        <f>IF(男子名簿!AB119="","",男子名簿!AB119)</f>
        <v/>
      </c>
      <c r="AC110" s="40">
        <v>0</v>
      </c>
      <c r="AD110" s="40">
        <v>2</v>
      </c>
      <c r="AE110" s="40" t="str">
        <f>IF(男子名簿!AE119="","",21)</f>
        <v/>
      </c>
      <c r="AF110" s="40" t="str">
        <f>IF(男子名簿!AF119="","",男子名簿!AF119)</f>
        <v/>
      </c>
      <c r="AG110" s="40">
        <v>0</v>
      </c>
      <c r="AH110" s="40">
        <v>2</v>
      </c>
    </row>
    <row r="111" spans="1:34" x14ac:dyDescent="0.15">
      <c r="A111" s="28"/>
      <c r="B111" s="40" t="str">
        <f>IF(男子名簿!B120="","",男子名簿!B120)</f>
        <v/>
      </c>
      <c r="C111" s="28"/>
      <c r="D111" s="40" t="str">
        <f>IF(男子名簿!D120="","",男子名簿!D120)</f>
        <v/>
      </c>
      <c r="E111" s="40" t="str">
        <f>IF(男子名簿!E120="","",男子名簿!E120)</f>
        <v/>
      </c>
      <c r="F111" s="40" t="str">
        <f>IF(男子名簿!F120="","",男子名簿!F120)</f>
        <v/>
      </c>
      <c r="G111" s="40" t="str">
        <f>IF(男子名簿!G120="","",男子名簿!G120)</f>
        <v/>
      </c>
      <c r="H111" s="40" t="str">
        <f>IF(男子名簿!H120="","",男子名簿!H120)</f>
        <v/>
      </c>
      <c r="I111" s="40" t="str">
        <f>IF(男子名簿!I120="","",男子名簿!I120)</f>
        <v/>
      </c>
      <c r="J111" s="75" t="str">
        <f>IF(男子名簿!J120="","",男子名簿!J120)</f>
        <v/>
      </c>
      <c r="K111" s="40"/>
      <c r="L111" s="40"/>
      <c r="M111" s="40" t="str">
        <f>IF(男子名簿!M120="","",男子名簿!M120)</f>
        <v/>
      </c>
      <c r="N111" s="40"/>
      <c r="O111" s="40" t="str">
        <f>IF(男子名簿!O120="","",VLOOKUP(男子名簿!O120,管理者シート!$B$9:$C$44,2,FALSE))</f>
        <v/>
      </c>
      <c r="P111" s="40" t="str">
        <f>IF(男子名簿!P120="","",男子名簿!P120)</f>
        <v/>
      </c>
      <c r="Q111" s="40">
        <v>0</v>
      </c>
      <c r="R111" s="40">
        <v>2</v>
      </c>
      <c r="S111" s="40" t="str">
        <f>IF(男子名簿!S120="","",VLOOKUP(男子名簿!S120,管理者シート!$B$9:$C$44,2,FALSE))</f>
        <v/>
      </c>
      <c r="T111" s="40" t="str">
        <f>IF(男子名簿!T120="","",男子名簿!T120)</f>
        <v/>
      </c>
      <c r="U111" s="40">
        <v>0</v>
      </c>
      <c r="V111" s="40">
        <v>2</v>
      </c>
      <c r="W111" s="40" t="str">
        <f>IF(男子名簿!W120="","",VLOOKUP(男子名簿!W120,管理者シート!$B$9:$C$27,2,FALSE))</f>
        <v/>
      </c>
      <c r="X111" s="40" t="str">
        <f>IF(男子名簿!X120="","",男子名簿!X120)</f>
        <v/>
      </c>
      <c r="Y111" s="40">
        <v>0</v>
      </c>
      <c r="Z111" s="40">
        <v>2</v>
      </c>
      <c r="AA111" s="40" t="str">
        <f>IF(男子名簿!AA120="","",20)</f>
        <v/>
      </c>
      <c r="AB111" s="40" t="str">
        <f>IF(男子名簿!AB120="","",男子名簿!AB120)</f>
        <v/>
      </c>
      <c r="AC111" s="40">
        <v>0</v>
      </c>
      <c r="AD111" s="40">
        <v>2</v>
      </c>
      <c r="AE111" s="40" t="str">
        <f>IF(男子名簿!AE120="","",21)</f>
        <v/>
      </c>
      <c r="AF111" s="40" t="str">
        <f>IF(男子名簿!AF120="","",男子名簿!AF120)</f>
        <v/>
      </c>
      <c r="AG111" s="40">
        <v>0</v>
      </c>
      <c r="AH111" s="40">
        <v>2</v>
      </c>
    </row>
    <row r="112" spans="1:34" x14ac:dyDescent="0.15">
      <c r="A112" s="28"/>
      <c r="B112" s="40" t="str">
        <f>IF(男子名簿!B121="","",男子名簿!B121)</f>
        <v/>
      </c>
      <c r="C112" s="28"/>
      <c r="D112" s="40" t="str">
        <f>IF(男子名簿!D121="","",男子名簿!D121)</f>
        <v/>
      </c>
      <c r="E112" s="40" t="str">
        <f>IF(男子名簿!E121="","",男子名簿!E121)</f>
        <v/>
      </c>
      <c r="F112" s="40" t="str">
        <f>IF(男子名簿!F121="","",男子名簿!F121)</f>
        <v/>
      </c>
      <c r="G112" s="40" t="str">
        <f>IF(男子名簿!G121="","",男子名簿!G121)</f>
        <v/>
      </c>
      <c r="H112" s="40" t="str">
        <f>IF(男子名簿!H121="","",男子名簿!H121)</f>
        <v/>
      </c>
      <c r="I112" s="40" t="str">
        <f>IF(男子名簿!I121="","",男子名簿!I121)</f>
        <v/>
      </c>
      <c r="J112" s="75" t="str">
        <f>IF(男子名簿!J121="","",男子名簿!J121)</f>
        <v/>
      </c>
      <c r="K112" s="40"/>
      <c r="L112" s="40"/>
      <c r="M112" s="40" t="str">
        <f>IF(男子名簿!M121="","",男子名簿!M121)</f>
        <v/>
      </c>
      <c r="N112" s="40"/>
      <c r="O112" s="40" t="str">
        <f>IF(男子名簿!O121="","",VLOOKUP(男子名簿!O121,管理者シート!$B$9:$C$44,2,FALSE))</f>
        <v/>
      </c>
      <c r="P112" s="40" t="str">
        <f>IF(男子名簿!P121="","",男子名簿!P121)</f>
        <v/>
      </c>
      <c r="Q112" s="40">
        <v>0</v>
      </c>
      <c r="R112" s="40">
        <v>2</v>
      </c>
      <c r="S112" s="40" t="str">
        <f>IF(男子名簿!S121="","",VLOOKUP(男子名簿!S121,管理者シート!$B$9:$C$44,2,FALSE))</f>
        <v/>
      </c>
      <c r="T112" s="40" t="str">
        <f>IF(男子名簿!T121="","",男子名簿!T121)</f>
        <v/>
      </c>
      <c r="U112" s="40">
        <v>0</v>
      </c>
      <c r="V112" s="40">
        <v>2</v>
      </c>
      <c r="W112" s="40" t="str">
        <f>IF(男子名簿!W121="","",VLOOKUP(男子名簿!W121,管理者シート!$B$9:$C$27,2,FALSE))</f>
        <v/>
      </c>
      <c r="X112" s="40" t="str">
        <f>IF(男子名簿!X121="","",男子名簿!X121)</f>
        <v/>
      </c>
      <c r="Y112" s="40">
        <v>0</v>
      </c>
      <c r="Z112" s="40">
        <v>2</v>
      </c>
      <c r="AA112" s="40" t="str">
        <f>IF(男子名簿!AA121="","",20)</f>
        <v/>
      </c>
      <c r="AB112" s="40" t="str">
        <f>IF(男子名簿!AB121="","",男子名簿!AB121)</f>
        <v/>
      </c>
      <c r="AC112" s="40">
        <v>0</v>
      </c>
      <c r="AD112" s="40">
        <v>2</v>
      </c>
      <c r="AE112" s="40" t="str">
        <f>IF(男子名簿!AE121="","",21)</f>
        <v/>
      </c>
      <c r="AF112" s="40" t="str">
        <f>IF(男子名簿!AF121="","",男子名簿!AF121)</f>
        <v/>
      </c>
      <c r="AG112" s="40">
        <v>0</v>
      </c>
      <c r="AH112" s="40">
        <v>2</v>
      </c>
    </row>
    <row r="113" spans="1:34" x14ac:dyDescent="0.15">
      <c r="A113" s="28"/>
      <c r="B113" s="40" t="str">
        <f>IF(男子名簿!B122="","",男子名簿!B122)</f>
        <v/>
      </c>
      <c r="C113" s="28"/>
      <c r="D113" s="40" t="str">
        <f>IF(男子名簿!D122="","",男子名簿!D122)</f>
        <v/>
      </c>
      <c r="E113" s="40" t="str">
        <f>IF(男子名簿!E122="","",男子名簿!E122)</f>
        <v/>
      </c>
      <c r="F113" s="40" t="str">
        <f>IF(男子名簿!F122="","",男子名簿!F122)</f>
        <v/>
      </c>
      <c r="G113" s="40" t="str">
        <f>IF(男子名簿!G122="","",男子名簿!G122)</f>
        <v/>
      </c>
      <c r="H113" s="40" t="str">
        <f>IF(男子名簿!H122="","",男子名簿!H122)</f>
        <v/>
      </c>
      <c r="I113" s="40" t="str">
        <f>IF(男子名簿!I122="","",男子名簿!I122)</f>
        <v/>
      </c>
      <c r="J113" s="75" t="str">
        <f>IF(男子名簿!J122="","",男子名簿!J122)</f>
        <v/>
      </c>
      <c r="K113" s="40"/>
      <c r="L113" s="40"/>
      <c r="M113" s="40" t="str">
        <f>IF(男子名簿!M122="","",男子名簿!M122)</f>
        <v/>
      </c>
      <c r="N113" s="40"/>
      <c r="O113" s="40" t="str">
        <f>IF(男子名簿!O122="","",VLOOKUP(男子名簿!O122,管理者シート!$B$9:$C$44,2,FALSE))</f>
        <v/>
      </c>
      <c r="P113" s="40" t="str">
        <f>IF(男子名簿!P122="","",男子名簿!P122)</f>
        <v/>
      </c>
      <c r="Q113" s="40">
        <v>0</v>
      </c>
      <c r="R113" s="40">
        <v>2</v>
      </c>
      <c r="S113" s="40" t="str">
        <f>IF(男子名簿!S122="","",VLOOKUP(男子名簿!S122,管理者シート!$B$9:$C$44,2,FALSE))</f>
        <v/>
      </c>
      <c r="T113" s="40" t="str">
        <f>IF(男子名簿!T122="","",男子名簿!T122)</f>
        <v/>
      </c>
      <c r="U113" s="40">
        <v>0</v>
      </c>
      <c r="V113" s="40">
        <v>2</v>
      </c>
      <c r="W113" s="40" t="str">
        <f>IF(男子名簿!W122="","",VLOOKUP(男子名簿!W122,管理者シート!$B$9:$C$27,2,FALSE))</f>
        <v/>
      </c>
      <c r="X113" s="40" t="str">
        <f>IF(男子名簿!X122="","",男子名簿!X122)</f>
        <v/>
      </c>
      <c r="Y113" s="40">
        <v>0</v>
      </c>
      <c r="Z113" s="40">
        <v>2</v>
      </c>
      <c r="AA113" s="40" t="str">
        <f>IF(男子名簿!AA122="","",20)</f>
        <v/>
      </c>
      <c r="AB113" s="40" t="str">
        <f>IF(男子名簿!AB122="","",男子名簿!AB122)</f>
        <v/>
      </c>
      <c r="AC113" s="40">
        <v>0</v>
      </c>
      <c r="AD113" s="40">
        <v>2</v>
      </c>
      <c r="AE113" s="40" t="str">
        <f>IF(男子名簿!AE122="","",21)</f>
        <v/>
      </c>
      <c r="AF113" s="40" t="str">
        <f>IF(男子名簿!AF122="","",男子名簿!AF122)</f>
        <v/>
      </c>
      <c r="AG113" s="40">
        <v>0</v>
      </c>
      <c r="AH113" s="40">
        <v>2</v>
      </c>
    </row>
    <row r="114" spans="1:34" x14ac:dyDescent="0.15">
      <c r="A114" s="28"/>
      <c r="B114" s="40" t="str">
        <f>IF(男子名簿!B123="","",男子名簿!B123)</f>
        <v/>
      </c>
      <c r="C114" s="28"/>
      <c r="D114" s="40" t="str">
        <f>IF(男子名簿!D123="","",男子名簿!D123)</f>
        <v/>
      </c>
      <c r="E114" s="40" t="str">
        <f>IF(男子名簿!E123="","",男子名簿!E123)</f>
        <v/>
      </c>
      <c r="F114" s="40" t="str">
        <f>IF(男子名簿!F123="","",男子名簿!F123)</f>
        <v/>
      </c>
      <c r="G114" s="40" t="str">
        <f>IF(男子名簿!G123="","",男子名簿!G123)</f>
        <v/>
      </c>
      <c r="H114" s="40" t="str">
        <f>IF(男子名簿!H123="","",男子名簿!H123)</f>
        <v/>
      </c>
      <c r="I114" s="40" t="str">
        <f>IF(男子名簿!I123="","",男子名簿!I123)</f>
        <v/>
      </c>
      <c r="J114" s="75" t="str">
        <f>IF(男子名簿!J123="","",男子名簿!J123)</f>
        <v/>
      </c>
      <c r="K114" s="40"/>
      <c r="L114" s="40"/>
      <c r="M114" s="40" t="str">
        <f>IF(男子名簿!M123="","",男子名簿!M123)</f>
        <v/>
      </c>
      <c r="N114" s="40"/>
      <c r="O114" s="40" t="str">
        <f>IF(男子名簿!O123="","",VLOOKUP(男子名簿!O123,管理者シート!$B$9:$C$44,2,FALSE))</f>
        <v/>
      </c>
      <c r="P114" s="40" t="str">
        <f>IF(男子名簿!P123="","",男子名簿!P123)</f>
        <v/>
      </c>
      <c r="Q114" s="40">
        <v>0</v>
      </c>
      <c r="R114" s="40">
        <v>2</v>
      </c>
      <c r="S114" s="40" t="str">
        <f>IF(男子名簿!S123="","",VLOOKUP(男子名簿!S123,管理者シート!$B$9:$C$44,2,FALSE))</f>
        <v/>
      </c>
      <c r="T114" s="40" t="str">
        <f>IF(男子名簿!T123="","",男子名簿!T123)</f>
        <v/>
      </c>
      <c r="U114" s="40">
        <v>0</v>
      </c>
      <c r="V114" s="40">
        <v>2</v>
      </c>
      <c r="W114" s="40" t="str">
        <f>IF(男子名簿!W123="","",VLOOKUP(男子名簿!W123,管理者シート!$B$9:$C$27,2,FALSE))</f>
        <v/>
      </c>
      <c r="X114" s="40" t="str">
        <f>IF(男子名簿!X123="","",男子名簿!X123)</f>
        <v/>
      </c>
      <c r="Y114" s="40">
        <v>0</v>
      </c>
      <c r="Z114" s="40">
        <v>2</v>
      </c>
      <c r="AA114" s="40" t="str">
        <f>IF(男子名簿!AA123="","",20)</f>
        <v/>
      </c>
      <c r="AB114" s="40" t="str">
        <f>IF(男子名簿!AB123="","",男子名簿!AB123)</f>
        <v/>
      </c>
      <c r="AC114" s="40">
        <v>0</v>
      </c>
      <c r="AD114" s="40">
        <v>2</v>
      </c>
      <c r="AE114" s="40" t="str">
        <f>IF(男子名簿!AE123="","",21)</f>
        <v/>
      </c>
      <c r="AF114" s="40" t="str">
        <f>IF(男子名簿!AF123="","",男子名簿!AF123)</f>
        <v/>
      </c>
      <c r="AG114" s="40">
        <v>0</v>
      </c>
      <c r="AH114" s="40">
        <v>2</v>
      </c>
    </row>
    <row r="115" spans="1:34" x14ac:dyDescent="0.15">
      <c r="A115" s="28"/>
      <c r="B115" s="40" t="str">
        <f>IF(男子名簿!B124="","",男子名簿!B124)</f>
        <v/>
      </c>
      <c r="C115" s="28"/>
      <c r="D115" s="40" t="str">
        <f>IF(男子名簿!D124="","",男子名簿!D124)</f>
        <v/>
      </c>
      <c r="E115" s="40" t="str">
        <f>IF(男子名簿!E124="","",男子名簿!E124)</f>
        <v/>
      </c>
      <c r="F115" s="40" t="str">
        <f>IF(男子名簿!F124="","",男子名簿!F124)</f>
        <v/>
      </c>
      <c r="G115" s="40" t="str">
        <f>IF(男子名簿!G124="","",男子名簿!G124)</f>
        <v/>
      </c>
      <c r="H115" s="40" t="str">
        <f>IF(男子名簿!H124="","",男子名簿!H124)</f>
        <v/>
      </c>
      <c r="I115" s="40" t="str">
        <f>IF(男子名簿!I124="","",男子名簿!I124)</f>
        <v/>
      </c>
      <c r="J115" s="75" t="str">
        <f>IF(男子名簿!J124="","",男子名簿!J124)</f>
        <v/>
      </c>
      <c r="K115" s="40"/>
      <c r="L115" s="40"/>
      <c r="M115" s="40" t="str">
        <f>IF(男子名簿!M124="","",男子名簿!M124)</f>
        <v/>
      </c>
      <c r="N115" s="40"/>
      <c r="O115" s="40" t="str">
        <f>IF(男子名簿!O124="","",VLOOKUP(男子名簿!O124,管理者シート!$B$9:$C$44,2,FALSE))</f>
        <v/>
      </c>
      <c r="P115" s="40" t="str">
        <f>IF(男子名簿!P124="","",男子名簿!P124)</f>
        <v/>
      </c>
      <c r="Q115" s="40">
        <v>0</v>
      </c>
      <c r="R115" s="40">
        <v>2</v>
      </c>
      <c r="S115" s="40" t="str">
        <f>IF(男子名簿!S124="","",VLOOKUP(男子名簿!S124,管理者シート!$B$9:$C$44,2,FALSE))</f>
        <v/>
      </c>
      <c r="T115" s="40" t="str">
        <f>IF(男子名簿!T124="","",男子名簿!T124)</f>
        <v/>
      </c>
      <c r="U115" s="40">
        <v>0</v>
      </c>
      <c r="V115" s="40">
        <v>2</v>
      </c>
      <c r="W115" s="40" t="str">
        <f>IF(男子名簿!W124="","",VLOOKUP(男子名簿!W124,管理者シート!$B$9:$C$27,2,FALSE))</f>
        <v/>
      </c>
      <c r="X115" s="40" t="str">
        <f>IF(男子名簿!X124="","",男子名簿!X124)</f>
        <v/>
      </c>
      <c r="Y115" s="40">
        <v>0</v>
      </c>
      <c r="Z115" s="40">
        <v>2</v>
      </c>
      <c r="AA115" s="40" t="str">
        <f>IF(男子名簿!AA124="","",20)</f>
        <v/>
      </c>
      <c r="AB115" s="40" t="str">
        <f>IF(男子名簿!AB124="","",男子名簿!AB124)</f>
        <v/>
      </c>
      <c r="AC115" s="40">
        <v>0</v>
      </c>
      <c r="AD115" s="40">
        <v>2</v>
      </c>
      <c r="AE115" s="40" t="str">
        <f>IF(男子名簿!AE124="","",21)</f>
        <v/>
      </c>
      <c r="AF115" s="40" t="str">
        <f>IF(男子名簿!AF124="","",男子名簿!AF124)</f>
        <v/>
      </c>
      <c r="AG115" s="40">
        <v>0</v>
      </c>
      <c r="AH115" s="40">
        <v>2</v>
      </c>
    </row>
    <row r="116" spans="1:34" x14ac:dyDescent="0.15">
      <c r="A116" s="28"/>
      <c r="B116" s="40" t="str">
        <f>IF(男子名簿!B125="","",男子名簿!B125)</f>
        <v/>
      </c>
      <c r="C116" s="28"/>
      <c r="D116" s="40" t="str">
        <f>IF(男子名簿!D125="","",男子名簿!D125)</f>
        <v/>
      </c>
      <c r="E116" s="40" t="str">
        <f>IF(男子名簿!E125="","",男子名簿!E125)</f>
        <v/>
      </c>
      <c r="F116" s="40" t="str">
        <f>IF(男子名簿!F125="","",男子名簿!F125)</f>
        <v/>
      </c>
      <c r="G116" s="40" t="str">
        <f>IF(男子名簿!G125="","",男子名簿!G125)</f>
        <v/>
      </c>
      <c r="H116" s="40" t="str">
        <f>IF(男子名簿!H125="","",男子名簿!H125)</f>
        <v/>
      </c>
      <c r="I116" s="40" t="str">
        <f>IF(男子名簿!I125="","",男子名簿!I125)</f>
        <v/>
      </c>
      <c r="J116" s="75" t="str">
        <f>IF(男子名簿!J125="","",男子名簿!J125)</f>
        <v/>
      </c>
      <c r="K116" s="40"/>
      <c r="L116" s="40"/>
      <c r="M116" s="40" t="str">
        <f>IF(男子名簿!M125="","",男子名簿!M125)</f>
        <v/>
      </c>
      <c r="N116" s="40"/>
      <c r="O116" s="40" t="str">
        <f>IF(男子名簿!O125="","",VLOOKUP(男子名簿!O125,管理者シート!$B$9:$C$44,2,FALSE))</f>
        <v/>
      </c>
      <c r="P116" s="40" t="str">
        <f>IF(男子名簿!P125="","",男子名簿!P125)</f>
        <v/>
      </c>
      <c r="Q116" s="40">
        <v>0</v>
      </c>
      <c r="R116" s="40">
        <v>2</v>
      </c>
      <c r="S116" s="40" t="str">
        <f>IF(男子名簿!S125="","",VLOOKUP(男子名簿!S125,管理者シート!$B$9:$C$44,2,FALSE))</f>
        <v/>
      </c>
      <c r="T116" s="40" t="str">
        <f>IF(男子名簿!T125="","",男子名簿!T125)</f>
        <v/>
      </c>
      <c r="U116" s="40">
        <v>0</v>
      </c>
      <c r="V116" s="40">
        <v>2</v>
      </c>
      <c r="W116" s="40" t="str">
        <f>IF(男子名簿!W125="","",VLOOKUP(男子名簿!W125,管理者シート!$B$9:$C$27,2,FALSE))</f>
        <v/>
      </c>
      <c r="X116" s="40" t="str">
        <f>IF(男子名簿!X125="","",男子名簿!X125)</f>
        <v/>
      </c>
      <c r="Y116" s="40">
        <v>0</v>
      </c>
      <c r="Z116" s="40">
        <v>2</v>
      </c>
      <c r="AA116" s="40" t="str">
        <f>IF(男子名簿!AA125="","",20)</f>
        <v/>
      </c>
      <c r="AB116" s="40" t="str">
        <f>IF(男子名簿!AB125="","",男子名簿!AB125)</f>
        <v/>
      </c>
      <c r="AC116" s="40">
        <v>0</v>
      </c>
      <c r="AD116" s="40">
        <v>2</v>
      </c>
      <c r="AE116" s="40" t="str">
        <f>IF(男子名簿!AE125="","",21)</f>
        <v/>
      </c>
      <c r="AF116" s="40" t="str">
        <f>IF(男子名簿!AF125="","",男子名簿!AF125)</f>
        <v/>
      </c>
      <c r="AG116" s="40">
        <v>0</v>
      </c>
      <c r="AH116" s="40">
        <v>2</v>
      </c>
    </row>
    <row r="117" spans="1:34" x14ac:dyDescent="0.15">
      <c r="A117" s="28"/>
      <c r="B117" s="40" t="str">
        <f>IF(男子名簿!B126="","",男子名簿!B126)</f>
        <v/>
      </c>
      <c r="C117" s="28"/>
      <c r="D117" s="40" t="str">
        <f>IF(男子名簿!D126="","",男子名簿!D126)</f>
        <v/>
      </c>
      <c r="E117" s="40" t="str">
        <f>IF(男子名簿!E126="","",男子名簿!E126)</f>
        <v/>
      </c>
      <c r="F117" s="40" t="str">
        <f>IF(男子名簿!F126="","",男子名簿!F126)</f>
        <v/>
      </c>
      <c r="G117" s="40" t="str">
        <f>IF(男子名簿!G126="","",男子名簿!G126)</f>
        <v/>
      </c>
      <c r="H117" s="40" t="str">
        <f>IF(男子名簿!H126="","",男子名簿!H126)</f>
        <v/>
      </c>
      <c r="I117" s="40" t="str">
        <f>IF(男子名簿!I126="","",男子名簿!I126)</f>
        <v/>
      </c>
      <c r="J117" s="75" t="str">
        <f>IF(男子名簿!J126="","",男子名簿!J126)</f>
        <v/>
      </c>
      <c r="K117" s="40"/>
      <c r="L117" s="40"/>
      <c r="M117" s="40" t="str">
        <f>IF(男子名簿!M126="","",男子名簿!M126)</f>
        <v/>
      </c>
      <c r="N117" s="40"/>
      <c r="O117" s="40" t="str">
        <f>IF(男子名簿!O126="","",VLOOKUP(男子名簿!O126,管理者シート!$B$9:$C$44,2,FALSE))</f>
        <v/>
      </c>
      <c r="P117" s="40" t="str">
        <f>IF(男子名簿!P126="","",男子名簿!P126)</f>
        <v/>
      </c>
      <c r="Q117" s="40">
        <v>0</v>
      </c>
      <c r="R117" s="40">
        <v>2</v>
      </c>
      <c r="S117" s="40" t="str">
        <f>IF(男子名簿!S126="","",VLOOKUP(男子名簿!S126,管理者シート!$B$9:$C$44,2,FALSE))</f>
        <v/>
      </c>
      <c r="T117" s="40" t="str">
        <f>IF(男子名簿!T126="","",男子名簿!T126)</f>
        <v/>
      </c>
      <c r="U117" s="40">
        <v>0</v>
      </c>
      <c r="V117" s="40">
        <v>2</v>
      </c>
      <c r="W117" s="40" t="str">
        <f>IF(男子名簿!W126="","",VLOOKUP(男子名簿!W126,管理者シート!$B$9:$C$27,2,FALSE))</f>
        <v/>
      </c>
      <c r="X117" s="40" t="str">
        <f>IF(男子名簿!X126="","",男子名簿!X126)</f>
        <v/>
      </c>
      <c r="Y117" s="40">
        <v>0</v>
      </c>
      <c r="Z117" s="40">
        <v>2</v>
      </c>
      <c r="AA117" s="40" t="str">
        <f>IF(男子名簿!AA126="","",20)</f>
        <v/>
      </c>
      <c r="AB117" s="40" t="str">
        <f>IF(男子名簿!AB126="","",男子名簿!AB126)</f>
        <v/>
      </c>
      <c r="AC117" s="40">
        <v>0</v>
      </c>
      <c r="AD117" s="40">
        <v>2</v>
      </c>
      <c r="AE117" s="40" t="str">
        <f>IF(男子名簿!AE126="","",21)</f>
        <v/>
      </c>
      <c r="AF117" s="40" t="str">
        <f>IF(男子名簿!AF126="","",男子名簿!AF126)</f>
        <v/>
      </c>
      <c r="AG117" s="40">
        <v>0</v>
      </c>
      <c r="AH117" s="40">
        <v>2</v>
      </c>
    </row>
    <row r="118" spans="1:34" x14ac:dyDescent="0.15">
      <c r="A118" s="28"/>
      <c r="B118" s="40" t="str">
        <f>IF(男子名簿!B127="","",男子名簿!B127)</f>
        <v/>
      </c>
      <c r="C118" s="28"/>
      <c r="D118" s="40" t="str">
        <f>IF(男子名簿!D127="","",男子名簿!D127)</f>
        <v/>
      </c>
      <c r="E118" s="40" t="str">
        <f>IF(男子名簿!E127="","",男子名簿!E127)</f>
        <v/>
      </c>
      <c r="F118" s="40" t="str">
        <f>IF(男子名簿!F127="","",男子名簿!F127)</f>
        <v/>
      </c>
      <c r="G118" s="40" t="str">
        <f>IF(男子名簿!G127="","",男子名簿!G127)</f>
        <v/>
      </c>
      <c r="H118" s="40" t="str">
        <f>IF(男子名簿!H127="","",男子名簿!H127)</f>
        <v/>
      </c>
      <c r="I118" s="40" t="str">
        <f>IF(男子名簿!I127="","",男子名簿!I127)</f>
        <v/>
      </c>
      <c r="J118" s="75" t="str">
        <f>IF(男子名簿!J127="","",男子名簿!J127)</f>
        <v/>
      </c>
      <c r="K118" s="40"/>
      <c r="L118" s="40"/>
      <c r="M118" s="40" t="str">
        <f>IF(男子名簿!M127="","",男子名簿!M127)</f>
        <v/>
      </c>
      <c r="N118" s="40"/>
      <c r="O118" s="40" t="str">
        <f>IF(男子名簿!O127="","",VLOOKUP(男子名簿!O127,管理者シート!$B$9:$C$44,2,FALSE))</f>
        <v/>
      </c>
      <c r="P118" s="40" t="str">
        <f>IF(男子名簿!P127="","",男子名簿!P127)</f>
        <v/>
      </c>
      <c r="Q118" s="40">
        <v>0</v>
      </c>
      <c r="R118" s="40">
        <v>2</v>
      </c>
      <c r="S118" s="40" t="str">
        <f>IF(男子名簿!S127="","",VLOOKUP(男子名簿!S127,管理者シート!$B$9:$C$44,2,FALSE))</f>
        <v/>
      </c>
      <c r="T118" s="40" t="str">
        <f>IF(男子名簿!T127="","",男子名簿!T127)</f>
        <v/>
      </c>
      <c r="U118" s="40">
        <v>0</v>
      </c>
      <c r="V118" s="40">
        <v>2</v>
      </c>
      <c r="W118" s="40" t="str">
        <f>IF(男子名簿!W127="","",VLOOKUP(男子名簿!W127,管理者シート!$B$9:$C$27,2,FALSE))</f>
        <v/>
      </c>
      <c r="X118" s="40" t="str">
        <f>IF(男子名簿!X127="","",男子名簿!X127)</f>
        <v/>
      </c>
      <c r="Y118" s="40">
        <v>0</v>
      </c>
      <c r="Z118" s="40">
        <v>2</v>
      </c>
      <c r="AA118" s="40" t="str">
        <f>IF(男子名簿!AA127="","",20)</f>
        <v/>
      </c>
      <c r="AB118" s="40" t="str">
        <f>IF(男子名簿!AB127="","",男子名簿!AB127)</f>
        <v/>
      </c>
      <c r="AC118" s="40">
        <v>0</v>
      </c>
      <c r="AD118" s="40">
        <v>2</v>
      </c>
      <c r="AE118" s="40" t="str">
        <f>IF(男子名簿!AE127="","",21)</f>
        <v/>
      </c>
      <c r="AF118" s="40" t="str">
        <f>IF(男子名簿!AF127="","",男子名簿!AF127)</f>
        <v/>
      </c>
      <c r="AG118" s="40">
        <v>0</v>
      </c>
      <c r="AH118" s="40">
        <v>2</v>
      </c>
    </row>
    <row r="119" spans="1:34" x14ac:dyDescent="0.15">
      <c r="A119" s="28"/>
      <c r="B119" s="40" t="str">
        <f>IF(男子名簿!B128="","",男子名簿!B128)</f>
        <v/>
      </c>
      <c r="C119" s="28"/>
      <c r="D119" s="40" t="str">
        <f>IF(男子名簿!D128="","",男子名簿!D128)</f>
        <v/>
      </c>
      <c r="E119" s="40" t="str">
        <f>IF(男子名簿!E128="","",男子名簿!E128)</f>
        <v/>
      </c>
      <c r="F119" s="40" t="str">
        <f>IF(男子名簿!F128="","",男子名簿!F128)</f>
        <v/>
      </c>
      <c r="G119" s="40" t="str">
        <f>IF(男子名簿!G128="","",男子名簿!G128)</f>
        <v/>
      </c>
      <c r="H119" s="40" t="str">
        <f>IF(男子名簿!H128="","",男子名簿!H128)</f>
        <v/>
      </c>
      <c r="I119" s="40" t="str">
        <f>IF(男子名簿!I128="","",男子名簿!I128)</f>
        <v/>
      </c>
      <c r="J119" s="75" t="str">
        <f>IF(男子名簿!J128="","",男子名簿!J128)</f>
        <v/>
      </c>
      <c r="K119" s="40"/>
      <c r="L119" s="40"/>
      <c r="M119" s="40" t="str">
        <f>IF(男子名簿!M128="","",男子名簿!M128)</f>
        <v/>
      </c>
      <c r="N119" s="40"/>
      <c r="O119" s="40" t="str">
        <f>IF(男子名簿!O128="","",VLOOKUP(男子名簿!O128,管理者シート!$B$9:$C$44,2,FALSE))</f>
        <v/>
      </c>
      <c r="P119" s="40" t="str">
        <f>IF(男子名簿!P128="","",男子名簿!P128)</f>
        <v/>
      </c>
      <c r="Q119" s="40">
        <v>0</v>
      </c>
      <c r="R119" s="40">
        <v>2</v>
      </c>
      <c r="S119" s="40" t="str">
        <f>IF(男子名簿!S128="","",VLOOKUP(男子名簿!S128,管理者シート!$B$9:$C$44,2,FALSE))</f>
        <v/>
      </c>
      <c r="T119" s="40" t="str">
        <f>IF(男子名簿!T128="","",男子名簿!T128)</f>
        <v/>
      </c>
      <c r="U119" s="40">
        <v>0</v>
      </c>
      <c r="V119" s="40">
        <v>2</v>
      </c>
      <c r="W119" s="40" t="str">
        <f>IF(男子名簿!W128="","",VLOOKUP(男子名簿!W128,管理者シート!$B$9:$C$27,2,FALSE))</f>
        <v/>
      </c>
      <c r="X119" s="40" t="str">
        <f>IF(男子名簿!X128="","",男子名簿!X128)</f>
        <v/>
      </c>
      <c r="Y119" s="40">
        <v>0</v>
      </c>
      <c r="Z119" s="40">
        <v>2</v>
      </c>
      <c r="AA119" s="40" t="str">
        <f>IF(男子名簿!AA128="","",20)</f>
        <v/>
      </c>
      <c r="AB119" s="40" t="str">
        <f>IF(男子名簿!AB128="","",男子名簿!AB128)</f>
        <v/>
      </c>
      <c r="AC119" s="40">
        <v>0</v>
      </c>
      <c r="AD119" s="40">
        <v>2</v>
      </c>
      <c r="AE119" s="40" t="str">
        <f>IF(男子名簿!AE128="","",21)</f>
        <v/>
      </c>
      <c r="AF119" s="40" t="str">
        <f>IF(男子名簿!AF128="","",男子名簿!AF128)</f>
        <v/>
      </c>
      <c r="AG119" s="40">
        <v>0</v>
      </c>
      <c r="AH119" s="40">
        <v>2</v>
      </c>
    </row>
    <row r="120" spans="1:34" x14ac:dyDescent="0.15">
      <c r="A120" s="28"/>
      <c r="B120" s="40" t="str">
        <f>IF(男子名簿!B129="","",男子名簿!B129)</f>
        <v/>
      </c>
      <c r="C120" s="28"/>
      <c r="D120" s="40" t="str">
        <f>IF(男子名簿!D129="","",男子名簿!D129)</f>
        <v/>
      </c>
      <c r="E120" s="40" t="str">
        <f>IF(男子名簿!E129="","",男子名簿!E129)</f>
        <v/>
      </c>
      <c r="F120" s="40" t="str">
        <f>IF(男子名簿!F129="","",男子名簿!F129)</f>
        <v/>
      </c>
      <c r="G120" s="40" t="str">
        <f>IF(男子名簿!G129="","",男子名簿!G129)</f>
        <v/>
      </c>
      <c r="H120" s="40" t="str">
        <f>IF(男子名簿!H129="","",男子名簿!H129)</f>
        <v/>
      </c>
      <c r="I120" s="40" t="str">
        <f>IF(男子名簿!I129="","",男子名簿!I129)</f>
        <v/>
      </c>
      <c r="J120" s="75" t="str">
        <f>IF(男子名簿!J129="","",男子名簿!J129)</f>
        <v/>
      </c>
      <c r="K120" s="40"/>
      <c r="L120" s="40"/>
      <c r="M120" s="40" t="str">
        <f>IF(男子名簿!M129="","",男子名簿!M129)</f>
        <v/>
      </c>
      <c r="N120" s="40"/>
      <c r="O120" s="40" t="str">
        <f>IF(男子名簿!O129="","",VLOOKUP(男子名簿!O129,管理者シート!$B$9:$C$44,2,FALSE))</f>
        <v/>
      </c>
      <c r="P120" s="40" t="str">
        <f>IF(男子名簿!P129="","",男子名簿!P129)</f>
        <v/>
      </c>
      <c r="Q120" s="40">
        <v>0</v>
      </c>
      <c r="R120" s="40">
        <v>2</v>
      </c>
      <c r="S120" s="40" t="str">
        <f>IF(男子名簿!S129="","",VLOOKUP(男子名簿!S129,管理者シート!$B$9:$C$44,2,FALSE))</f>
        <v/>
      </c>
      <c r="T120" s="40" t="str">
        <f>IF(男子名簿!T129="","",男子名簿!T129)</f>
        <v/>
      </c>
      <c r="U120" s="40">
        <v>0</v>
      </c>
      <c r="V120" s="40">
        <v>2</v>
      </c>
      <c r="W120" s="40" t="str">
        <f>IF(男子名簿!W129="","",VLOOKUP(男子名簿!W129,管理者シート!$B$9:$C$27,2,FALSE))</f>
        <v/>
      </c>
      <c r="X120" s="40" t="str">
        <f>IF(男子名簿!X129="","",男子名簿!X129)</f>
        <v/>
      </c>
      <c r="Y120" s="40">
        <v>0</v>
      </c>
      <c r="Z120" s="40">
        <v>2</v>
      </c>
      <c r="AA120" s="40" t="str">
        <f>IF(男子名簿!AA129="","",20)</f>
        <v/>
      </c>
      <c r="AB120" s="40" t="str">
        <f>IF(男子名簿!AB129="","",男子名簿!AB129)</f>
        <v/>
      </c>
      <c r="AC120" s="40">
        <v>0</v>
      </c>
      <c r="AD120" s="40">
        <v>2</v>
      </c>
      <c r="AE120" s="40" t="str">
        <f>IF(男子名簿!AE129="","",21)</f>
        <v/>
      </c>
      <c r="AF120" s="40" t="str">
        <f>IF(男子名簿!AF129="","",男子名簿!AF129)</f>
        <v/>
      </c>
      <c r="AG120" s="40">
        <v>0</v>
      </c>
      <c r="AH120" s="40">
        <v>2</v>
      </c>
    </row>
    <row r="121" spans="1:34" x14ac:dyDescent="0.15">
      <c r="A121" s="28"/>
      <c r="B121" s="40" t="str">
        <f>IF(男子名簿!B130="","",男子名簿!B130)</f>
        <v/>
      </c>
      <c r="C121" s="28"/>
      <c r="D121" s="40" t="str">
        <f>IF(男子名簿!D130="","",男子名簿!D130)</f>
        <v/>
      </c>
      <c r="E121" s="40" t="str">
        <f>IF(男子名簿!E130="","",男子名簿!E130)</f>
        <v/>
      </c>
      <c r="F121" s="40" t="str">
        <f>IF(男子名簿!F130="","",男子名簿!F130)</f>
        <v/>
      </c>
      <c r="G121" s="40" t="str">
        <f>IF(男子名簿!G130="","",男子名簿!G130)</f>
        <v/>
      </c>
      <c r="H121" s="40" t="str">
        <f>IF(男子名簿!H130="","",男子名簿!H130)</f>
        <v/>
      </c>
      <c r="I121" s="40" t="str">
        <f>IF(男子名簿!I130="","",男子名簿!I130)</f>
        <v/>
      </c>
      <c r="J121" s="75" t="str">
        <f>IF(男子名簿!J130="","",男子名簿!J130)</f>
        <v/>
      </c>
      <c r="K121" s="40"/>
      <c r="L121" s="40"/>
      <c r="M121" s="40" t="str">
        <f>IF(男子名簿!M130="","",男子名簿!M130)</f>
        <v/>
      </c>
      <c r="N121" s="40"/>
      <c r="O121" s="40" t="str">
        <f>IF(男子名簿!O130="","",VLOOKUP(男子名簿!O130,管理者シート!$B$9:$C$44,2,FALSE))</f>
        <v/>
      </c>
      <c r="P121" s="40" t="str">
        <f>IF(男子名簿!P130="","",男子名簿!P130)</f>
        <v/>
      </c>
      <c r="Q121" s="40">
        <v>0</v>
      </c>
      <c r="R121" s="40">
        <v>2</v>
      </c>
      <c r="S121" s="40" t="str">
        <f>IF(男子名簿!S130="","",VLOOKUP(男子名簿!S130,管理者シート!$B$9:$C$44,2,FALSE))</f>
        <v/>
      </c>
      <c r="T121" s="40" t="str">
        <f>IF(男子名簿!T130="","",男子名簿!T130)</f>
        <v/>
      </c>
      <c r="U121" s="40">
        <v>0</v>
      </c>
      <c r="V121" s="40">
        <v>2</v>
      </c>
      <c r="W121" s="40" t="str">
        <f>IF(男子名簿!W130="","",VLOOKUP(男子名簿!W130,管理者シート!$B$9:$C$27,2,FALSE))</f>
        <v/>
      </c>
      <c r="X121" s="40" t="str">
        <f>IF(男子名簿!X130="","",男子名簿!X130)</f>
        <v/>
      </c>
      <c r="Y121" s="40">
        <v>0</v>
      </c>
      <c r="Z121" s="40">
        <v>2</v>
      </c>
      <c r="AA121" s="40" t="str">
        <f>IF(男子名簿!AA130="","",20)</f>
        <v/>
      </c>
      <c r="AB121" s="40" t="str">
        <f>IF(男子名簿!AB130="","",男子名簿!AB130)</f>
        <v/>
      </c>
      <c r="AC121" s="40">
        <v>0</v>
      </c>
      <c r="AD121" s="40">
        <v>2</v>
      </c>
      <c r="AE121" s="40" t="str">
        <f>IF(男子名簿!AE130="","",21)</f>
        <v/>
      </c>
      <c r="AF121" s="40" t="str">
        <f>IF(男子名簿!AF130="","",男子名簿!AF130)</f>
        <v/>
      </c>
      <c r="AG121" s="40">
        <v>0</v>
      </c>
      <c r="AH121" s="40">
        <v>2</v>
      </c>
    </row>
    <row r="122" spans="1:34" x14ac:dyDescent="0.15">
      <c r="A122" s="28"/>
      <c r="B122" s="40" t="str">
        <f>IF(男子名簿!B131="","",男子名簿!B131)</f>
        <v/>
      </c>
      <c r="C122" s="28"/>
      <c r="D122" s="40" t="str">
        <f>IF(男子名簿!D131="","",男子名簿!D131)</f>
        <v/>
      </c>
      <c r="E122" s="40" t="str">
        <f>IF(男子名簿!E131="","",男子名簿!E131)</f>
        <v/>
      </c>
      <c r="F122" s="40" t="str">
        <f>IF(男子名簿!F131="","",男子名簿!F131)</f>
        <v/>
      </c>
      <c r="G122" s="40" t="str">
        <f>IF(男子名簿!G131="","",男子名簿!G131)</f>
        <v/>
      </c>
      <c r="H122" s="40" t="str">
        <f>IF(男子名簿!H131="","",男子名簿!H131)</f>
        <v/>
      </c>
      <c r="I122" s="40" t="str">
        <f>IF(男子名簿!I131="","",男子名簿!I131)</f>
        <v/>
      </c>
      <c r="J122" s="75" t="str">
        <f>IF(男子名簿!J131="","",男子名簿!J131)</f>
        <v/>
      </c>
      <c r="K122" s="40"/>
      <c r="L122" s="40"/>
      <c r="M122" s="40" t="str">
        <f>IF(男子名簿!M131="","",男子名簿!M131)</f>
        <v/>
      </c>
      <c r="N122" s="40"/>
      <c r="O122" s="40" t="str">
        <f>IF(男子名簿!O131="","",VLOOKUP(男子名簿!O131,管理者シート!$B$9:$C$44,2,FALSE))</f>
        <v/>
      </c>
      <c r="P122" s="40" t="str">
        <f>IF(男子名簿!P131="","",男子名簿!P131)</f>
        <v/>
      </c>
      <c r="Q122" s="40">
        <v>0</v>
      </c>
      <c r="R122" s="40">
        <v>2</v>
      </c>
      <c r="S122" s="40" t="str">
        <f>IF(男子名簿!S131="","",VLOOKUP(男子名簿!S131,管理者シート!$B$9:$C$44,2,FALSE))</f>
        <v/>
      </c>
      <c r="T122" s="40" t="str">
        <f>IF(男子名簿!T131="","",男子名簿!T131)</f>
        <v/>
      </c>
      <c r="U122" s="40">
        <v>0</v>
      </c>
      <c r="V122" s="40">
        <v>2</v>
      </c>
      <c r="W122" s="40" t="str">
        <f>IF(男子名簿!W131="","",VLOOKUP(男子名簿!W131,管理者シート!$B$9:$C$27,2,FALSE))</f>
        <v/>
      </c>
      <c r="X122" s="40" t="str">
        <f>IF(男子名簿!X131="","",男子名簿!X131)</f>
        <v/>
      </c>
      <c r="Y122" s="40">
        <v>0</v>
      </c>
      <c r="Z122" s="40">
        <v>2</v>
      </c>
      <c r="AA122" s="40" t="str">
        <f>IF(男子名簿!AA131="","",20)</f>
        <v/>
      </c>
      <c r="AB122" s="40" t="str">
        <f>IF(男子名簿!AB131="","",男子名簿!AB131)</f>
        <v/>
      </c>
      <c r="AC122" s="40">
        <v>0</v>
      </c>
      <c r="AD122" s="40">
        <v>2</v>
      </c>
      <c r="AE122" s="40" t="str">
        <f>IF(男子名簿!AE131="","",21)</f>
        <v/>
      </c>
      <c r="AF122" s="40" t="str">
        <f>IF(男子名簿!AF131="","",男子名簿!AF131)</f>
        <v/>
      </c>
      <c r="AG122" s="40">
        <v>0</v>
      </c>
      <c r="AH122" s="40">
        <v>2</v>
      </c>
    </row>
    <row r="123" spans="1:34" x14ac:dyDescent="0.15">
      <c r="A123" s="28"/>
      <c r="B123" s="40" t="str">
        <f>IF(男子名簿!B132="","",男子名簿!B132)</f>
        <v/>
      </c>
      <c r="C123" s="28"/>
      <c r="D123" s="40" t="str">
        <f>IF(男子名簿!D132="","",男子名簿!D132)</f>
        <v/>
      </c>
      <c r="E123" s="40" t="str">
        <f>IF(男子名簿!E132="","",男子名簿!E132)</f>
        <v/>
      </c>
      <c r="F123" s="40" t="str">
        <f>IF(男子名簿!F132="","",男子名簿!F132)</f>
        <v/>
      </c>
      <c r="G123" s="40" t="str">
        <f>IF(男子名簿!G132="","",男子名簿!G132)</f>
        <v/>
      </c>
      <c r="H123" s="40" t="str">
        <f>IF(男子名簿!H132="","",男子名簿!H132)</f>
        <v/>
      </c>
      <c r="I123" s="40" t="str">
        <f>IF(男子名簿!I132="","",男子名簿!I132)</f>
        <v/>
      </c>
      <c r="J123" s="75" t="str">
        <f>IF(男子名簿!J132="","",男子名簿!J132)</f>
        <v/>
      </c>
      <c r="K123" s="40"/>
      <c r="L123" s="40"/>
      <c r="M123" s="40" t="str">
        <f>IF(男子名簿!M132="","",男子名簿!M132)</f>
        <v/>
      </c>
      <c r="N123" s="40"/>
      <c r="O123" s="40" t="str">
        <f>IF(男子名簿!O132="","",VLOOKUP(男子名簿!O132,管理者シート!$B$9:$C$44,2,FALSE))</f>
        <v/>
      </c>
      <c r="P123" s="40" t="str">
        <f>IF(男子名簿!P132="","",男子名簿!P132)</f>
        <v/>
      </c>
      <c r="Q123" s="40">
        <v>0</v>
      </c>
      <c r="R123" s="40">
        <v>2</v>
      </c>
      <c r="S123" s="40" t="str">
        <f>IF(男子名簿!S132="","",VLOOKUP(男子名簿!S132,管理者シート!$B$9:$C$44,2,FALSE))</f>
        <v/>
      </c>
      <c r="T123" s="40" t="str">
        <f>IF(男子名簿!T132="","",男子名簿!T132)</f>
        <v/>
      </c>
      <c r="U123" s="40">
        <v>0</v>
      </c>
      <c r="V123" s="40">
        <v>2</v>
      </c>
      <c r="W123" s="40" t="str">
        <f>IF(男子名簿!W132="","",VLOOKUP(男子名簿!W132,管理者シート!$B$9:$C$27,2,FALSE))</f>
        <v/>
      </c>
      <c r="X123" s="40" t="str">
        <f>IF(男子名簿!X132="","",男子名簿!X132)</f>
        <v/>
      </c>
      <c r="Y123" s="40">
        <v>0</v>
      </c>
      <c r="Z123" s="40">
        <v>2</v>
      </c>
      <c r="AA123" s="40" t="str">
        <f>IF(男子名簿!AA132="","",20)</f>
        <v/>
      </c>
      <c r="AB123" s="40" t="str">
        <f>IF(男子名簿!AB132="","",男子名簿!AB132)</f>
        <v/>
      </c>
      <c r="AC123" s="40">
        <v>0</v>
      </c>
      <c r="AD123" s="40">
        <v>2</v>
      </c>
      <c r="AE123" s="40" t="str">
        <f>IF(男子名簿!AE132="","",21)</f>
        <v/>
      </c>
      <c r="AF123" s="40" t="str">
        <f>IF(男子名簿!AF132="","",男子名簿!AF132)</f>
        <v/>
      </c>
      <c r="AG123" s="40">
        <v>0</v>
      </c>
      <c r="AH123" s="40">
        <v>2</v>
      </c>
    </row>
    <row r="124" spans="1:34" x14ac:dyDescent="0.15">
      <c r="A124" s="28"/>
      <c r="B124" s="40" t="str">
        <f>IF(男子名簿!B133="","",男子名簿!B133)</f>
        <v/>
      </c>
      <c r="C124" s="28"/>
      <c r="D124" s="40" t="str">
        <f>IF(男子名簿!D133="","",男子名簿!D133)</f>
        <v/>
      </c>
      <c r="E124" s="40" t="str">
        <f>IF(男子名簿!E133="","",男子名簿!E133)</f>
        <v/>
      </c>
      <c r="F124" s="40" t="str">
        <f>IF(男子名簿!F133="","",男子名簿!F133)</f>
        <v/>
      </c>
      <c r="G124" s="40" t="str">
        <f>IF(男子名簿!G133="","",男子名簿!G133)</f>
        <v/>
      </c>
      <c r="H124" s="40" t="str">
        <f>IF(男子名簿!H133="","",男子名簿!H133)</f>
        <v/>
      </c>
      <c r="I124" s="40" t="str">
        <f>IF(男子名簿!I133="","",男子名簿!I133)</f>
        <v/>
      </c>
      <c r="J124" s="75" t="str">
        <f>IF(男子名簿!J133="","",男子名簿!J133)</f>
        <v/>
      </c>
      <c r="K124" s="40"/>
      <c r="L124" s="40"/>
      <c r="M124" s="40" t="str">
        <f>IF(男子名簿!M133="","",男子名簿!M133)</f>
        <v/>
      </c>
      <c r="N124" s="40"/>
      <c r="O124" s="40" t="str">
        <f>IF(男子名簿!O133="","",VLOOKUP(男子名簿!O133,管理者シート!$B$9:$C$44,2,FALSE))</f>
        <v/>
      </c>
      <c r="P124" s="40" t="str">
        <f>IF(男子名簿!P133="","",男子名簿!P133)</f>
        <v/>
      </c>
      <c r="Q124" s="40">
        <v>0</v>
      </c>
      <c r="R124" s="40">
        <v>2</v>
      </c>
      <c r="S124" s="40" t="str">
        <f>IF(男子名簿!S133="","",VLOOKUP(男子名簿!S133,管理者シート!$B$9:$C$44,2,FALSE))</f>
        <v/>
      </c>
      <c r="T124" s="40" t="str">
        <f>IF(男子名簿!T133="","",男子名簿!T133)</f>
        <v/>
      </c>
      <c r="U124" s="40">
        <v>0</v>
      </c>
      <c r="V124" s="40">
        <v>2</v>
      </c>
      <c r="W124" s="40" t="str">
        <f>IF(男子名簿!W133="","",VLOOKUP(男子名簿!W133,管理者シート!$B$9:$C$27,2,FALSE))</f>
        <v/>
      </c>
      <c r="X124" s="40" t="str">
        <f>IF(男子名簿!X133="","",男子名簿!X133)</f>
        <v/>
      </c>
      <c r="Y124" s="40">
        <v>0</v>
      </c>
      <c r="Z124" s="40">
        <v>2</v>
      </c>
      <c r="AA124" s="40" t="str">
        <f>IF(男子名簿!AA133="","",20)</f>
        <v/>
      </c>
      <c r="AB124" s="40" t="str">
        <f>IF(男子名簿!AB133="","",男子名簿!AB133)</f>
        <v/>
      </c>
      <c r="AC124" s="40">
        <v>0</v>
      </c>
      <c r="AD124" s="40">
        <v>2</v>
      </c>
      <c r="AE124" s="40" t="str">
        <f>IF(男子名簿!AE133="","",21)</f>
        <v/>
      </c>
      <c r="AF124" s="40" t="str">
        <f>IF(男子名簿!AF133="","",男子名簿!AF133)</f>
        <v/>
      </c>
      <c r="AG124" s="40">
        <v>0</v>
      </c>
      <c r="AH124" s="40">
        <v>2</v>
      </c>
    </row>
    <row r="125" spans="1:34" x14ac:dyDescent="0.15">
      <c r="A125" s="28"/>
      <c r="B125" s="40" t="str">
        <f>IF(男子名簿!B134="","",男子名簿!B134)</f>
        <v/>
      </c>
      <c r="C125" s="28"/>
      <c r="D125" s="40" t="str">
        <f>IF(男子名簿!D134="","",男子名簿!D134)</f>
        <v/>
      </c>
      <c r="E125" s="40" t="str">
        <f>IF(男子名簿!E134="","",男子名簿!E134)</f>
        <v/>
      </c>
      <c r="F125" s="40" t="str">
        <f>IF(男子名簿!F134="","",男子名簿!F134)</f>
        <v/>
      </c>
      <c r="G125" s="40" t="str">
        <f>IF(男子名簿!G134="","",男子名簿!G134)</f>
        <v/>
      </c>
      <c r="H125" s="40" t="str">
        <f>IF(男子名簿!H134="","",男子名簿!H134)</f>
        <v/>
      </c>
      <c r="I125" s="40" t="str">
        <f>IF(男子名簿!I134="","",男子名簿!I134)</f>
        <v/>
      </c>
      <c r="J125" s="75" t="str">
        <f>IF(男子名簿!J134="","",男子名簿!J134)</f>
        <v/>
      </c>
      <c r="K125" s="40"/>
      <c r="L125" s="40"/>
      <c r="M125" s="40" t="str">
        <f>IF(男子名簿!M134="","",男子名簿!M134)</f>
        <v/>
      </c>
      <c r="N125" s="40"/>
      <c r="O125" s="40" t="str">
        <f>IF(男子名簿!O134="","",VLOOKUP(男子名簿!O134,管理者シート!$B$9:$C$44,2,FALSE))</f>
        <v/>
      </c>
      <c r="P125" s="40" t="str">
        <f>IF(男子名簿!P134="","",男子名簿!P134)</f>
        <v/>
      </c>
      <c r="Q125" s="40">
        <v>0</v>
      </c>
      <c r="R125" s="40">
        <v>2</v>
      </c>
      <c r="S125" s="40" t="str">
        <f>IF(男子名簿!S134="","",VLOOKUP(男子名簿!S134,管理者シート!$B$9:$C$44,2,FALSE))</f>
        <v/>
      </c>
      <c r="T125" s="40" t="str">
        <f>IF(男子名簿!T134="","",男子名簿!T134)</f>
        <v/>
      </c>
      <c r="U125" s="40">
        <v>0</v>
      </c>
      <c r="V125" s="40">
        <v>2</v>
      </c>
      <c r="W125" s="40" t="str">
        <f>IF(男子名簿!W134="","",VLOOKUP(男子名簿!W134,管理者シート!$B$9:$C$27,2,FALSE))</f>
        <v/>
      </c>
      <c r="X125" s="40" t="str">
        <f>IF(男子名簿!X134="","",男子名簿!X134)</f>
        <v/>
      </c>
      <c r="Y125" s="40">
        <v>0</v>
      </c>
      <c r="Z125" s="40">
        <v>2</v>
      </c>
      <c r="AA125" s="40" t="str">
        <f>IF(男子名簿!AA134="","",20)</f>
        <v/>
      </c>
      <c r="AB125" s="40" t="str">
        <f>IF(男子名簿!AB134="","",男子名簿!AB134)</f>
        <v/>
      </c>
      <c r="AC125" s="40">
        <v>0</v>
      </c>
      <c r="AD125" s="40">
        <v>2</v>
      </c>
      <c r="AE125" s="40" t="str">
        <f>IF(男子名簿!AE134="","",21)</f>
        <v/>
      </c>
      <c r="AF125" s="40" t="str">
        <f>IF(男子名簿!AF134="","",男子名簿!AF134)</f>
        <v/>
      </c>
      <c r="AG125" s="40">
        <v>0</v>
      </c>
      <c r="AH125" s="40">
        <v>2</v>
      </c>
    </row>
    <row r="126" spans="1:34" x14ac:dyDescent="0.15">
      <c r="A126" s="28"/>
      <c r="B126" s="40" t="str">
        <f>IF(男子名簿!B135="","",男子名簿!B135)</f>
        <v/>
      </c>
      <c r="C126" s="28"/>
      <c r="D126" s="40" t="str">
        <f>IF(男子名簿!D135="","",男子名簿!D135)</f>
        <v/>
      </c>
      <c r="E126" s="40" t="str">
        <f>IF(男子名簿!E135="","",男子名簿!E135)</f>
        <v/>
      </c>
      <c r="F126" s="40" t="str">
        <f>IF(男子名簿!F135="","",男子名簿!F135)</f>
        <v/>
      </c>
      <c r="G126" s="40" t="str">
        <f>IF(男子名簿!G135="","",男子名簿!G135)</f>
        <v/>
      </c>
      <c r="H126" s="40" t="str">
        <f>IF(男子名簿!H135="","",男子名簿!H135)</f>
        <v/>
      </c>
      <c r="I126" s="40" t="str">
        <f>IF(男子名簿!I135="","",男子名簿!I135)</f>
        <v/>
      </c>
      <c r="J126" s="75" t="str">
        <f>IF(男子名簿!J135="","",男子名簿!J135)</f>
        <v/>
      </c>
      <c r="K126" s="40"/>
      <c r="L126" s="40"/>
      <c r="M126" s="40" t="str">
        <f>IF(男子名簿!M135="","",男子名簿!M135)</f>
        <v/>
      </c>
      <c r="N126" s="40"/>
      <c r="O126" s="40" t="str">
        <f>IF(男子名簿!O135="","",VLOOKUP(男子名簿!O135,管理者シート!$B$9:$C$44,2,FALSE))</f>
        <v/>
      </c>
      <c r="P126" s="40" t="str">
        <f>IF(男子名簿!P135="","",男子名簿!P135)</f>
        <v/>
      </c>
      <c r="Q126" s="40">
        <v>0</v>
      </c>
      <c r="R126" s="40">
        <v>2</v>
      </c>
      <c r="S126" s="40" t="str">
        <f>IF(男子名簿!S135="","",VLOOKUP(男子名簿!S135,管理者シート!$B$9:$C$44,2,FALSE))</f>
        <v/>
      </c>
      <c r="T126" s="40" t="str">
        <f>IF(男子名簿!T135="","",男子名簿!T135)</f>
        <v/>
      </c>
      <c r="U126" s="40">
        <v>0</v>
      </c>
      <c r="V126" s="40">
        <v>2</v>
      </c>
      <c r="W126" s="40" t="str">
        <f>IF(男子名簿!W135="","",VLOOKUP(男子名簿!W135,管理者シート!$B$9:$C$27,2,FALSE))</f>
        <v/>
      </c>
      <c r="X126" s="40" t="str">
        <f>IF(男子名簿!X135="","",男子名簿!X135)</f>
        <v/>
      </c>
      <c r="Y126" s="40">
        <v>0</v>
      </c>
      <c r="Z126" s="40">
        <v>2</v>
      </c>
      <c r="AA126" s="40" t="str">
        <f>IF(男子名簿!AA135="","",20)</f>
        <v/>
      </c>
      <c r="AB126" s="40" t="str">
        <f>IF(男子名簿!AB135="","",男子名簿!AB135)</f>
        <v/>
      </c>
      <c r="AC126" s="40">
        <v>0</v>
      </c>
      <c r="AD126" s="40">
        <v>2</v>
      </c>
      <c r="AE126" s="40" t="str">
        <f>IF(男子名簿!AE135="","",21)</f>
        <v/>
      </c>
      <c r="AF126" s="40" t="str">
        <f>IF(男子名簿!AF135="","",男子名簿!AF135)</f>
        <v/>
      </c>
      <c r="AG126" s="40">
        <v>0</v>
      </c>
      <c r="AH126" s="40">
        <v>2</v>
      </c>
    </row>
    <row r="127" spans="1:34" x14ac:dyDescent="0.15">
      <c r="A127" s="28"/>
      <c r="B127" s="40" t="str">
        <f>IF(男子名簿!B136="","",男子名簿!B136)</f>
        <v/>
      </c>
      <c r="C127" s="28"/>
      <c r="D127" s="40" t="str">
        <f>IF(男子名簿!D136="","",男子名簿!D136)</f>
        <v/>
      </c>
      <c r="E127" s="40" t="str">
        <f>IF(男子名簿!E136="","",男子名簿!E136)</f>
        <v/>
      </c>
      <c r="F127" s="40" t="str">
        <f>IF(男子名簿!F136="","",男子名簿!F136)</f>
        <v/>
      </c>
      <c r="G127" s="40" t="str">
        <f>IF(男子名簿!G136="","",男子名簿!G136)</f>
        <v/>
      </c>
      <c r="H127" s="40" t="str">
        <f>IF(男子名簿!H136="","",男子名簿!H136)</f>
        <v/>
      </c>
      <c r="I127" s="40" t="str">
        <f>IF(男子名簿!I136="","",男子名簿!I136)</f>
        <v/>
      </c>
      <c r="J127" s="75" t="str">
        <f>IF(男子名簿!J136="","",男子名簿!J136)</f>
        <v/>
      </c>
      <c r="K127" s="40"/>
      <c r="L127" s="40"/>
      <c r="M127" s="40" t="str">
        <f>IF(男子名簿!M136="","",男子名簿!M136)</f>
        <v/>
      </c>
      <c r="N127" s="40"/>
      <c r="O127" s="40" t="str">
        <f>IF(男子名簿!O136="","",VLOOKUP(男子名簿!O136,管理者シート!$B$9:$C$44,2,FALSE))</f>
        <v/>
      </c>
      <c r="P127" s="40" t="str">
        <f>IF(男子名簿!P136="","",男子名簿!P136)</f>
        <v/>
      </c>
      <c r="Q127" s="40">
        <v>0</v>
      </c>
      <c r="R127" s="40">
        <v>2</v>
      </c>
      <c r="S127" s="40" t="str">
        <f>IF(男子名簿!S136="","",VLOOKUP(男子名簿!S136,管理者シート!$B$9:$C$44,2,FALSE))</f>
        <v/>
      </c>
      <c r="T127" s="40" t="str">
        <f>IF(男子名簿!T136="","",男子名簿!T136)</f>
        <v/>
      </c>
      <c r="U127" s="40">
        <v>0</v>
      </c>
      <c r="V127" s="40">
        <v>2</v>
      </c>
      <c r="W127" s="40" t="str">
        <f>IF(男子名簿!W136="","",VLOOKUP(男子名簿!W136,管理者シート!$B$9:$C$27,2,FALSE))</f>
        <v/>
      </c>
      <c r="X127" s="40" t="str">
        <f>IF(男子名簿!X136="","",男子名簿!X136)</f>
        <v/>
      </c>
      <c r="Y127" s="40">
        <v>0</v>
      </c>
      <c r="Z127" s="40">
        <v>2</v>
      </c>
      <c r="AA127" s="40" t="str">
        <f>IF(男子名簿!AA136="","",20)</f>
        <v/>
      </c>
      <c r="AB127" s="40" t="str">
        <f>IF(男子名簿!AB136="","",男子名簿!AB136)</f>
        <v/>
      </c>
      <c r="AC127" s="40">
        <v>0</v>
      </c>
      <c r="AD127" s="40">
        <v>2</v>
      </c>
      <c r="AE127" s="40" t="str">
        <f>IF(男子名簿!AE136="","",21)</f>
        <v/>
      </c>
      <c r="AF127" s="40" t="str">
        <f>IF(男子名簿!AF136="","",男子名簿!AF136)</f>
        <v/>
      </c>
      <c r="AG127" s="40">
        <v>0</v>
      </c>
      <c r="AH127" s="40">
        <v>2</v>
      </c>
    </row>
    <row r="128" spans="1:34" x14ac:dyDescent="0.15">
      <c r="A128" s="28"/>
      <c r="B128" s="40" t="str">
        <f>IF(男子名簿!B137="","",男子名簿!B137)</f>
        <v/>
      </c>
      <c r="C128" s="28"/>
      <c r="D128" s="40" t="str">
        <f>IF(男子名簿!D137="","",男子名簿!D137)</f>
        <v/>
      </c>
      <c r="E128" s="40" t="str">
        <f>IF(男子名簿!E137="","",男子名簿!E137)</f>
        <v/>
      </c>
      <c r="F128" s="40" t="str">
        <f>IF(男子名簿!F137="","",男子名簿!F137)</f>
        <v/>
      </c>
      <c r="G128" s="40" t="str">
        <f>IF(男子名簿!G137="","",男子名簿!G137)</f>
        <v/>
      </c>
      <c r="H128" s="40" t="str">
        <f>IF(男子名簿!H137="","",男子名簿!H137)</f>
        <v/>
      </c>
      <c r="I128" s="40" t="str">
        <f>IF(男子名簿!I137="","",男子名簿!I137)</f>
        <v/>
      </c>
      <c r="J128" s="75" t="str">
        <f>IF(男子名簿!J137="","",男子名簿!J137)</f>
        <v/>
      </c>
      <c r="K128" s="40"/>
      <c r="L128" s="40"/>
      <c r="M128" s="40" t="str">
        <f>IF(男子名簿!M137="","",男子名簿!M137)</f>
        <v/>
      </c>
      <c r="N128" s="40"/>
      <c r="O128" s="40" t="str">
        <f>IF(男子名簿!O137="","",VLOOKUP(男子名簿!O137,管理者シート!$B$9:$C$44,2,FALSE))</f>
        <v/>
      </c>
      <c r="P128" s="40" t="str">
        <f>IF(男子名簿!P137="","",男子名簿!P137)</f>
        <v/>
      </c>
      <c r="Q128" s="40">
        <v>0</v>
      </c>
      <c r="R128" s="40">
        <v>2</v>
      </c>
      <c r="S128" s="40" t="str">
        <f>IF(男子名簿!S137="","",VLOOKUP(男子名簿!S137,管理者シート!$B$9:$C$44,2,FALSE))</f>
        <v/>
      </c>
      <c r="T128" s="40" t="str">
        <f>IF(男子名簿!T137="","",男子名簿!T137)</f>
        <v/>
      </c>
      <c r="U128" s="40">
        <v>0</v>
      </c>
      <c r="V128" s="40">
        <v>2</v>
      </c>
      <c r="W128" s="40" t="str">
        <f>IF(男子名簿!W137="","",VLOOKUP(男子名簿!W137,管理者シート!$B$9:$C$27,2,FALSE))</f>
        <v/>
      </c>
      <c r="X128" s="40" t="str">
        <f>IF(男子名簿!X137="","",男子名簿!X137)</f>
        <v/>
      </c>
      <c r="Y128" s="40">
        <v>0</v>
      </c>
      <c r="Z128" s="40">
        <v>2</v>
      </c>
      <c r="AA128" s="40" t="str">
        <f>IF(男子名簿!AA137="","",20)</f>
        <v/>
      </c>
      <c r="AB128" s="40" t="str">
        <f>IF(男子名簿!AB137="","",男子名簿!AB137)</f>
        <v/>
      </c>
      <c r="AC128" s="40">
        <v>0</v>
      </c>
      <c r="AD128" s="40">
        <v>2</v>
      </c>
      <c r="AE128" s="40" t="str">
        <f>IF(男子名簿!AE137="","",21)</f>
        <v/>
      </c>
      <c r="AF128" s="40" t="str">
        <f>IF(男子名簿!AF137="","",男子名簿!AF137)</f>
        <v/>
      </c>
      <c r="AG128" s="40">
        <v>0</v>
      </c>
      <c r="AH128" s="40">
        <v>2</v>
      </c>
    </row>
    <row r="129" spans="1:34" x14ac:dyDescent="0.15">
      <c r="A129" s="28"/>
      <c r="B129" s="40" t="str">
        <f>IF(男子名簿!B138="","",男子名簿!B138)</f>
        <v/>
      </c>
      <c r="C129" s="28"/>
      <c r="D129" s="40" t="str">
        <f>IF(男子名簿!D138="","",男子名簿!D138)</f>
        <v/>
      </c>
      <c r="E129" s="40" t="str">
        <f>IF(男子名簿!E138="","",男子名簿!E138)</f>
        <v/>
      </c>
      <c r="F129" s="40" t="str">
        <f>IF(男子名簿!F138="","",男子名簿!F138)</f>
        <v/>
      </c>
      <c r="G129" s="40" t="str">
        <f>IF(男子名簿!G138="","",男子名簿!G138)</f>
        <v/>
      </c>
      <c r="H129" s="40" t="str">
        <f>IF(男子名簿!H138="","",男子名簿!H138)</f>
        <v/>
      </c>
      <c r="I129" s="40" t="str">
        <f>IF(男子名簿!I138="","",男子名簿!I138)</f>
        <v/>
      </c>
      <c r="J129" s="75" t="str">
        <f>IF(男子名簿!J138="","",男子名簿!J138)</f>
        <v/>
      </c>
      <c r="K129" s="40"/>
      <c r="L129" s="40"/>
      <c r="M129" s="40" t="str">
        <f>IF(男子名簿!M138="","",男子名簿!M138)</f>
        <v/>
      </c>
      <c r="N129" s="40"/>
      <c r="O129" s="40" t="str">
        <f>IF(男子名簿!O138="","",VLOOKUP(男子名簿!O138,管理者シート!$B$9:$C$44,2,FALSE))</f>
        <v/>
      </c>
      <c r="P129" s="40" t="str">
        <f>IF(男子名簿!P138="","",男子名簿!P138)</f>
        <v/>
      </c>
      <c r="Q129" s="40">
        <v>0</v>
      </c>
      <c r="R129" s="40">
        <v>2</v>
      </c>
      <c r="S129" s="40" t="str">
        <f>IF(男子名簿!S138="","",VLOOKUP(男子名簿!S138,管理者シート!$B$9:$C$44,2,FALSE))</f>
        <v/>
      </c>
      <c r="T129" s="40" t="str">
        <f>IF(男子名簿!T138="","",男子名簿!T138)</f>
        <v/>
      </c>
      <c r="U129" s="40">
        <v>0</v>
      </c>
      <c r="V129" s="40">
        <v>2</v>
      </c>
      <c r="W129" s="40" t="str">
        <f>IF(男子名簿!W138="","",VLOOKUP(男子名簿!W138,管理者シート!$B$9:$C$27,2,FALSE))</f>
        <v/>
      </c>
      <c r="X129" s="40" t="str">
        <f>IF(男子名簿!X138="","",男子名簿!X138)</f>
        <v/>
      </c>
      <c r="Y129" s="40">
        <v>0</v>
      </c>
      <c r="Z129" s="40">
        <v>2</v>
      </c>
      <c r="AA129" s="40" t="str">
        <f>IF(男子名簿!AA138="","",20)</f>
        <v/>
      </c>
      <c r="AB129" s="40" t="str">
        <f>IF(男子名簿!AB138="","",男子名簿!AB138)</f>
        <v/>
      </c>
      <c r="AC129" s="40">
        <v>0</v>
      </c>
      <c r="AD129" s="40">
        <v>2</v>
      </c>
      <c r="AE129" s="40" t="str">
        <f>IF(男子名簿!AE138="","",21)</f>
        <v/>
      </c>
      <c r="AF129" s="40" t="str">
        <f>IF(男子名簿!AF138="","",男子名簿!AF138)</f>
        <v/>
      </c>
      <c r="AG129" s="40">
        <v>0</v>
      </c>
      <c r="AH129" s="40">
        <v>2</v>
      </c>
    </row>
    <row r="130" spans="1:34" x14ac:dyDescent="0.15">
      <c r="A130" s="28"/>
      <c r="B130" s="40" t="str">
        <f>IF(男子名簿!B139="","",男子名簿!B139)</f>
        <v/>
      </c>
      <c r="C130" s="28"/>
      <c r="D130" s="40" t="str">
        <f>IF(男子名簿!D139="","",男子名簿!D139)</f>
        <v/>
      </c>
      <c r="E130" s="40" t="str">
        <f>IF(男子名簿!E139="","",男子名簿!E139)</f>
        <v/>
      </c>
      <c r="F130" s="40" t="str">
        <f>IF(男子名簿!F139="","",男子名簿!F139)</f>
        <v/>
      </c>
      <c r="G130" s="40" t="str">
        <f>IF(男子名簿!G139="","",男子名簿!G139)</f>
        <v/>
      </c>
      <c r="H130" s="40" t="str">
        <f>IF(男子名簿!H139="","",男子名簿!H139)</f>
        <v/>
      </c>
      <c r="I130" s="40" t="str">
        <f>IF(男子名簿!I139="","",男子名簿!I139)</f>
        <v/>
      </c>
      <c r="J130" s="75" t="str">
        <f>IF(男子名簿!J139="","",男子名簿!J139)</f>
        <v/>
      </c>
      <c r="K130" s="40"/>
      <c r="L130" s="40"/>
      <c r="M130" s="40" t="str">
        <f>IF(男子名簿!M139="","",男子名簿!M139)</f>
        <v/>
      </c>
      <c r="N130" s="40"/>
      <c r="O130" s="40" t="str">
        <f>IF(男子名簿!O139="","",VLOOKUP(男子名簿!O139,管理者シート!$B$9:$C$44,2,FALSE))</f>
        <v/>
      </c>
      <c r="P130" s="40" t="str">
        <f>IF(男子名簿!P139="","",男子名簿!P139)</f>
        <v/>
      </c>
      <c r="Q130" s="40">
        <v>0</v>
      </c>
      <c r="R130" s="40">
        <v>2</v>
      </c>
      <c r="S130" s="40" t="str">
        <f>IF(男子名簿!S139="","",VLOOKUP(男子名簿!S139,管理者シート!$B$9:$C$44,2,FALSE))</f>
        <v/>
      </c>
      <c r="T130" s="40" t="str">
        <f>IF(男子名簿!T139="","",男子名簿!T139)</f>
        <v/>
      </c>
      <c r="U130" s="40">
        <v>0</v>
      </c>
      <c r="V130" s="40">
        <v>2</v>
      </c>
      <c r="W130" s="40" t="str">
        <f>IF(男子名簿!W139="","",VLOOKUP(男子名簿!W139,管理者シート!$B$9:$C$27,2,FALSE))</f>
        <v/>
      </c>
      <c r="X130" s="40" t="str">
        <f>IF(男子名簿!X139="","",男子名簿!X139)</f>
        <v/>
      </c>
      <c r="Y130" s="40">
        <v>0</v>
      </c>
      <c r="Z130" s="40">
        <v>2</v>
      </c>
      <c r="AA130" s="40" t="str">
        <f>IF(男子名簿!AA139="","",20)</f>
        <v/>
      </c>
      <c r="AB130" s="40" t="str">
        <f>IF(男子名簿!AB139="","",男子名簿!AB139)</f>
        <v/>
      </c>
      <c r="AC130" s="40">
        <v>0</v>
      </c>
      <c r="AD130" s="40">
        <v>2</v>
      </c>
      <c r="AE130" s="40" t="str">
        <f>IF(男子名簿!AE139="","",21)</f>
        <v/>
      </c>
      <c r="AF130" s="40" t="str">
        <f>IF(男子名簿!AF139="","",男子名簿!AF139)</f>
        <v/>
      </c>
      <c r="AG130" s="40">
        <v>0</v>
      </c>
      <c r="AH130" s="40">
        <v>2</v>
      </c>
    </row>
    <row r="131" spans="1:34" x14ac:dyDescent="0.15">
      <c r="A131" s="28"/>
      <c r="B131" s="40" t="str">
        <f>IF(男子名簿!B140="","",男子名簿!B140)</f>
        <v/>
      </c>
      <c r="C131" s="28"/>
      <c r="D131" s="40" t="str">
        <f>IF(男子名簿!D140="","",男子名簿!D140)</f>
        <v/>
      </c>
      <c r="E131" s="40" t="str">
        <f>IF(男子名簿!E140="","",男子名簿!E140)</f>
        <v/>
      </c>
      <c r="F131" s="40" t="str">
        <f>IF(男子名簿!F140="","",男子名簿!F140)</f>
        <v/>
      </c>
      <c r="G131" s="40" t="str">
        <f>IF(男子名簿!G140="","",男子名簿!G140)</f>
        <v/>
      </c>
      <c r="H131" s="40" t="str">
        <f>IF(男子名簿!H140="","",男子名簿!H140)</f>
        <v/>
      </c>
      <c r="I131" s="40" t="str">
        <f>IF(男子名簿!I140="","",男子名簿!I140)</f>
        <v/>
      </c>
      <c r="J131" s="75" t="str">
        <f>IF(男子名簿!J140="","",男子名簿!J140)</f>
        <v/>
      </c>
      <c r="K131" s="40"/>
      <c r="L131" s="40"/>
      <c r="M131" s="40" t="str">
        <f>IF(男子名簿!M140="","",男子名簿!M140)</f>
        <v/>
      </c>
      <c r="N131" s="40"/>
      <c r="O131" s="40" t="str">
        <f>IF(男子名簿!O140="","",VLOOKUP(男子名簿!O140,管理者シート!$B$9:$C$44,2,FALSE))</f>
        <v/>
      </c>
      <c r="P131" s="40" t="str">
        <f>IF(男子名簿!P140="","",男子名簿!P140)</f>
        <v/>
      </c>
      <c r="Q131" s="40">
        <v>0</v>
      </c>
      <c r="R131" s="40">
        <v>2</v>
      </c>
      <c r="S131" s="40" t="str">
        <f>IF(男子名簿!S140="","",VLOOKUP(男子名簿!S140,管理者シート!$B$9:$C$44,2,FALSE))</f>
        <v/>
      </c>
      <c r="T131" s="40" t="str">
        <f>IF(男子名簿!T140="","",男子名簿!T140)</f>
        <v/>
      </c>
      <c r="U131" s="40">
        <v>0</v>
      </c>
      <c r="V131" s="40">
        <v>2</v>
      </c>
      <c r="W131" s="40" t="str">
        <f>IF(男子名簿!W140="","",VLOOKUP(男子名簿!W140,管理者シート!$B$9:$C$27,2,FALSE))</f>
        <v/>
      </c>
      <c r="X131" s="40" t="str">
        <f>IF(男子名簿!X140="","",男子名簿!X140)</f>
        <v/>
      </c>
      <c r="Y131" s="40">
        <v>0</v>
      </c>
      <c r="Z131" s="40">
        <v>2</v>
      </c>
      <c r="AA131" s="40" t="str">
        <f>IF(男子名簿!AA140="","",20)</f>
        <v/>
      </c>
      <c r="AB131" s="40" t="str">
        <f>IF(男子名簿!AB140="","",男子名簿!AB140)</f>
        <v/>
      </c>
      <c r="AC131" s="40">
        <v>0</v>
      </c>
      <c r="AD131" s="40">
        <v>2</v>
      </c>
      <c r="AE131" s="40" t="str">
        <f>IF(男子名簿!AE140="","",21)</f>
        <v/>
      </c>
      <c r="AF131" s="40" t="str">
        <f>IF(男子名簿!AF140="","",男子名簿!AF140)</f>
        <v/>
      </c>
      <c r="AG131" s="40">
        <v>0</v>
      </c>
      <c r="AH131" s="40">
        <v>2</v>
      </c>
    </row>
    <row r="132" spans="1:34" x14ac:dyDescent="0.15">
      <c r="A132" s="28"/>
      <c r="B132" s="40" t="str">
        <f>IF(男子名簿!B141="","",男子名簿!B141)</f>
        <v/>
      </c>
      <c r="C132" s="28"/>
      <c r="D132" s="40" t="str">
        <f>IF(男子名簿!D141="","",男子名簿!D141)</f>
        <v/>
      </c>
      <c r="E132" s="40" t="str">
        <f>IF(男子名簿!E141="","",男子名簿!E141)</f>
        <v/>
      </c>
      <c r="F132" s="40" t="str">
        <f>IF(男子名簿!F141="","",男子名簿!F141)</f>
        <v/>
      </c>
      <c r="G132" s="40" t="str">
        <f>IF(男子名簿!G141="","",男子名簿!G141)</f>
        <v/>
      </c>
      <c r="H132" s="40" t="str">
        <f>IF(男子名簿!H141="","",男子名簿!H141)</f>
        <v/>
      </c>
      <c r="I132" s="40" t="str">
        <f>IF(男子名簿!I141="","",男子名簿!I141)</f>
        <v/>
      </c>
      <c r="J132" s="75" t="str">
        <f>IF(男子名簿!J141="","",男子名簿!J141)</f>
        <v/>
      </c>
      <c r="K132" s="40"/>
      <c r="L132" s="40"/>
      <c r="M132" s="40" t="str">
        <f>IF(男子名簿!M141="","",男子名簿!M141)</f>
        <v/>
      </c>
      <c r="N132" s="40"/>
      <c r="O132" s="40" t="str">
        <f>IF(男子名簿!O141="","",VLOOKUP(男子名簿!O141,管理者シート!$B$9:$C$44,2,FALSE))</f>
        <v/>
      </c>
      <c r="P132" s="40" t="str">
        <f>IF(男子名簿!P141="","",男子名簿!P141)</f>
        <v/>
      </c>
      <c r="Q132" s="40">
        <v>0</v>
      </c>
      <c r="R132" s="40">
        <v>2</v>
      </c>
      <c r="S132" s="40" t="str">
        <f>IF(男子名簿!S141="","",VLOOKUP(男子名簿!S141,管理者シート!$B$9:$C$44,2,FALSE))</f>
        <v/>
      </c>
      <c r="T132" s="40" t="str">
        <f>IF(男子名簿!T141="","",男子名簿!T141)</f>
        <v/>
      </c>
      <c r="U132" s="40">
        <v>0</v>
      </c>
      <c r="V132" s="40">
        <v>2</v>
      </c>
      <c r="W132" s="40" t="str">
        <f>IF(男子名簿!W141="","",VLOOKUP(男子名簿!W141,管理者シート!$B$9:$C$27,2,FALSE))</f>
        <v/>
      </c>
      <c r="X132" s="40" t="str">
        <f>IF(男子名簿!X141="","",男子名簿!X141)</f>
        <v/>
      </c>
      <c r="Y132" s="40">
        <v>0</v>
      </c>
      <c r="Z132" s="40">
        <v>2</v>
      </c>
      <c r="AA132" s="40" t="str">
        <f>IF(男子名簿!AA141="","",20)</f>
        <v/>
      </c>
      <c r="AB132" s="40" t="str">
        <f>IF(男子名簿!AB141="","",男子名簿!AB141)</f>
        <v/>
      </c>
      <c r="AC132" s="40">
        <v>0</v>
      </c>
      <c r="AD132" s="40">
        <v>2</v>
      </c>
      <c r="AE132" s="40" t="str">
        <f>IF(男子名簿!AE141="","",21)</f>
        <v/>
      </c>
      <c r="AF132" s="40" t="str">
        <f>IF(男子名簿!AF141="","",男子名簿!AF141)</f>
        <v/>
      </c>
      <c r="AG132" s="40">
        <v>0</v>
      </c>
      <c r="AH132" s="40">
        <v>2</v>
      </c>
    </row>
    <row r="133" spans="1:34" x14ac:dyDescent="0.15">
      <c r="A133" s="28"/>
      <c r="B133" s="40" t="str">
        <f>IF(男子名簿!B142="","",男子名簿!B142)</f>
        <v/>
      </c>
      <c r="C133" s="28"/>
      <c r="D133" s="40" t="str">
        <f>IF(男子名簿!D142="","",男子名簿!D142)</f>
        <v/>
      </c>
      <c r="E133" s="40" t="str">
        <f>IF(男子名簿!E142="","",男子名簿!E142)</f>
        <v/>
      </c>
      <c r="F133" s="40" t="str">
        <f>IF(男子名簿!F142="","",男子名簿!F142)</f>
        <v/>
      </c>
      <c r="G133" s="40" t="str">
        <f>IF(男子名簿!G142="","",男子名簿!G142)</f>
        <v/>
      </c>
      <c r="H133" s="40" t="str">
        <f>IF(男子名簿!H142="","",男子名簿!H142)</f>
        <v/>
      </c>
      <c r="I133" s="40" t="str">
        <f>IF(男子名簿!I142="","",男子名簿!I142)</f>
        <v/>
      </c>
      <c r="J133" s="75" t="str">
        <f>IF(男子名簿!J142="","",男子名簿!J142)</f>
        <v/>
      </c>
      <c r="K133" s="40"/>
      <c r="L133" s="40"/>
      <c r="M133" s="40" t="str">
        <f>IF(男子名簿!M142="","",男子名簿!M142)</f>
        <v/>
      </c>
      <c r="N133" s="40"/>
      <c r="O133" s="40" t="str">
        <f>IF(男子名簿!O142="","",VLOOKUP(男子名簿!O142,管理者シート!$B$9:$C$44,2,FALSE))</f>
        <v/>
      </c>
      <c r="P133" s="40" t="str">
        <f>IF(男子名簿!P142="","",男子名簿!P142)</f>
        <v/>
      </c>
      <c r="Q133" s="40">
        <v>0</v>
      </c>
      <c r="R133" s="40">
        <v>2</v>
      </c>
      <c r="S133" s="40" t="str">
        <f>IF(男子名簿!S142="","",VLOOKUP(男子名簿!S142,管理者シート!$B$9:$C$44,2,FALSE))</f>
        <v/>
      </c>
      <c r="T133" s="40" t="str">
        <f>IF(男子名簿!T142="","",男子名簿!T142)</f>
        <v/>
      </c>
      <c r="U133" s="40">
        <v>0</v>
      </c>
      <c r="V133" s="40">
        <v>2</v>
      </c>
      <c r="W133" s="40" t="str">
        <f>IF(男子名簿!W142="","",VLOOKUP(男子名簿!W142,管理者シート!$B$9:$C$27,2,FALSE))</f>
        <v/>
      </c>
      <c r="X133" s="40" t="str">
        <f>IF(男子名簿!X142="","",男子名簿!X142)</f>
        <v/>
      </c>
      <c r="Y133" s="40">
        <v>0</v>
      </c>
      <c r="Z133" s="40">
        <v>2</v>
      </c>
      <c r="AA133" s="40" t="str">
        <f>IF(男子名簿!AA142="","",20)</f>
        <v/>
      </c>
      <c r="AB133" s="40" t="str">
        <f>IF(男子名簿!AB142="","",男子名簿!AB142)</f>
        <v/>
      </c>
      <c r="AC133" s="40">
        <v>0</v>
      </c>
      <c r="AD133" s="40">
        <v>2</v>
      </c>
      <c r="AE133" s="40" t="str">
        <f>IF(男子名簿!AE142="","",21)</f>
        <v/>
      </c>
      <c r="AF133" s="40" t="str">
        <f>IF(男子名簿!AF142="","",男子名簿!AF142)</f>
        <v/>
      </c>
      <c r="AG133" s="40">
        <v>0</v>
      </c>
      <c r="AH133" s="40">
        <v>2</v>
      </c>
    </row>
    <row r="134" spans="1:34" x14ac:dyDescent="0.15">
      <c r="A134" s="28"/>
      <c r="B134" s="40" t="str">
        <f>IF(男子名簿!B143="","",男子名簿!B143)</f>
        <v/>
      </c>
      <c r="C134" s="28"/>
      <c r="D134" s="40" t="str">
        <f>IF(男子名簿!D143="","",男子名簿!D143)</f>
        <v/>
      </c>
      <c r="E134" s="40" t="str">
        <f>IF(男子名簿!E143="","",男子名簿!E143)</f>
        <v/>
      </c>
      <c r="F134" s="40" t="str">
        <f>IF(男子名簿!F143="","",男子名簿!F143)</f>
        <v/>
      </c>
      <c r="G134" s="40" t="str">
        <f>IF(男子名簿!G143="","",男子名簿!G143)</f>
        <v/>
      </c>
      <c r="H134" s="40" t="str">
        <f>IF(男子名簿!H143="","",男子名簿!H143)</f>
        <v/>
      </c>
      <c r="I134" s="40" t="str">
        <f>IF(男子名簿!I143="","",男子名簿!I143)</f>
        <v/>
      </c>
      <c r="J134" s="75" t="str">
        <f>IF(男子名簿!J143="","",男子名簿!J143)</f>
        <v/>
      </c>
      <c r="K134" s="40"/>
      <c r="L134" s="40"/>
      <c r="M134" s="40" t="str">
        <f>IF(男子名簿!M143="","",男子名簿!M143)</f>
        <v/>
      </c>
      <c r="N134" s="40"/>
      <c r="O134" s="40" t="str">
        <f>IF(男子名簿!O143="","",VLOOKUP(男子名簿!O143,管理者シート!$B$9:$C$44,2,FALSE))</f>
        <v/>
      </c>
      <c r="P134" s="40" t="str">
        <f>IF(男子名簿!P143="","",男子名簿!P143)</f>
        <v/>
      </c>
      <c r="Q134" s="40">
        <v>0</v>
      </c>
      <c r="R134" s="40">
        <v>2</v>
      </c>
      <c r="S134" s="40" t="str">
        <f>IF(男子名簿!S143="","",VLOOKUP(男子名簿!S143,管理者シート!$B$9:$C$44,2,FALSE))</f>
        <v/>
      </c>
      <c r="T134" s="40" t="str">
        <f>IF(男子名簿!T143="","",男子名簿!T143)</f>
        <v/>
      </c>
      <c r="U134" s="40">
        <v>0</v>
      </c>
      <c r="V134" s="40">
        <v>2</v>
      </c>
      <c r="W134" s="40" t="str">
        <f>IF(男子名簿!W143="","",VLOOKUP(男子名簿!W143,管理者シート!$B$9:$C$27,2,FALSE))</f>
        <v/>
      </c>
      <c r="X134" s="40" t="str">
        <f>IF(男子名簿!X143="","",男子名簿!X143)</f>
        <v/>
      </c>
      <c r="Y134" s="40">
        <v>0</v>
      </c>
      <c r="Z134" s="40">
        <v>2</v>
      </c>
      <c r="AA134" s="40" t="str">
        <f>IF(男子名簿!AA143="","",20)</f>
        <v/>
      </c>
      <c r="AB134" s="40" t="str">
        <f>IF(男子名簿!AB143="","",男子名簿!AB143)</f>
        <v/>
      </c>
      <c r="AC134" s="40">
        <v>0</v>
      </c>
      <c r="AD134" s="40">
        <v>2</v>
      </c>
      <c r="AE134" s="40" t="str">
        <f>IF(男子名簿!AE143="","",21)</f>
        <v/>
      </c>
      <c r="AF134" s="40" t="str">
        <f>IF(男子名簿!AF143="","",男子名簿!AF143)</f>
        <v/>
      </c>
      <c r="AG134" s="40">
        <v>0</v>
      </c>
      <c r="AH134" s="40">
        <v>2</v>
      </c>
    </row>
    <row r="135" spans="1:34" x14ac:dyDescent="0.15">
      <c r="A135" s="28"/>
      <c r="B135" s="40" t="str">
        <f>IF(男子名簿!B144="","",男子名簿!B144)</f>
        <v/>
      </c>
      <c r="C135" s="28"/>
      <c r="D135" s="40" t="str">
        <f>IF(男子名簿!D144="","",男子名簿!D144)</f>
        <v/>
      </c>
      <c r="E135" s="40" t="str">
        <f>IF(男子名簿!E144="","",男子名簿!E144)</f>
        <v/>
      </c>
      <c r="F135" s="40" t="str">
        <f>IF(男子名簿!F144="","",男子名簿!F144)</f>
        <v/>
      </c>
      <c r="G135" s="40" t="str">
        <f>IF(男子名簿!G144="","",男子名簿!G144)</f>
        <v/>
      </c>
      <c r="H135" s="40" t="str">
        <f>IF(男子名簿!H144="","",男子名簿!H144)</f>
        <v/>
      </c>
      <c r="I135" s="40" t="str">
        <f>IF(男子名簿!I144="","",男子名簿!I144)</f>
        <v/>
      </c>
      <c r="J135" s="75" t="str">
        <f>IF(男子名簿!J144="","",男子名簿!J144)</f>
        <v/>
      </c>
      <c r="K135" s="40"/>
      <c r="L135" s="40"/>
      <c r="M135" s="40" t="str">
        <f>IF(男子名簿!M144="","",男子名簿!M144)</f>
        <v/>
      </c>
      <c r="N135" s="40"/>
      <c r="O135" s="40" t="str">
        <f>IF(男子名簿!O144="","",VLOOKUP(男子名簿!O144,管理者シート!$B$9:$C$44,2,FALSE))</f>
        <v/>
      </c>
      <c r="P135" s="40" t="str">
        <f>IF(男子名簿!P144="","",男子名簿!P144)</f>
        <v/>
      </c>
      <c r="Q135" s="40">
        <v>0</v>
      </c>
      <c r="R135" s="40">
        <v>2</v>
      </c>
      <c r="S135" s="40" t="str">
        <f>IF(男子名簿!S144="","",VLOOKUP(男子名簿!S144,管理者シート!$B$9:$C$44,2,FALSE))</f>
        <v/>
      </c>
      <c r="T135" s="40" t="str">
        <f>IF(男子名簿!T144="","",男子名簿!T144)</f>
        <v/>
      </c>
      <c r="U135" s="40">
        <v>0</v>
      </c>
      <c r="V135" s="40">
        <v>2</v>
      </c>
      <c r="W135" s="40" t="str">
        <f>IF(男子名簿!W144="","",VLOOKUP(男子名簿!W144,管理者シート!$B$9:$C$27,2,FALSE))</f>
        <v/>
      </c>
      <c r="X135" s="40" t="str">
        <f>IF(男子名簿!X144="","",男子名簿!X144)</f>
        <v/>
      </c>
      <c r="Y135" s="40">
        <v>0</v>
      </c>
      <c r="Z135" s="40">
        <v>2</v>
      </c>
      <c r="AA135" s="40" t="str">
        <f>IF(男子名簿!AA144="","",20)</f>
        <v/>
      </c>
      <c r="AB135" s="40" t="str">
        <f>IF(男子名簿!AB144="","",男子名簿!AB144)</f>
        <v/>
      </c>
      <c r="AC135" s="40">
        <v>0</v>
      </c>
      <c r="AD135" s="40">
        <v>2</v>
      </c>
      <c r="AE135" s="40" t="str">
        <f>IF(男子名簿!AE144="","",21)</f>
        <v/>
      </c>
      <c r="AF135" s="40" t="str">
        <f>IF(男子名簿!AF144="","",男子名簿!AF144)</f>
        <v/>
      </c>
      <c r="AG135" s="40">
        <v>0</v>
      </c>
      <c r="AH135" s="40">
        <v>2</v>
      </c>
    </row>
    <row r="136" spans="1:34" x14ac:dyDescent="0.15">
      <c r="A136" s="28"/>
      <c r="B136" s="40" t="str">
        <f>IF(男子名簿!B145="","",男子名簿!B145)</f>
        <v/>
      </c>
      <c r="C136" s="28"/>
      <c r="D136" s="40" t="str">
        <f>IF(男子名簿!D145="","",男子名簿!D145)</f>
        <v/>
      </c>
      <c r="E136" s="40" t="str">
        <f>IF(男子名簿!E145="","",男子名簿!E145)</f>
        <v/>
      </c>
      <c r="F136" s="40" t="str">
        <f>IF(男子名簿!F145="","",男子名簿!F145)</f>
        <v/>
      </c>
      <c r="G136" s="40" t="str">
        <f>IF(男子名簿!G145="","",男子名簿!G145)</f>
        <v/>
      </c>
      <c r="H136" s="40" t="str">
        <f>IF(男子名簿!H145="","",男子名簿!H145)</f>
        <v/>
      </c>
      <c r="I136" s="40" t="str">
        <f>IF(男子名簿!I145="","",男子名簿!I145)</f>
        <v/>
      </c>
      <c r="J136" s="75" t="str">
        <f>IF(男子名簿!J145="","",男子名簿!J145)</f>
        <v/>
      </c>
      <c r="K136" s="40"/>
      <c r="L136" s="40"/>
      <c r="M136" s="40" t="str">
        <f>IF(男子名簿!M145="","",男子名簿!M145)</f>
        <v/>
      </c>
      <c r="N136" s="40"/>
      <c r="O136" s="40" t="str">
        <f>IF(男子名簿!O145="","",VLOOKUP(男子名簿!O145,管理者シート!$B$9:$C$44,2,FALSE))</f>
        <v/>
      </c>
      <c r="P136" s="40" t="str">
        <f>IF(男子名簿!P145="","",男子名簿!P145)</f>
        <v/>
      </c>
      <c r="Q136" s="40">
        <v>0</v>
      </c>
      <c r="R136" s="40">
        <v>2</v>
      </c>
      <c r="S136" s="40" t="str">
        <f>IF(男子名簿!S145="","",VLOOKUP(男子名簿!S145,管理者シート!$B$9:$C$44,2,FALSE))</f>
        <v/>
      </c>
      <c r="T136" s="40" t="str">
        <f>IF(男子名簿!T145="","",男子名簿!T145)</f>
        <v/>
      </c>
      <c r="U136" s="40">
        <v>0</v>
      </c>
      <c r="V136" s="40">
        <v>2</v>
      </c>
      <c r="W136" s="40" t="str">
        <f>IF(男子名簿!W145="","",VLOOKUP(男子名簿!W145,管理者シート!$B$9:$C$27,2,FALSE))</f>
        <v/>
      </c>
      <c r="X136" s="40" t="str">
        <f>IF(男子名簿!X145="","",男子名簿!X145)</f>
        <v/>
      </c>
      <c r="Y136" s="40">
        <v>0</v>
      </c>
      <c r="Z136" s="40">
        <v>2</v>
      </c>
      <c r="AA136" s="40" t="str">
        <f>IF(男子名簿!AA145="","",20)</f>
        <v/>
      </c>
      <c r="AB136" s="40" t="str">
        <f>IF(男子名簿!AB145="","",男子名簿!AB145)</f>
        <v/>
      </c>
      <c r="AC136" s="40">
        <v>0</v>
      </c>
      <c r="AD136" s="40">
        <v>2</v>
      </c>
      <c r="AE136" s="40" t="str">
        <f>IF(男子名簿!AE145="","",21)</f>
        <v/>
      </c>
      <c r="AF136" s="40" t="str">
        <f>IF(男子名簿!AF145="","",男子名簿!AF145)</f>
        <v/>
      </c>
      <c r="AG136" s="40">
        <v>0</v>
      </c>
      <c r="AH136" s="40">
        <v>2</v>
      </c>
    </row>
    <row r="137" spans="1:34" x14ac:dyDescent="0.15">
      <c r="A137" s="28"/>
      <c r="B137" s="40" t="str">
        <f>IF(男子名簿!B146="","",男子名簿!B146)</f>
        <v/>
      </c>
      <c r="C137" s="28"/>
      <c r="D137" s="40" t="str">
        <f>IF(男子名簿!D146="","",男子名簿!D146)</f>
        <v/>
      </c>
      <c r="E137" s="40" t="str">
        <f>IF(男子名簿!E146="","",男子名簿!E146)</f>
        <v/>
      </c>
      <c r="F137" s="40" t="str">
        <f>IF(男子名簿!F146="","",男子名簿!F146)</f>
        <v/>
      </c>
      <c r="G137" s="40" t="str">
        <f>IF(男子名簿!G146="","",男子名簿!G146)</f>
        <v/>
      </c>
      <c r="H137" s="40" t="str">
        <f>IF(男子名簿!H146="","",男子名簿!H146)</f>
        <v/>
      </c>
      <c r="I137" s="40" t="str">
        <f>IF(男子名簿!I146="","",男子名簿!I146)</f>
        <v/>
      </c>
      <c r="J137" s="75" t="str">
        <f>IF(男子名簿!J146="","",男子名簿!J146)</f>
        <v/>
      </c>
      <c r="K137" s="40"/>
      <c r="L137" s="40"/>
      <c r="M137" s="40" t="str">
        <f>IF(男子名簿!M146="","",男子名簿!M146)</f>
        <v/>
      </c>
      <c r="N137" s="40"/>
      <c r="O137" s="40" t="str">
        <f>IF(男子名簿!O146="","",VLOOKUP(男子名簿!O146,管理者シート!$B$9:$C$44,2,FALSE))</f>
        <v/>
      </c>
      <c r="P137" s="40" t="str">
        <f>IF(男子名簿!P146="","",男子名簿!P146)</f>
        <v/>
      </c>
      <c r="Q137" s="40">
        <v>0</v>
      </c>
      <c r="R137" s="40">
        <v>2</v>
      </c>
      <c r="S137" s="40" t="str">
        <f>IF(男子名簿!S146="","",VLOOKUP(男子名簿!S146,管理者シート!$B$9:$C$44,2,FALSE))</f>
        <v/>
      </c>
      <c r="T137" s="40" t="str">
        <f>IF(男子名簿!T146="","",男子名簿!T146)</f>
        <v/>
      </c>
      <c r="U137" s="40">
        <v>0</v>
      </c>
      <c r="V137" s="40">
        <v>2</v>
      </c>
      <c r="W137" s="40" t="str">
        <f>IF(男子名簿!W146="","",VLOOKUP(男子名簿!W146,管理者シート!$B$9:$C$27,2,FALSE))</f>
        <v/>
      </c>
      <c r="X137" s="40" t="str">
        <f>IF(男子名簿!X146="","",男子名簿!X146)</f>
        <v/>
      </c>
      <c r="Y137" s="40">
        <v>0</v>
      </c>
      <c r="Z137" s="40">
        <v>2</v>
      </c>
      <c r="AA137" s="40" t="str">
        <f>IF(男子名簿!AA146="","",20)</f>
        <v/>
      </c>
      <c r="AB137" s="40" t="str">
        <f>IF(男子名簿!AB146="","",男子名簿!AB146)</f>
        <v/>
      </c>
      <c r="AC137" s="40">
        <v>0</v>
      </c>
      <c r="AD137" s="40">
        <v>2</v>
      </c>
      <c r="AE137" s="40" t="str">
        <f>IF(男子名簿!AE146="","",21)</f>
        <v/>
      </c>
      <c r="AF137" s="40" t="str">
        <f>IF(男子名簿!AF146="","",男子名簿!AF146)</f>
        <v/>
      </c>
      <c r="AG137" s="40">
        <v>0</v>
      </c>
      <c r="AH137" s="40">
        <v>2</v>
      </c>
    </row>
    <row r="138" spans="1:34" x14ac:dyDescent="0.15">
      <c r="A138" s="28"/>
      <c r="B138" s="40" t="str">
        <f>IF(男子名簿!B147="","",男子名簿!B147)</f>
        <v/>
      </c>
      <c r="C138" s="28"/>
      <c r="D138" s="40" t="str">
        <f>IF(男子名簿!D147="","",男子名簿!D147)</f>
        <v/>
      </c>
      <c r="E138" s="40" t="str">
        <f>IF(男子名簿!E147="","",男子名簿!E147)</f>
        <v/>
      </c>
      <c r="F138" s="40" t="str">
        <f>IF(男子名簿!F147="","",男子名簿!F147)</f>
        <v/>
      </c>
      <c r="G138" s="40" t="str">
        <f>IF(男子名簿!G147="","",男子名簿!G147)</f>
        <v/>
      </c>
      <c r="H138" s="40" t="str">
        <f>IF(男子名簿!H147="","",男子名簿!H147)</f>
        <v/>
      </c>
      <c r="I138" s="40" t="str">
        <f>IF(男子名簿!I147="","",男子名簿!I147)</f>
        <v/>
      </c>
      <c r="J138" s="75" t="str">
        <f>IF(男子名簿!J147="","",男子名簿!J147)</f>
        <v/>
      </c>
      <c r="K138" s="40"/>
      <c r="L138" s="40"/>
      <c r="M138" s="40" t="str">
        <f>IF(男子名簿!M147="","",男子名簿!M147)</f>
        <v/>
      </c>
      <c r="N138" s="40"/>
      <c r="O138" s="40" t="str">
        <f>IF(男子名簿!O147="","",VLOOKUP(男子名簿!O147,管理者シート!$B$9:$C$44,2,FALSE))</f>
        <v/>
      </c>
      <c r="P138" s="40" t="str">
        <f>IF(男子名簿!P147="","",男子名簿!P147)</f>
        <v/>
      </c>
      <c r="Q138" s="40">
        <v>0</v>
      </c>
      <c r="R138" s="40">
        <v>2</v>
      </c>
      <c r="S138" s="40" t="str">
        <f>IF(男子名簿!S147="","",VLOOKUP(男子名簿!S147,管理者シート!$B$9:$C$44,2,FALSE))</f>
        <v/>
      </c>
      <c r="T138" s="40" t="str">
        <f>IF(男子名簿!T147="","",男子名簿!T147)</f>
        <v/>
      </c>
      <c r="U138" s="40">
        <v>0</v>
      </c>
      <c r="V138" s="40">
        <v>2</v>
      </c>
      <c r="W138" s="40" t="str">
        <f>IF(男子名簿!W147="","",VLOOKUP(男子名簿!W147,管理者シート!$B$9:$C$27,2,FALSE))</f>
        <v/>
      </c>
      <c r="X138" s="40" t="str">
        <f>IF(男子名簿!X147="","",男子名簿!X147)</f>
        <v/>
      </c>
      <c r="Y138" s="40">
        <v>0</v>
      </c>
      <c r="Z138" s="40">
        <v>2</v>
      </c>
      <c r="AA138" s="40" t="str">
        <f>IF(男子名簿!AA147="","",20)</f>
        <v/>
      </c>
      <c r="AB138" s="40" t="str">
        <f>IF(男子名簿!AB147="","",男子名簿!AB147)</f>
        <v/>
      </c>
      <c r="AC138" s="40">
        <v>0</v>
      </c>
      <c r="AD138" s="40">
        <v>2</v>
      </c>
      <c r="AE138" s="40" t="str">
        <f>IF(男子名簿!AE147="","",21)</f>
        <v/>
      </c>
      <c r="AF138" s="40" t="str">
        <f>IF(男子名簿!AF147="","",男子名簿!AF147)</f>
        <v/>
      </c>
      <c r="AG138" s="40">
        <v>0</v>
      </c>
      <c r="AH138" s="40">
        <v>2</v>
      </c>
    </row>
    <row r="139" spans="1:34" x14ac:dyDescent="0.15">
      <c r="A139" s="28"/>
      <c r="B139" s="40" t="str">
        <f>IF(男子名簿!B148="","",男子名簿!B148)</f>
        <v/>
      </c>
      <c r="C139" s="28"/>
      <c r="D139" s="40" t="str">
        <f>IF(男子名簿!D148="","",男子名簿!D148)</f>
        <v/>
      </c>
      <c r="E139" s="40" t="str">
        <f>IF(男子名簿!E148="","",男子名簿!E148)</f>
        <v/>
      </c>
      <c r="F139" s="40" t="str">
        <f>IF(男子名簿!F148="","",男子名簿!F148)</f>
        <v/>
      </c>
      <c r="G139" s="40" t="str">
        <f>IF(男子名簿!G148="","",男子名簿!G148)</f>
        <v/>
      </c>
      <c r="H139" s="40" t="str">
        <f>IF(男子名簿!H148="","",男子名簿!H148)</f>
        <v/>
      </c>
      <c r="I139" s="40" t="str">
        <f>IF(男子名簿!I148="","",男子名簿!I148)</f>
        <v/>
      </c>
      <c r="J139" s="75" t="str">
        <f>IF(男子名簿!J148="","",男子名簿!J148)</f>
        <v/>
      </c>
      <c r="K139" s="40"/>
      <c r="L139" s="40"/>
      <c r="M139" s="40" t="str">
        <f>IF(男子名簿!M148="","",男子名簿!M148)</f>
        <v/>
      </c>
      <c r="N139" s="40"/>
      <c r="O139" s="40" t="str">
        <f>IF(男子名簿!O148="","",VLOOKUP(男子名簿!O148,管理者シート!$B$9:$C$44,2,FALSE))</f>
        <v/>
      </c>
      <c r="P139" s="40" t="str">
        <f>IF(男子名簿!P148="","",男子名簿!P148)</f>
        <v/>
      </c>
      <c r="Q139" s="40">
        <v>0</v>
      </c>
      <c r="R139" s="40">
        <v>2</v>
      </c>
      <c r="S139" s="40" t="str">
        <f>IF(男子名簿!S148="","",VLOOKUP(男子名簿!S148,管理者シート!$B$9:$C$44,2,FALSE))</f>
        <v/>
      </c>
      <c r="T139" s="40" t="str">
        <f>IF(男子名簿!T148="","",男子名簿!T148)</f>
        <v/>
      </c>
      <c r="U139" s="40">
        <v>0</v>
      </c>
      <c r="V139" s="40">
        <v>2</v>
      </c>
      <c r="W139" s="40" t="str">
        <f>IF(男子名簿!W148="","",VLOOKUP(男子名簿!W148,管理者シート!$B$9:$C$27,2,FALSE))</f>
        <v/>
      </c>
      <c r="X139" s="40" t="str">
        <f>IF(男子名簿!X148="","",男子名簿!X148)</f>
        <v/>
      </c>
      <c r="Y139" s="40">
        <v>0</v>
      </c>
      <c r="Z139" s="40">
        <v>2</v>
      </c>
      <c r="AA139" s="40" t="str">
        <f>IF(男子名簿!AA148="","",20)</f>
        <v/>
      </c>
      <c r="AB139" s="40" t="str">
        <f>IF(男子名簿!AB148="","",男子名簿!AB148)</f>
        <v/>
      </c>
      <c r="AC139" s="40">
        <v>0</v>
      </c>
      <c r="AD139" s="40">
        <v>2</v>
      </c>
      <c r="AE139" s="40" t="str">
        <f>IF(男子名簿!AE148="","",21)</f>
        <v/>
      </c>
      <c r="AF139" s="40" t="str">
        <f>IF(男子名簿!AF148="","",男子名簿!AF148)</f>
        <v/>
      </c>
      <c r="AG139" s="40">
        <v>0</v>
      </c>
      <c r="AH139" s="40">
        <v>2</v>
      </c>
    </row>
    <row r="140" spans="1:34" x14ac:dyDescent="0.15">
      <c r="A140" s="28"/>
      <c r="B140" s="40" t="str">
        <f>IF(男子名簿!B149="","",男子名簿!B149)</f>
        <v/>
      </c>
      <c r="C140" s="28"/>
      <c r="D140" s="40" t="str">
        <f>IF(男子名簿!D149="","",男子名簿!D149)</f>
        <v/>
      </c>
      <c r="E140" s="40" t="str">
        <f>IF(男子名簿!E149="","",男子名簿!E149)</f>
        <v/>
      </c>
      <c r="F140" s="40" t="str">
        <f>IF(男子名簿!F149="","",男子名簿!F149)</f>
        <v/>
      </c>
      <c r="G140" s="40" t="str">
        <f>IF(男子名簿!G149="","",男子名簿!G149)</f>
        <v/>
      </c>
      <c r="H140" s="40" t="str">
        <f>IF(男子名簿!H149="","",男子名簿!H149)</f>
        <v/>
      </c>
      <c r="I140" s="40" t="str">
        <f>IF(男子名簿!I149="","",男子名簿!I149)</f>
        <v/>
      </c>
      <c r="J140" s="75" t="str">
        <f>IF(男子名簿!J149="","",男子名簿!J149)</f>
        <v/>
      </c>
      <c r="K140" s="40"/>
      <c r="L140" s="40"/>
      <c r="M140" s="40" t="str">
        <f>IF(男子名簿!M149="","",男子名簿!M149)</f>
        <v/>
      </c>
      <c r="N140" s="40"/>
      <c r="O140" s="40" t="str">
        <f>IF(男子名簿!O149="","",VLOOKUP(男子名簿!O149,管理者シート!$B$9:$C$44,2,FALSE))</f>
        <v/>
      </c>
      <c r="P140" s="40" t="str">
        <f>IF(男子名簿!P149="","",男子名簿!P149)</f>
        <v/>
      </c>
      <c r="Q140" s="40">
        <v>0</v>
      </c>
      <c r="R140" s="40">
        <v>2</v>
      </c>
      <c r="S140" s="40" t="str">
        <f>IF(男子名簿!S149="","",VLOOKUP(男子名簿!S149,管理者シート!$B$9:$C$44,2,FALSE))</f>
        <v/>
      </c>
      <c r="T140" s="40" t="str">
        <f>IF(男子名簿!T149="","",男子名簿!T149)</f>
        <v/>
      </c>
      <c r="U140" s="40">
        <v>0</v>
      </c>
      <c r="V140" s="40">
        <v>2</v>
      </c>
      <c r="W140" s="40" t="str">
        <f>IF(男子名簿!W149="","",VLOOKUP(男子名簿!W149,管理者シート!$B$9:$C$27,2,FALSE))</f>
        <v/>
      </c>
      <c r="X140" s="40" t="str">
        <f>IF(男子名簿!X149="","",男子名簿!X149)</f>
        <v/>
      </c>
      <c r="Y140" s="40">
        <v>0</v>
      </c>
      <c r="Z140" s="40">
        <v>2</v>
      </c>
      <c r="AA140" s="40" t="str">
        <f>IF(男子名簿!AA149="","",20)</f>
        <v/>
      </c>
      <c r="AB140" s="40" t="str">
        <f>IF(男子名簿!AB149="","",男子名簿!AB149)</f>
        <v/>
      </c>
      <c r="AC140" s="40">
        <v>0</v>
      </c>
      <c r="AD140" s="40">
        <v>2</v>
      </c>
      <c r="AE140" s="40" t="str">
        <f>IF(男子名簿!AE149="","",21)</f>
        <v/>
      </c>
      <c r="AF140" s="40" t="str">
        <f>IF(男子名簿!AF149="","",男子名簿!AF149)</f>
        <v/>
      </c>
      <c r="AG140" s="40">
        <v>0</v>
      </c>
      <c r="AH140" s="40">
        <v>2</v>
      </c>
    </row>
    <row r="141" spans="1:34" x14ac:dyDescent="0.15">
      <c r="A141" s="28"/>
      <c r="B141" s="40" t="str">
        <f>IF(男子名簿!B150="","",男子名簿!B150)</f>
        <v/>
      </c>
      <c r="C141" s="28"/>
      <c r="D141" s="40" t="str">
        <f>IF(男子名簿!D150="","",男子名簿!D150)</f>
        <v/>
      </c>
      <c r="E141" s="40" t="str">
        <f>IF(男子名簿!E150="","",男子名簿!E150)</f>
        <v/>
      </c>
      <c r="F141" s="40" t="str">
        <f>IF(男子名簿!F150="","",男子名簿!F150)</f>
        <v/>
      </c>
      <c r="G141" s="40" t="str">
        <f>IF(男子名簿!G150="","",男子名簿!G150)</f>
        <v/>
      </c>
      <c r="H141" s="40" t="str">
        <f>IF(男子名簿!H150="","",男子名簿!H150)</f>
        <v/>
      </c>
      <c r="I141" s="40" t="str">
        <f>IF(男子名簿!I150="","",男子名簿!I150)</f>
        <v/>
      </c>
      <c r="J141" s="75" t="str">
        <f>IF(男子名簿!J150="","",男子名簿!J150)</f>
        <v/>
      </c>
      <c r="K141" s="40"/>
      <c r="L141" s="40"/>
      <c r="M141" s="40" t="str">
        <f>IF(男子名簿!M150="","",男子名簿!M150)</f>
        <v/>
      </c>
      <c r="N141" s="40"/>
      <c r="O141" s="40" t="str">
        <f>IF(男子名簿!O150="","",VLOOKUP(男子名簿!O150,管理者シート!$B$9:$C$44,2,FALSE))</f>
        <v/>
      </c>
      <c r="P141" s="40" t="str">
        <f>IF(男子名簿!P150="","",男子名簿!P150)</f>
        <v/>
      </c>
      <c r="Q141" s="40">
        <v>0</v>
      </c>
      <c r="R141" s="40">
        <v>2</v>
      </c>
      <c r="S141" s="40" t="str">
        <f>IF(男子名簿!S150="","",VLOOKUP(男子名簿!S150,管理者シート!$B$9:$C$44,2,FALSE))</f>
        <v/>
      </c>
      <c r="T141" s="40" t="str">
        <f>IF(男子名簿!T150="","",男子名簿!T150)</f>
        <v/>
      </c>
      <c r="U141" s="40">
        <v>0</v>
      </c>
      <c r="V141" s="40">
        <v>2</v>
      </c>
      <c r="W141" s="40" t="str">
        <f>IF(男子名簿!W150="","",VLOOKUP(男子名簿!W150,管理者シート!$B$9:$C$27,2,FALSE))</f>
        <v/>
      </c>
      <c r="X141" s="40" t="str">
        <f>IF(男子名簿!X150="","",男子名簿!X150)</f>
        <v/>
      </c>
      <c r="Y141" s="40">
        <v>0</v>
      </c>
      <c r="Z141" s="40">
        <v>2</v>
      </c>
      <c r="AA141" s="40" t="str">
        <f>IF(男子名簿!AA150="","",20)</f>
        <v/>
      </c>
      <c r="AB141" s="40" t="str">
        <f>IF(男子名簿!AB150="","",男子名簿!AB150)</f>
        <v/>
      </c>
      <c r="AC141" s="40">
        <v>0</v>
      </c>
      <c r="AD141" s="40">
        <v>2</v>
      </c>
      <c r="AE141" s="40" t="str">
        <f>IF(男子名簿!AE150="","",21)</f>
        <v/>
      </c>
      <c r="AF141" s="40" t="str">
        <f>IF(男子名簿!AF150="","",男子名簿!AF150)</f>
        <v/>
      </c>
      <c r="AG141" s="40">
        <v>0</v>
      </c>
      <c r="AH141" s="40">
        <v>2</v>
      </c>
    </row>
    <row r="142" spans="1:34" x14ac:dyDescent="0.15">
      <c r="A142" s="28"/>
      <c r="B142" s="40" t="str">
        <f>IF(男子名簿!B151="","",男子名簿!B151)</f>
        <v/>
      </c>
      <c r="C142" s="28"/>
      <c r="D142" s="40" t="str">
        <f>IF(男子名簿!D151="","",男子名簿!D151)</f>
        <v/>
      </c>
      <c r="E142" s="40" t="str">
        <f>IF(男子名簿!E151="","",男子名簿!E151)</f>
        <v/>
      </c>
      <c r="F142" s="40" t="str">
        <f>IF(男子名簿!F151="","",男子名簿!F151)</f>
        <v/>
      </c>
      <c r="G142" s="40" t="str">
        <f>IF(男子名簿!G151="","",男子名簿!G151)</f>
        <v/>
      </c>
      <c r="H142" s="40" t="str">
        <f>IF(男子名簿!H151="","",男子名簿!H151)</f>
        <v/>
      </c>
      <c r="I142" s="40" t="str">
        <f>IF(男子名簿!I151="","",男子名簿!I151)</f>
        <v/>
      </c>
      <c r="J142" s="75" t="str">
        <f>IF(男子名簿!J151="","",男子名簿!J151)</f>
        <v/>
      </c>
      <c r="K142" s="40"/>
      <c r="L142" s="40"/>
      <c r="M142" s="40" t="str">
        <f>IF(男子名簿!M151="","",男子名簿!M151)</f>
        <v/>
      </c>
      <c r="N142" s="40"/>
      <c r="O142" s="40" t="str">
        <f>IF(男子名簿!O151="","",VLOOKUP(男子名簿!O151,管理者シート!$B$9:$C$44,2,FALSE))</f>
        <v/>
      </c>
      <c r="P142" s="40" t="str">
        <f>IF(男子名簿!P151="","",男子名簿!P151)</f>
        <v/>
      </c>
      <c r="Q142" s="40">
        <v>0</v>
      </c>
      <c r="R142" s="40">
        <v>2</v>
      </c>
      <c r="S142" s="40" t="str">
        <f>IF(男子名簿!S151="","",VLOOKUP(男子名簿!S151,管理者シート!$B$9:$C$44,2,FALSE))</f>
        <v/>
      </c>
      <c r="T142" s="40" t="str">
        <f>IF(男子名簿!T151="","",男子名簿!T151)</f>
        <v/>
      </c>
      <c r="U142" s="40">
        <v>0</v>
      </c>
      <c r="V142" s="40">
        <v>2</v>
      </c>
      <c r="W142" s="40" t="str">
        <f>IF(男子名簿!W151="","",VLOOKUP(男子名簿!W151,管理者シート!$B$9:$C$27,2,FALSE))</f>
        <v/>
      </c>
      <c r="X142" s="40" t="str">
        <f>IF(男子名簿!X151="","",男子名簿!X151)</f>
        <v/>
      </c>
      <c r="Y142" s="40">
        <v>0</v>
      </c>
      <c r="Z142" s="40">
        <v>2</v>
      </c>
      <c r="AA142" s="40" t="str">
        <f>IF(男子名簿!AA151="","",20)</f>
        <v/>
      </c>
      <c r="AB142" s="40" t="str">
        <f>IF(男子名簿!AB151="","",男子名簿!AB151)</f>
        <v/>
      </c>
      <c r="AC142" s="40">
        <v>0</v>
      </c>
      <c r="AD142" s="40">
        <v>2</v>
      </c>
      <c r="AE142" s="40" t="str">
        <f>IF(男子名簿!AE151="","",21)</f>
        <v/>
      </c>
      <c r="AF142" s="40" t="str">
        <f>IF(男子名簿!AF151="","",男子名簿!AF151)</f>
        <v/>
      </c>
      <c r="AG142" s="40">
        <v>0</v>
      </c>
      <c r="AH142" s="40">
        <v>2</v>
      </c>
    </row>
    <row r="143" spans="1:34" x14ac:dyDescent="0.15">
      <c r="A143" s="28"/>
      <c r="B143" s="40" t="str">
        <f>IF(男子名簿!B152="","",男子名簿!B152)</f>
        <v/>
      </c>
      <c r="C143" s="28"/>
      <c r="D143" s="40" t="str">
        <f>IF(男子名簿!D152="","",男子名簿!D152)</f>
        <v/>
      </c>
      <c r="E143" s="40" t="str">
        <f>IF(男子名簿!E152="","",男子名簿!E152)</f>
        <v/>
      </c>
      <c r="F143" s="40" t="str">
        <f>IF(男子名簿!F152="","",男子名簿!F152)</f>
        <v/>
      </c>
      <c r="G143" s="40" t="str">
        <f>IF(男子名簿!G152="","",男子名簿!G152)</f>
        <v/>
      </c>
      <c r="H143" s="40" t="str">
        <f>IF(男子名簿!H152="","",男子名簿!H152)</f>
        <v/>
      </c>
      <c r="I143" s="40" t="str">
        <f>IF(男子名簿!I152="","",男子名簿!I152)</f>
        <v/>
      </c>
      <c r="J143" s="75" t="str">
        <f>IF(男子名簿!J152="","",男子名簿!J152)</f>
        <v/>
      </c>
      <c r="K143" s="40"/>
      <c r="L143" s="40"/>
      <c r="M143" s="40" t="str">
        <f>IF(男子名簿!M152="","",男子名簿!M152)</f>
        <v/>
      </c>
      <c r="N143" s="40"/>
      <c r="O143" s="40" t="str">
        <f>IF(男子名簿!O152="","",VLOOKUP(男子名簿!O152,管理者シート!$B$9:$C$44,2,FALSE))</f>
        <v/>
      </c>
      <c r="P143" s="40" t="str">
        <f>IF(男子名簿!P152="","",男子名簿!P152)</f>
        <v/>
      </c>
      <c r="Q143" s="40">
        <v>0</v>
      </c>
      <c r="R143" s="40">
        <v>2</v>
      </c>
      <c r="S143" s="40" t="str">
        <f>IF(男子名簿!S152="","",VLOOKUP(男子名簿!S152,管理者シート!$B$9:$C$44,2,FALSE))</f>
        <v/>
      </c>
      <c r="T143" s="40" t="str">
        <f>IF(男子名簿!T152="","",男子名簿!T152)</f>
        <v/>
      </c>
      <c r="U143" s="40">
        <v>0</v>
      </c>
      <c r="V143" s="40">
        <v>2</v>
      </c>
      <c r="W143" s="40" t="str">
        <f>IF(男子名簿!W152="","",VLOOKUP(男子名簿!W152,管理者シート!$B$9:$C$27,2,FALSE))</f>
        <v/>
      </c>
      <c r="X143" s="40" t="str">
        <f>IF(男子名簿!X152="","",男子名簿!X152)</f>
        <v/>
      </c>
      <c r="Y143" s="40">
        <v>0</v>
      </c>
      <c r="Z143" s="40">
        <v>2</v>
      </c>
      <c r="AA143" s="40" t="str">
        <f>IF(男子名簿!AA152="","",20)</f>
        <v/>
      </c>
      <c r="AB143" s="40" t="str">
        <f>IF(男子名簿!AB152="","",男子名簿!AB152)</f>
        <v/>
      </c>
      <c r="AC143" s="40">
        <v>0</v>
      </c>
      <c r="AD143" s="40">
        <v>2</v>
      </c>
      <c r="AE143" s="40" t="str">
        <f>IF(男子名簿!AE152="","",21)</f>
        <v/>
      </c>
      <c r="AF143" s="40" t="str">
        <f>IF(男子名簿!AF152="","",男子名簿!AF152)</f>
        <v/>
      </c>
      <c r="AG143" s="40">
        <v>0</v>
      </c>
      <c r="AH143" s="40">
        <v>2</v>
      </c>
    </row>
    <row r="144" spans="1:34" x14ac:dyDescent="0.15">
      <c r="A144" s="28"/>
      <c r="B144" s="40" t="str">
        <f>IF(男子名簿!B153="","",男子名簿!B153)</f>
        <v/>
      </c>
      <c r="C144" s="28"/>
      <c r="D144" s="40" t="str">
        <f>IF(男子名簿!D153="","",男子名簿!D153)</f>
        <v/>
      </c>
      <c r="E144" s="40" t="str">
        <f>IF(男子名簿!E153="","",男子名簿!E153)</f>
        <v/>
      </c>
      <c r="F144" s="40" t="str">
        <f>IF(男子名簿!F153="","",男子名簿!F153)</f>
        <v/>
      </c>
      <c r="G144" s="40" t="str">
        <f>IF(男子名簿!G153="","",男子名簿!G153)</f>
        <v/>
      </c>
      <c r="H144" s="40" t="str">
        <f>IF(男子名簿!H153="","",男子名簿!H153)</f>
        <v/>
      </c>
      <c r="I144" s="40" t="str">
        <f>IF(男子名簿!I153="","",男子名簿!I153)</f>
        <v/>
      </c>
      <c r="J144" s="75" t="str">
        <f>IF(男子名簿!J153="","",男子名簿!J153)</f>
        <v/>
      </c>
      <c r="K144" s="40"/>
      <c r="L144" s="40"/>
      <c r="M144" s="40" t="str">
        <f>IF(男子名簿!M153="","",男子名簿!M153)</f>
        <v/>
      </c>
      <c r="N144" s="40"/>
      <c r="O144" s="40" t="str">
        <f>IF(男子名簿!O153="","",VLOOKUP(男子名簿!O153,管理者シート!$B$9:$C$44,2,FALSE))</f>
        <v/>
      </c>
      <c r="P144" s="40" t="str">
        <f>IF(男子名簿!P153="","",男子名簿!P153)</f>
        <v/>
      </c>
      <c r="Q144" s="40">
        <v>0</v>
      </c>
      <c r="R144" s="40">
        <v>2</v>
      </c>
      <c r="S144" s="40" t="str">
        <f>IF(男子名簿!S153="","",VLOOKUP(男子名簿!S153,管理者シート!$B$9:$C$44,2,FALSE))</f>
        <v/>
      </c>
      <c r="T144" s="40" t="str">
        <f>IF(男子名簿!T153="","",男子名簿!T153)</f>
        <v/>
      </c>
      <c r="U144" s="40">
        <v>0</v>
      </c>
      <c r="V144" s="40">
        <v>2</v>
      </c>
      <c r="W144" s="40" t="str">
        <f>IF(男子名簿!W153="","",VLOOKUP(男子名簿!W153,管理者シート!$B$9:$C$27,2,FALSE))</f>
        <v/>
      </c>
      <c r="X144" s="40" t="str">
        <f>IF(男子名簿!X153="","",男子名簿!X153)</f>
        <v/>
      </c>
      <c r="Y144" s="40">
        <v>0</v>
      </c>
      <c r="Z144" s="40">
        <v>2</v>
      </c>
      <c r="AA144" s="40" t="str">
        <f>IF(男子名簿!AA153="","",20)</f>
        <v/>
      </c>
      <c r="AB144" s="40" t="str">
        <f>IF(男子名簿!AB153="","",男子名簿!AB153)</f>
        <v/>
      </c>
      <c r="AC144" s="40">
        <v>0</v>
      </c>
      <c r="AD144" s="40">
        <v>2</v>
      </c>
      <c r="AE144" s="40" t="str">
        <f>IF(男子名簿!AE153="","",21)</f>
        <v/>
      </c>
      <c r="AF144" s="40" t="str">
        <f>IF(男子名簿!AF153="","",男子名簿!AF153)</f>
        <v/>
      </c>
      <c r="AG144" s="40">
        <v>0</v>
      </c>
      <c r="AH144" s="40">
        <v>2</v>
      </c>
    </row>
    <row r="145" spans="1:34" x14ac:dyDescent="0.15">
      <c r="A145" s="28"/>
      <c r="B145" s="40" t="str">
        <f>IF(男子名簿!B154="","",男子名簿!B154)</f>
        <v/>
      </c>
      <c r="C145" s="28"/>
      <c r="D145" s="40" t="str">
        <f>IF(男子名簿!D154="","",男子名簿!D154)</f>
        <v/>
      </c>
      <c r="E145" s="40" t="str">
        <f>IF(男子名簿!E154="","",男子名簿!E154)</f>
        <v/>
      </c>
      <c r="F145" s="40" t="str">
        <f>IF(男子名簿!F154="","",男子名簿!F154)</f>
        <v/>
      </c>
      <c r="G145" s="40" t="str">
        <f>IF(男子名簿!G154="","",男子名簿!G154)</f>
        <v/>
      </c>
      <c r="H145" s="40" t="str">
        <f>IF(男子名簿!H154="","",男子名簿!H154)</f>
        <v/>
      </c>
      <c r="I145" s="40" t="str">
        <f>IF(男子名簿!I154="","",男子名簿!I154)</f>
        <v/>
      </c>
      <c r="J145" s="75" t="str">
        <f>IF(男子名簿!J154="","",男子名簿!J154)</f>
        <v/>
      </c>
      <c r="K145" s="40"/>
      <c r="L145" s="40"/>
      <c r="M145" s="40" t="str">
        <f>IF(男子名簿!M154="","",男子名簿!M154)</f>
        <v/>
      </c>
      <c r="N145" s="40"/>
      <c r="O145" s="40" t="str">
        <f>IF(男子名簿!O154="","",VLOOKUP(男子名簿!O154,管理者シート!$B$9:$C$44,2,FALSE))</f>
        <v/>
      </c>
      <c r="P145" s="40" t="str">
        <f>IF(男子名簿!P154="","",男子名簿!P154)</f>
        <v/>
      </c>
      <c r="Q145" s="40">
        <v>0</v>
      </c>
      <c r="R145" s="40">
        <v>2</v>
      </c>
      <c r="S145" s="40" t="str">
        <f>IF(男子名簿!S154="","",VLOOKUP(男子名簿!S154,管理者シート!$B$9:$C$44,2,FALSE))</f>
        <v/>
      </c>
      <c r="T145" s="40" t="str">
        <f>IF(男子名簿!T154="","",男子名簿!T154)</f>
        <v/>
      </c>
      <c r="U145" s="40">
        <v>0</v>
      </c>
      <c r="V145" s="40">
        <v>2</v>
      </c>
      <c r="W145" s="40" t="str">
        <f>IF(男子名簿!W154="","",VLOOKUP(男子名簿!W154,管理者シート!$B$9:$C$27,2,FALSE))</f>
        <v/>
      </c>
      <c r="X145" s="40" t="str">
        <f>IF(男子名簿!X154="","",男子名簿!X154)</f>
        <v/>
      </c>
      <c r="Y145" s="40">
        <v>0</v>
      </c>
      <c r="Z145" s="40">
        <v>2</v>
      </c>
      <c r="AA145" s="40" t="str">
        <f>IF(男子名簿!AA154="","",20)</f>
        <v/>
      </c>
      <c r="AB145" s="40" t="str">
        <f>IF(男子名簿!AB154="","",男子名簿!AB154)</f>
        <v/>
      </c>
      <c r="AC145" s="40">
        <v>0</v>
      </c>
      <c r="AD145" s="40">
        <v>2</v>
      </c>
      <c r="AE145" s="40" t="str">
        <f>IF(男子名簿!AE154="","",21)</f>
        <v/>
      </c>
      <c r="AF145" s="40" t="str">
        <f>IF(男子名簿!AF154="","",男子名簿!AF154)</f>
        <v/>
      </c>
      <c r="AG145" s="40">
        <v>0</v>
      </c>
      <c r="AH145" s="40">
        <v>2</v>
      </c>
    </row>
    <row r="146" spans="1:34" x14ac:dyDescent="0.15">
      <c r="A146" s="28"/>
      <c r="B146" s="40" t="str">
        <f>IF(男子名簿!B155="","",男子名簿!B155)</f>
        <v/>
      </c>
      <c r="C146" s="28"/>
      <c r="D146" s="40" t="str">
        <f>IF(男子名簿!D155="","",男子名簿!D155)</f>
        <v/>
      </c>
      <c r="E146" s="40" t="str">
        <f>IF(男子名簿!E155="","",男子名簿!E155)</f>
        <v/>
      </c>
      <c r="F146" s="40" t="str">
        <f>IF(男子名簿!F155="","",男子名簿!F155)</f>
        <v/>
      </c>
      <c r="G146" s="40" t="str">
        <f>IF(男子名簿!G155="","",男子名簿!G155)</f>
        <v/>
      </c>
      <c r="H146" s="40" t="str">
        <f>IF(男子名簿!H155="","",男子名簿!H155)</f>
        <v/>
      </c>
      <c r="I146" s="40" t="str">
        <f>IF(男子名簿!I155="","",男子名簿!I155)</f>
        <v/>
      </c>
      <c r="J146" s="75" t="str">
        <f>IF(男子名簿!J155="","",男子名簿!J155)</f>
        <v/>
      </c>
      <c r="K146" s="40"/>
      <c r="L146" s="40"/>
      <c r="M146" s="40" t="str">
        <f>IF(男子名簿!M155="","",男子名簿!M155)</f>
        <v/>
      </c>
      <c r="N146" s="40"/>
      <c r="O146" s="40" t="str">
        <f>IF(男子名簿!O155="","",VLOOKUP(男子名簿!O155,管理者シート!$B$9:$C$44,2,FALSE))</f>
        <v/>
      </c>
      <c r="P146" s="40" t="str">
        <f>IF(男子名簿!P155="","",男子名簿!P155)</f>
        <v/>
      </c>
      <c r="Q146" s="40">
        <v>0</v>
      </c>
      <c r="R146" s="40">
        <v>2</v>
      </c>
      <c r="S146" s="40" t="str">
        <f>IF(男子名簿!S155="","",VLOOKUP(男子名簿!S155,管理者シート!$B$9:$C$44,2,FALSE))</f>
        <v/>
      </c>
      <c r="T146" s="40" t="str">
        <f>IF(男子名簿!T155="","",男子名簿!T155)</f>
        <v/>
      </c>
      <c r="U146" s="40">
        <v>0</v>
      </c>
      <c r="V146" s="40">
        <v>2</v>
      </c>
      <c r="W146" s="40" t="str">
        <f>IF(男子名簿!W155="","",VLOOKUP(男子名簿!W155,管理者シート!$B$9:$C$27,2,FALSE))</f>
        <v/>
      </c>
      <c r="X146" s="40" t="str">
        <f>IF(男子名簿!X155="","",男子名簿!X155)</f>
        <v/>
      </c>
      <c r="Y146" s="40">
        <v>0</v>
      </c>
      <c r="Z146" s="40">
        <v>2</v>
      </c>
      <c r="AA146" s="40" t="str">
        <f>IF(男子名簿!AA155="","",20)</f>
        <v/>
      </c>
      <c r="AB146" s="40" t="str">
        <f>IF(男子名簿!AB155="","",男子名簿!AB155)</f>
        <v/>
      </c>
      <c r="AC146" s="40">
        <v>0</v>
      </c>
      <c r="AD146" s="40">
        <v>2</v>
      </c>
      <c r="AE146" s="40" t="str">
        <f>IF(男子名簿!AE155="","",21)</f>
        <v/>
      </c>
      <c r="AF146" s="40" t="str">
        <f>IF(男子名簿!AF155="","",男子名簿!AF155)</f>
        <v/>
      </c>
      <c r="AG146" s="40">
        <v>0</v>
      </c>
      <c r="AH146" s="40">
        <v>2</v>
      </c>
    </row>
    <row r="147" spans="1:34" x14ac:dyDescent="0.15">
      <c r="A147" s="28"/>
      <c r="B147" s="40" t="str">
        <f>IF(男子名簿!B156="","",男子名簿!B156)</f>
        <v/>
      </c>
      <c r="C147" s="28"/>
      <c r="D147" s="40" t="str">
        <f>IF(男子名簿!D156="","",男子名簿!D156)</f>
        <v/>
      </c>
      <c r="E147" s="40" t="str">
        <f>IF(男子名簿!E156="","",男子名簿!E156)</f>
        <v/>
      </c>
      <c r="F147" s="40" t="str">
        <f>IF(男子名簿!F156="","",男子名簿!F156)</f>
        <v/>
      </c>
      <c r="G147" s="40" t="str">
        <f>IF(男子名簿!G156="","",男子名簿!G156)</f>
        <v/>
      </c>
      <c r="H147" s="40" t="str">
        <f>IF(男子名簿!H156="","",男子名簿!H156)</f>
        <v/>
      </c>
      <c r="I147" s="40" t="str">
        <f>IF(男子名簿!I156="","",男子名簿!I156)</f>
        <v/>
      </c>
      <c r="J147" s="75" t="str">
        <f>IF(男子名簿!J156="","",男子名簿!J156)</f>
        <v/>
      </c>
      <c r="K147" s="40"/>
      <c r="L147" s="40"/>
      <c r="M147" s="40" t="str">
        <f>IF(男子名簿!M156="","",男子名簿!M156)</f>
        <v/>
      </c>
      <c r="N147" s="40"/>
      <c r="O147" s="40" t="str">
        <f>IF(男子名簿!O156="","",VLOOKUP(男子名簿!O156,管理者シート!$B$9:$C$44,2,FALSE))</f>
        <v/>
      </c>
      <c r="P147" s="40" t="str">
        <f>IF(男子名簿!P156="","",男子名簿!P156)</f>
        <v/>
      </c>
      <c r="Q147" s="40">
        <v>0</v>
      </c>
      <c r="R147" s="40">
        <v>2</v>
      </c>
      <c r="S147" s="40" t="str">
        <f>IF(男子名簿!S156="","",VLOOKUP(男子名簿!S156,管理者シート!$B$9:$C$44,2,FALSE))</f>
        <v/>
      </c>
      <c r="T147" s="40" t="str">
        <f>IF(男子名簿!T156="","",男子名簿!T156)</f>
        <v/>
      </c>
      <c r="U147" s="40">
        <v>0</v>
      </c>
      <c r="V147" s="40">
        <v>2</v>
      </c>
      <c r="W147" s="40" t="str">
        <f>IF(男子名簿!W156="","",VLOOKUP(男子名簿!W156,管理者シート!$B$9:$C$27,2,FALSE))</f>
        <v/>
      </c>
      <c r="X147" s="40" t="str">
        <f>IF(男子名簿!X156="","",男子名簿!X156)</f>
        <v/>
      </c>
      <c r="Y147" s="40">
        <v>0</v>
      </c>
      <c r="Z147" s="40">
        <v>2</v>
      </c>
      <c r="AA147" s="40" t="str">
        <f>IF(男子名簿!AA156="","",20)</f>
        <v/>
      </c>
      <c r="AB147" s="40" t="str">
        <f>IF(男子名簿!AB156="","",男子名簿!AB156)</f>
        <v/>
      </c>
      <c r="AC147" s="40">
        <v>0</v>
      </c>
      <c r="AD147" s="40">
        <v>2</v>
      </c>
      <c r="AE147" s="40" t="str">
        <f>IF(男子名簿!AE156="","",21)</f>
        <v/>
      </c>
      <c r="AF147" s="40" t="str">
        <f>IF(男子名簿!AF156="","",男子名簿!AF156)</f>
        <v/>
      </c>
      <c r="AG147" s="40">
        <v>0</v>
      </c>
      <c r="AH147" s="40">
        <v>2</v>
      </c>
    </row>
    <row r="148" spans="1:34" x14ac:dyDescent="0.15">
      <c r="A148" s="28"/>
      <c r="B148" s="40" t="str">
        <f>IF(男子名簿!B157="","",男子名簿!B157)</f>
        <v/>
      </c>
      <c r="C148" s="28"/>
      <c r="D148" s="40" t="str">
        <f>IF(男子名簿!D157="","",男子名簿!D157)</f>
        <v/>
      </c>
      <c r="E148" s="40" t="str">
        <f>IF(男子名簿!E157="","",男子名簿!E157)</f>
        <v/>
      </c>
      <c r="F148" s="40" t="str">
        <f>IF(男子名簿!F157="","",男子名簿!F157)</f>
        <v/>
      </c>
      <c r="G148" s="40" t="str">
        <f>IF(男子名簿!G157="","",男子名簿!G157)</f>
        <v/>
      </c>
      <c r="H148" s="40" t="str">
        <f>IF(男子名簿!H157="","",男子名簿!H157)</f>
        <v/>
      </c>
      <c r="I148" s="40" t="str">
        <f>IF(男子名簿!I157="","",男子名簿!I157)</f>
        <v/>
      </c>
      <c r="J148" s="75" t="str">
        <f>IF(男子名簿!J157="","",男子名簿!J157)</f>
        <v/>
      </c>
      <c r="K148" s="40"/>
      <c r="L148" s="40"/>
      <c r="M148" s="40" t="str">
        <f>IF(男子名簿!M157="","",男子名簿!M157)</f>
        <v/>
      </c>
      <c r="N148" s="40"/>
      <c r="O148" s="40" t="str">
        <f>IF(男子名簿!O157="","",VLOOKUP(男子名簿!O157,管理者シート!$B$9:$C$44,2,FALSE))</f>
        <v/>
      </c>
      <c r="P148" s="40" t="str">
        <f>IF(男子名簿!P157="","",男子名簿!P157)</f>
        <v/>
      </c>
      <c r="Q148" s="40">
        <v>0</v>
      </c>
      <c r="R148" s="40">
        <v>2</v>
      </c>
      <c r="S148" s="40" t="str">
        <f>IF(男子名簿!S157="","",VLOOKUP(男子名簿!S157,管理者シート!$B$9:$C$44,2,FALSE))</f>
        <v/>
      </c>
      <c r="T148" s="40" t="str">
        <f>IF(男子名簿!T157="","",男子名簿!T157)</f>
        <v/>
      </c>
      <c r="U148" s="40">
        <v>0</v>
      </c>
      <c r="V148" s="40">
        <v>2</v>
      </c>
      <c r="W148" s="40" t="str">
        <f>IF(男子名簿!W157="","",VLOOKUP(男子名簿!W157,管理者シート!$B$9:$C$27,2,FALSE))</f>
        <v/>
      </c>
      <c r="X148" s="40" t="str">
        <f>IF(男子名簿!X157="","",男子名簿!X157)</f>
        <v/>
      </c>
      <c r="Y148" s="40">
        <v>0</v>
      </c>
      <c r="Z148" s="40">
        <v>2</v>
      </c>
      <c r="AA148" s="40" t="str">
        <f>IF(男子名簿!AA157="","",20)</f>
        <v/>
      </c>
      <c r="AB148" s="40" t="str">
        <f>IF(男子名簿!AB157="","",男子名簿!AB157)</f>
        <v/>
      </c>
      <c r="AC148" s="40">
        <v>0</v>
      </c>
      <c r="AD148" s="40">
        <v>2</v>
      </c>
      <c r="AE148" s="40" t="str">
        <f>IF(男子名簿!AE157="","",21)</f>
        <v/>
      </c>
      <c r="AF148" s="40" t="str">
        <f>IF(男子名簿!AF157="","",男子名簿!AF157)</f>
        <v/>
      </c>
      <c r="AG148" s="40">
        <v>0</v>
      </c>
      <c r="AH148" s="40">
        <v>2</v>
      </c>
    </row>
    <row r="149" spans="1:34" x14ac:dyDescent="0.15">
      <c r="A149" s="28"/>
      <c r="B149" s="40" t="str">
        <f>IF(男子名簿!B158="","",男子名簿!B158)</f>
        <v/>
      </c>
      <c r="C149" s="28"/>
      <c r="D149" s="40" t="str">
        <f>IF(男子名簿!D158="","",男子名簿!D158)</f>
        <v/>
      </c>
      <c r="E149" s="40" t="str">
        <f>IF(男子名簿!E158="","",男子名簿!E158)</f>
        <v/>
      </c>
      <c r="F149" s="40" t="str">
        <f>IF(男子名簿!F158="","",男子名簿!F158)</f>
        <v/>
      </c>
      <c r="G149" s="40" t="str">
        <f>IF(男子名簿!G158="","",男子名簿!G158)</f>
        <v/>
      </c>
      <c r="H149" s="40" t="str">
        <f>IF(男子名簿!H158="","",男子名簿!H158)</f>
        <v/>
      </c>
      <c r="I149" s="40" t="str">
        <f>IF(男子名簿!I158="","",男子名簿!I158)</f>
        <v/>
      </c>
      <c r="J149" s="75" t="str">
        <f>IF(男子名簿!J158="","",男子名簿!J158)</f>
        <v/>
      </c>
      <c r="K149" s="40"/>
      <c r="L149" s="40"/>
      <c r="M149" s="40" t="str">
        <f>IF(男子名簿!M158="","",男子名簿!M158)</f>
        <v/>
      </c>
      <c r="N149" s="40"/>
      <c r="O149" s="40" t="str">
        <f>IF(男子名簿!O158="","",VLOOKUP(男子名簿!O158,管理者シート!$B$9:$C$44,2,FALSE))</f>
        <v/>
      </c>
      <c r="P149" s="40" t="str">
        <f>IF(男子名簿!P158="","",男子名簿!P158)</f>
        <v/>
      </c>
      <c r="Q149" s="40">
        <v>0</v>
      </c>
      <c r="R149" s="40">
        <v>2</v>
      </c>
      <c r="S149" s="40" t="str">
        <f>IF(男子名簿!S158="","",VLOOKUP(男子名簿!S158,管理者シート!$B$9:$C$44,2,FALSE))</f>
        <v/>
      </c>
      <c r="T149" s="40" t="str">
        <f>IF(男子名簿!T158="","",男子名簿!T158)</f>
        <v/>
      </c>
      <c r="U149" s="40">
        <v>0</v>
      </c>
      <c r="V149" s="40">
        <v>2</v>
      </c>
      <c r="W149" s="40" t="str">
        <f>IF(男子名簿!W158="","",VLOOKUP(男子名簿!W158,管理者シート!$B$9:$C$27,2,FALSE))</f>
        <v/>
      </c>
      <c r="X149" s="40" t="str">
        <f>IF(男子名簿!X158="","",男子名簿!X158)</f>
        <v/>
      </c>
      <c r="Y149" s="40">
        <v>0</v>
      </c>
      <c r="Z149" s="40">
        <v>2</v>
      </c>
      <c r="AA149" s="40" t="str">
        <f>IF(男子名簿!AA158="","",20)</f>
        <v/>
      </c>
      <c r="AB149" s="40" t="str">
        <f>IF(男子名簿!AB158="","",男子名簿!AB158)</f>
        <v/>
      </c>
      <c r="AC149" s="40">
        <v>0</v>
      </c>
      <c r="AD149" s="40">
        <v>2</v>
      </c>
      <c r="AE149" s="40" t="str">
        <f>IF(男子名簿!AE158="","",21)</f>
        <v/>
      </c>
      <c r="AF149" s="40" t="str">
        <f>IF(男子名簿!AF158="","",男子名簿!AF158)</f>
        <v/>
      </c>
      <c r="AG149" s="40">
        <v>0</v>
      </c>
      <c r="AH149" s="40">
        <v>2</v>
      </c>
    </row>
    <row r="150" spans="1:34" x14ac:dyDescent="0.15">
      <c r="A150" s="28"/>
      <c r="B150" s="40" t="str">
        <f>IF(男子名簿!B159="","",男子名簿!B159)</f>
        <v/>
      </c>
      <c r="C150" s="28"/>
      <c r="D150" s="40" t="str">
        <f>IF(男子名簿!D159="","",男子名簿!D159)</f>
        <v/>
      </c>
      <c r="E150" s="40" t="str">
        <f>IF(男子名簿!E159="","",男子名簿!E159)</f>
        <v/>
      </c>
      <c r="F150" s="40" t="str">
        <f>IF(男子名簿!F159="","",男子名簿!F159)</f>
        <v/>
      </c>
      <c r="G150" s="40" t="str">
        <f>IF(男子名簿!G159="","",男子名簿!G159)</f>
        <v/>
      </c>
      <c r="H150" s="40" t="str">
        <f>IF(男子名簿!H159="","",男子名簿!H159)</f>
        <v/>
      </c>
      <c r="I150" s="40" t="str">
        <f>IF(男子名簿!I159="","",男子名簿!I159)</f>
        <v/>
      </c>
      <c r="J150" s="75" t="str">
        <f>IF(男子名簿!J159="","",男子名簿!J159)</f>
        <v/>
      </c>
      <c r="K150" s="40"/>
      <c r="L150" s="40"/>
      <c r="M150" s="40" t="str">
        <f>IF(男子名簿!M159="","",男子名簿!M159)</f>
        <v/>
      </c>
      <c r="N150" s="40"/>
      <c r="O150" s="40" t="str">
        <f>IF(男子名簿!O159="","",VLOOKUP(男子名簿!O159,管理者シート!$B$9:$C$44,2,FALSE))</f>
        <v/>
      </c>
      <c r="P150" s="40" t="str">
        <f>IF(男子名簿!P159="","",男子名簿!P159)</f>
        <v/>
      </c>
      <c r="Q150" s="40">
        <v>0</v>
      </c>
      <c r="R150" s="40">
        <v>2</v>
      </c>
      <c r="S150" s="40" t="str">
        <f>IF(男子名簿!S159="","",VLOOKUP(男子名簿!S159,管理者シート!$B$9:$C$44,2,FALSE))</f>
        <v/>
      </c>
      <c r="T150" s="40" t="str">
        <f>IF(男子名簿!T159="","",男子名簿!T159)</f>
        <v/>
      </c>
      <c r="U150" s="40">
        <v>0</v>
      </c>
      <c r="V150" s="40">
        <v>2</v>
      </c>
      <c r="W150" s="40" t="str">
        <f>IF(男子名簿!W159="","",VLOOKUP(男子名簿!W159,管理者シート!$B$9:$C$27,2,FALSE))</f>
        <v/>
      </c>
      <c r="X150" s="40" t="str">
        <f>IF(男子名簿!X159="","",男子名簿!X159)</f>
        <v/>
      </c>
      <c r="Y150" s="40">
        <v>0</v>
      </c>
      <c r="Z150" s="40">
        <v>2</v>
      </c>
      <c r="AA150" s="40" t="str">
        <f>IF(男子名簿!AA159="","",20)</f>
        <v/>
      </c>
      <c r="AB150" s="40" t="str">
        <f>IF(男子名簿!AB159="","",男子名簿!AB159)</f>
        <v/>
      </c>
      <c r="AC150" s="40">
        <v>0</v>
      </c>
      <c r="AD150" s="40">
        <v>2</v>
      </c>
      <c r="AE150" s="40" t="str">
        <f>IF(男子名簿!AE159="","",21)</f>
        <v/>
      </c>
      <c r="AF150" s="40" t="str">
        <f>IF(男子名簿!AF159="","",男子名簿!AF159)</f>
        <v/>
      </c>
      <c r="AG150" s="40">
        <v>0</v>
      </c>
      <c r="AH150" s="40">
        <v>2</v>
      </c>
    </row>
    <row r="151" spans="1:34" x14ac:dyDescent="0.15">
      <c r="A151" s="28"/>
      <c r="B151" s="40" t="str">
        <f>IF(男子名簿!B160="","",男子名簿!B160)</f>
        <v/>
      </c>
      <c r="C151" s="28"/>
      <c r="D151" s="40" t="str">
        <f>IF(男子名簿!D160="","",男子名簿!D160)</f>
        <v/>
      </c>
      <c r="E151" s="40" t="str">
        <f>IF(男子名簿!E160="","",男子名簿!E160)</f>
        <v/>
      </c>
      <c r="F151" s="40" t="str">
        <f>IF(男子名簿!F160="","",男子名簿!F160)</f>
        <v/>
      </c>
      <c r="G151" s="40" t="str">
        <f>IF(男子名簿!G160="","",男子名簿!G160)</f>
        <v/>
      </c>
      <c r="H151" s="40" t="str">
        <f>IF(男子名簿!H160="","",男子名簿!H160)</f>
        <v/>
      </c>
      <c r="I151" s="40" t="str">
        <f>IF(男子名簿!I160="","",男子名簿!I160)</f>
        <v/>
      </c>
      <c r="J151" s="75" t="str">
        <f>IF(男子名簿!J160="","",男子名簿!J160)</f>
        <v/>
      </c>
      <c r="K151" s="40"/>
      <c r="L151" s="40"/>
      <c r="M151" s="40" t="str">
        <f>IF(男子名簿!M160="","",男子名簿!M160)</f>
        <v/>
      </c>
      <c r="N151" s="40"/>
      <c r="O151" s="40" t="str">
        <f>IF(男子名簿!O160="","",VLOOKUP(男子名簿!O160,管理者シート!$B$9:$C$44,2,FALSE))</f>
        <v/>
      </c>
      <c r="P151" s="40" t="str">
        <f>IF(男子名簿!P160="","",男子名簿!P160)</f>
        <v/>
      </c>
      <c r="Q151" s="40">
        <v>0</v>
      </c>
      <c r="R151" s="40">
        <v>2</v>
      </c>
      <c r="S151" s="40" t="str">
        <f>IF(男子名簿!S160="","",VLOOKUP(男子名簿!S160,管理者シート!$B$9:$C$44,2,FALSE))</f>
        <v/>
      </c>
      <c r="T151" s="40" t="str">
        <f>IF(男子名簿!T160="","",男子名簿!T160)</f>
        <v/>
      </c>
      <c r="U151" s="40">
        <v>0</v>
      </c>
      <c r="V151" s="40">
        <v>2</v>
      </c>
      <c r="W151" s="40" t="str">
        <f>IF(男子名簿!W160="","",VLOOKUP(男子名簿!W160,管理者シート!$B$9:$C$27,2,FALSE))</f>
        <v/>
      </c>
      <c r="X151" s="40" t="str">
        <f>IF(男子名簿!X160="","",男子名簿!X160)</f>
        <v/>
      </c>
      <c r="Y151" s="40">
        <v>0</v>
      </c>
      <c r="Z151" s="40">
        <v>2</v>
      </c>
      <c r="AA151" s="40" t="str">
        <f>IF(男子名簿!AA160="","",20)</f>
        <v/>
      </c>
      <c r="AB151" s="40" t="str">
        <f>IF(男子名簿!AB160="","",男子名簿!AB160)</f>
        <v/>
      </c>
      <c r="AC151" s="40">
        <v>0</v>
      </c>
      <c r="AD151" s="40">
        <v>2</v>
      </c>
      <c r="AE151" s="40" t="str">
        <f>IF(男子名簿!AE160="","",21)</f>
        <v/>
      </c>
      <c r="AF151" s="40" t="str">
        <f>IF(男子名簿!AF160="","",男子名簿!AF160)</f>
        <v/>
      </c>
      <c r="AG151" s="40">
        <v>0</v>
      </c>
      <c r="AH151" s="40">
        <v>2</v>
      </c>
    </row>
    <row r="152" spans="1:34" x14ac:dyDescent="0.15">
      <c r="A152" s="28"/>
      <c r="B152" s="40" t="str">
        <f>IF(男子名簿!B161="","",男子名簿!B161)</f>
        <v/>
      </c>
      <c r="C152" s="28"/>
      <c r="D152" s="40" t="str">
        <f>IF(男子名簿!D161="","",男子名簿!D161)</f>
        <v/>
      </c>
      <c r="E152" s="40" t="str">
        <f>IF(男子名簿!E161="","",男子名簿!E161)</f>
        <v/>
      </c>
      <c r="F152" s="40" t="str">
        <f>IF(男子名簿!F161="","",男子名簿!F161)</f>
        <v/>
      </c>
      <c r="G152" s="40" t="str">
        <f>IF(男子名簿!G161="","",男子名簿!G161)</f>
        <v/>
      </c>
      <c r="H152" s="40" t="str">
        <f>IF(男子名簿!H161="","",男子名簿!H161)</f>
        <v/>
      </c>
      <c r="I152" s="40" t="str">
        <f>IF(男子名簿!I161="","",男子名簿!I161)</f>
        <v/>
      </c>
      <c r="J152" s="75" t="str">
        <f>IF(男子名簿!J161="","",男子名簿!J161)</f>
        <v/>
      </c>
      <c r="K152" s="40"/>
      <c r="L152" s="40"/>
      <c r="M152" s="40" t="str">
        <f>IF(男子名簿!M161="","",男子名簿!M161)</f>
        <v/>
      </c>
      <c r="N152" s="40"/>
      <c r="O152" s="40" t="str">
        <f>IF(男子名簿!O161="","",VLOOKUP(男子名簿!O161,管理者シート!$B$9:$C$44,2,FALSE))</f>
        <v/>
      </c>
      <c r="P152" s="40" t="str">
        <f>IF(男子名簿!P161="","",男子名簿!P161)</f>
        <v/>
      </c>
      <c r="Q152" s="40">
        <v>0</v>
      </c>
      <c r="R152" s="40">
        <v>2</v>
      </c>
      <c r="S152" s="40" t="str">
        <f>IF(男子名簿!S161="","",VLOOKUP(男子名簿!S161,管理者シート!$B$9:$C$44,2,FALSE))</f>
        <v/>
      </c>
      <c r="T152" s="40" t="str">
        <f>IF(男子名簿!T161="","",男子名簿!T161)</f>
        <v/>
      </c>
      <c r="U152" s="40">
        <v>0</v>
      </c>
      <c r="V152" s="40">
        <v>2</v>
      </c>
      <c r="W152" s="40" t="str">
        <f>IF(男子名簿!W161="","",VLOOKUP(男子名簿!W161,管理者シート!$B$9:$C$27,2,FALSE))</f>
        <v/>
      </c>
      <c r="X152" s="40" t="str">
        <f>IF(男子名簿!X161="","",男子名簿!X161)</f>
        <v/>
      </c>
      <c r="Y152" s="40">
        <v>0</v>
      </c>
      <c r="Z152" s="40">
        <v>2</v>
      </c>
      <c r="AA152" s="40" t="str">
        <f>IF(男子名簿!AA161="","",20)</f>
        <v/>
      </c>
      <c r="AB152" s="40" t="str">
        <f>IF(男子名簿!AB161="","",男子名簿!AB161)</f>
        <v/>
      </c>
      <c r="AC152" s="40">
        <v>0</v>
      </c>
      <c r="AD152" s="40">
        <v>2</v>
      </c>
      <c r="AE152" s="40" t="str">
        <f>IF(男子名簿!AE161="","",21)</f>
        <v/>
      </c>
      <c r="AF152" s="40" t="str">
        <f>IF(男子名簿!AF161="","",男子名簿!AF161)</f>
        <v/>
      </c>
      <c r="AG152" s="40">
        <v>0</v>
      </c>
      <c r="AH152" s="40">
        <v>2</v>
      </c>
    </row>
    <row r="153" spans="1:34" x14ac:dyDescent="0.15">
      <c r="A153" s="28"/>
      <c r="B153" s="40" t="str">
        <f>IF(男子名簿!B162="","",男子名簿!B162)</f>
        <v/>
      </c>
      <c r="C153" s="28"/>
      <c r="D153" s="40" t="str">
        <f>IF(男子名簿!D162="","",男子名簿!D162)</f>
        <v/>
      </c>
      <c r="E153" s="40" t="str">
        <f>IF(男子名簿!E162="","",男子名簿!E162)</f>
        <v/>
      </c>
      <c r="F153" s="40" t="str">
        <f>IF(男子名簿!F162="","",男子名簿!F162)</f>
        <v/>
      </c>
      <c r="G153" s="40" t="str">
        <f>IF(男子名簿!G162="","",男子名簿!G162)</f>
        <v/>
      </c>
      <c r="H153" s="40" t="str">
        <f>IF(男子名簿!H162="","",男子名簿!H162)</f>
        <v/>
      </c>
      <c r="I153" s="40" t="str">
        <f>IF(男子名簿!I162="","",男子名簿!I162)</f>
        <v/>
      </c>
      <c r="J153" s="75" t="str">
        <f>IF(男子名簿!J162="","",男子名簿!J162)</f>
        <v/>
      </c>
      <c r="K153" s="40"/>
      <c r="L153" s="40"/>
      <c r="M153" s="40" t="str">
        <f>IF(男子名簿!M162="","",男子名簿!M162)</f>
        <v/>
      </c>
      <c r="N153" s="40"/>
      <c r="O153" s="40" t="str">
        <f>IF(男子名簿!O162="","",VLOOKUP(男子名簿!O162,管理者シート!$B$9:$C$44,2,FALSE))</f>
        <v/>
      </c>
      <c r="P153" s="40" t="str">
        <f>IF(男子名簿!P162="","",男子名簿!P162)</f>
        <v/>
      </c>
      <c r="Q153" s="40">
        <v>0</v>
      </c>
      <c r="R153" s="40">
        <v>2</v>
      </c>
      <c r="S153" s="40" t="str">
        <f>IF(男子名簿!S162="","",VLOOKUP(男子名簿!S162,管理者シート!$B$9:$C$44,2,FALSE))</f>
        <v/>
      </c>
      <c r="T153" s="40" t="str">
        <f>IF(男子名簿!T162="","",男子名簿!T162)</f>
        <v/>
      </c>
      <c r="U153" s="40">
        <v>0</v>
      </c>
      <c r="V153" s="40">
        <v>2</v>
      </c>
      <c r="W153" s="40" t="str">
        <f>IF(男子名簿!W162="","",VLOOKUP(男子名簿!W162,管理者シート!$B$9:$C$27,2,FALSE))</f>
        <v/>
      </c>
      <c r="X153" s="40" t="str">
        <f>IF(男子名簿!X162="","",男子名簿!X162)</f>
        <v/>
      </c>
      <c r="Y153" s="40">
        <v>0</v>
      </c>
      <c r="Z153" s="40">
        <v>2</v>
      </c>
      <c r="AA153" s="40" t="str">
        <f>IF(男子名簿!AA162="","",20)</f>
        <v/>
      </c>
      <c r="AB153" s="40" t="str">
        <f>IF(男子名簿!AB162="","",男子名簿!AB162)</f>
        <v/>
      </c>
      <c r="AC153" s="40">
        <v>0</v>
      </c>
      <c r="AD153" s="40">
        <v>2</v>
      </c>
      <c r="AE153" s="40" t="str">
        <f>IF(男子名簿!AE162="","",21)</f>
        <v/>
      </c>
      <c r="AF153" s="40" t="str">
        <f>IF(男子名簿!AF162="","",男子名簿!AF162)</f>
        <v/>
      </c>
      <c r="AG153" s="40">
        <v>0</v>
      </c>
      <c r="AH153" s="40">
        <v>2</v>
      </c>
    </row>
    <row r="154" spans="1:34" x14ac:dyDescent="0.15">
      <c r="A154" s="28"/>
      <c r="B154" s="40" t="str">
        <f>IF(男子名簿!B163="","",男子名簿!B163)</f>
        <v/>
      </c>
      <c r="C154" s="28"/>
      <c r="D154" s="40" t="str">
        <f>IF(男子名簿!D163="","",男子名簿!D163)</f>
        <v/>
      </c>
      <c r="E154" s="40" t="str">
        <f>IF(男子名簿!E163="","",男子名簿!E163)</f>
        <v/>
      </c>
      <c r="F154" s="40" t="str">
        <f>IF(男子名簿!F163="","",男子名簿!F163)</f>
        <v/>
      </c>
      <c r="G154" s="40" t="str">
        <f>IF(男子名簿!G163="","",男子名簿!G163)</f>
        <v/>
      </c>
      <c r="H154" s="40" t="str">
        <f>IF(男子名簿!H163="","",男子名簿!H163)</f>
        <v/>
      </c>
      <c r="I154" s="40" t="str">
        <f>IF(男子名簿!I163="","",男子名簿!I163)</f>
        <v/>
      </c>
      <c r="J154" s="75" t="str">
        <f>IF(男子名簿!J163="","",男子名簿!J163)</f>
        <v/>
      </c>
      <c r="K154" s="40"/>
      <c r="L154" s="40"/>
      <c r="M154" s="40" t="str">
        <f>IF(男子名簿!M163="","",男子名簿!M163)</f>
        <v/>
      </c>
      <c r="N154" s="40"/>
      <c r="O154" s="40" t="str">
        <f>IF(男子名簿!O163="","",VLOOKUP(男子名簿!O163,管理者シート!$B$9:$C$44,2,FALSE))</f>
        <v/>
      </c>
      <c r="P154" s="40" t="str">
        <f>IF(男子名簿!P163="","",男子名簿!P163)</f>
        <v/>
      </c>
      <c r="Q154" s="40">
        <v>0</v>
      </c>
      <c r="R154" s="40">
        <v>2</v>
      </c>
      <c r="S154" s="40" t="str">
        <f>IF(男子名簿!S163="","",VLOOKUP(男子名簿!S163,管理者シート!$B$9:$C$44,2,FALSE))</f>
        <v/>
      </c>
      <c r="T154" s="40" t="str">
        <f>IF(男子名簿!T163="","",男子名簿!T163)</f>
        <v/>
      </c>
      <c r="U154" s="40">
        <v>0</v>
      </c>
      <c r="V154" s="40">
        <v>2</v>
      </c>
      <c r="W154" s="40" t="str">
        <f>IF(男子名簿!W163="","",VLOOKUP(男子名簿!W163,管理者シート!$B$9:$C$27,2,FALSE))</f>
        <v/>
      </c>
      <c r="X154" s="40" t="str">
        <f>IF(男子名簿!X163="","",男子名簿!X163)</f>
        <v/>
      </c>
      <c r="Y154" s="40">
        <v>0</v>
      </c>
      <c r="Z154" s="40">
        <v>2</v>
      </c>
      <c r="AA154" s="40" t="str">
        <f>IF(男子名簿!AA163="","",20)</f>
        <v/>
      </c>
      <c r="AB154" s="40" t="str">
        <f>IF(男子名簿!AB163="","",男子名簿!AB163)</f>
        <v/>
      </c>
      <c r="AC154" s="40">
        <v>0</v>
      </c>
      <c r="AD154" s="40">
        <v>2</v>
      </c>
      <c r="AE154" s="40" t="str">
        <f>IF(男子名簿!AE163="","",21)</f>
        <v/>
      </c>
      <c r="AF154" s="40" t="str">
        <f>IF(男子名簿!AF163="","",男子名簿!AF163)</f>
        <v/>
      </c>
      <c r="AG154" s="40">
        <v>0</v>
      </c>
      <c r="AH154" s="40">
        <v>2</v>
      </c>
    </row>
    <row r="155" spans="1:34" x14ac:dyDescent="0.15">
      <c r="A155" s="28"/>
      <c r="B155" s="40" t="str">
        <f>IF(男子名簿!B164="","",男子名簿!B164)</f>
        <v/>
      </c>
      <c r="C155" s="28"/>
      <c r="D155" s="40" t="str">
        <f>IF(男子名簿!D164="","",男子名簿!D164)</f>
        <v/>
      </c>
      <c r="E155" s="40" t="str">
        <f>IF(男子名簿!E164="","",男子名簿!E164)</f>
        <v/>
      </c>
      <c r="F155" s="40" t="str">
        <f>IF(男子名簿!F164="","",男子名簿!F164)</f>
        <v/>
      </c>
      <c r="G155" s="40" t="str">
        <f>IF(男子名簿!G164="","",男子名簿!G164)</f>
        <v/>
      </c>
      <c r="H155" s="40" t="str">
        <f>IF(男子名簿!H164="","",男子名簿!H164)</f>
        <v/>
      </c>
      <c r="I155" s="40" t="str">
        <f>IF(男子名簿!I164="","",男子名簿!I164)</f>
        <v/>
      </c>
      <c r="J155" s="75" t="str">
        <f>IF(男子名簿!J164="","",男子名簿!J164)</f>
        <v/>
      </c>
      <c r="K155" s="40"/>
      <c r="L155" s="40"/>
      <c r="M155" s="40" t="str">
        <f>IF(男子名簿!M164="","",男子名簿!M164)</f>
        <v/>
      </c>
      <c r="N155" s="40"/>
      <c r="O155" s="40" t="str">
        <f>IF(男子名簿!O164="","",VLOOKUP(男子名簿!O164,管理者シート!$B$9:$C$44,2,FALSE))</f>
        <v/>
      </c>
      <c r="P155" s="40" t="str">
        <f>IF(男子名簿!P164="","",男子名簿!P164)</f>
        <v/>
      </c>
      <c r="Q155" s="40">
        <v>0</v>
      </c>
      <c r="R155" s="40">
        <v>2</v>
      </c>
      <c r="S155" s="40" t="str">
        <f>IF(男子名簿!S164="","",VLOOKUP(男子名簿!S164,管理者シート!$B$9:$C$44,2,FALSE))</f>
        <v/>
      </c>
      <c r="T155" s="40" t="str">
        <f>IF(男子名簿!T164="","",男子名簿!T164)</f>
        <v/>
      </c>
      <c r="U155" s="40">
        <v>0</v>
      </c>
      <c r="V155" s="40">
        <v>2</v>
      </c>
      <c r="W155" s="40" t="str">
        <f>IF(男子名簿!W164="","",VLOOKUP(男子名簿!W164,管理者シート!$B$9:$C$27,2,FALSE))</f>
        <v/>
      </c>
      <c r="X155" s="40" t="str">
        <f>IF(男子名簿!X164="","",男子名簿!X164)</f>
        <v/>
      </c>
      <c r="Y155" s="40">
        <v>0</v>
      </c>
      <c r="Z155" s="40">
        <v>2</v>
      </c>
      <c r="AA155" s="40" t="str">
        <f>IF(男子名簿!AA164="","",20)</f>
        <v/>
      </c>
      <c r="AB155" s="40" t="str">
        <f>IF(男子名簿!AB164="","",男子名簿!AB164)</f>
        <v/>
      </c>
      <c r="AC155" s="40">
        <v>0</v>
      </c>
      <c r="AD155" s="40">
        <v>2</v>
      </c>
      <c r="AE155" s="40" t="str">
        <f>IF(男子名簿!AE164="","",21)</f>
        <v/>
      </c>
      <c r="AF155" s="40" t="str">
        <f>IF(男子名簿!AF164="","",男子名簿!AF164)</f>
        <v/>
      </c>
      <c r="AG155" s="40">
        <v>0</v>
      </c>
      <c r="AH155" s="40">
        <v>2</v>
      </c>
    </row>
    <row r="156" spans="1:34" x14ac:dyDescent="0.15">
      <c r="A156" s="28"/>
      <c r="B156" s="40" t="str">
        <f>IF(男子名簿!B165="","",男子名簿!B165)</f>
        <v/>
      </c>
      <c r="C156" s="28"/>
      <c r="D156" s="40" t="str">
        <f>IF(男子名簿!D165="","",男子名簿!D165)</f>
        <v/>
      </c>
      <c r="E156" s="40" t="str">
        <f>IF(男子名簿!E165="","",男子名簿!E165)</f>
        <v/>
      </c>
      <c r="F156" s="40" t="str">
        <f>IF(男子名簿!F165="","",男子名簿!F165)</f>
        <v/>
      </c>
      <c r="G156" s="40" t="str">
        <f>IF(男子名簿!G165="","",男子名簿!G165)</f>
        <v/>
      </c>
      <c r="H156" s="40" t="str">
        <f>IF(男子名簿!H165="","",男子名簿!H165)</f>
        <v/>
      </c>
      <c r="I156" s="40" t="str">
        <f>IF(男子名簿!I165="","",男子名簿!I165)</f>
        <v/>
      </c>
      <c r="J156" s="75" t="str">
        <f>IF(男子名簿!J165="","",男子名簿!J165)</f>
        <v/>
      </c>
      <c r="K156" s="40"/>
      <c r="L156" s="40"/>
      <c r="M156" s="40" t="str">
        <f>IF(男子名簿!M165="","",男子名簿!M165)</f>
        <v/>
      </c>
      <c r="N156" s="40"/>
      <c r="O156" s="40" t="str">
        <f>IF(男子名簿!O165="","",VLOOKUP(男子名簿!O165,管理者シート!$B$9:$C$44,2,FALSE))</f>
        <v/>
      </c>
      <c r="P156" s="40" t="str">
        <f>IF(男子名簿!P165="","",男子名簿!P165)</f>
        <v/>
      </c>
      <c r="Q156" s="40">
        <v>0</v>
      </c>
      <c r="R156" s="40">
        <v>2</v>
      </c>
      <c r="S156" s="40" t="str">
        <f>IF(男子名簿!S165="","",VLOOKUP(男子名簿!S165,管理者シート!$B$9:$C$44,2,FALSE))</f>
        <v/>
      </c>
      <c r="T156" s="40" t="str">
        <f>IF(男子名簿!T165="","",男子名簿!T165)</f>
        <v/>
      </c>
      <c r="U156" s="40">
        <v>0</v>
      </c>
      <c r="V156" s="40">
        <v>2</v>
      </c>
      <c r="W156" s="40" t="str">
        <f>IF(男子名簿!W165="","",VLOOKUP(男子名簿!W165,管理者シート!$B$9:$C$27,2,FALSE))</f>
        <v/>
      </c>
      <c r="X156" s="40" t="str">
        <f>IF(男子名簿!X165="","",男子名簿!X165)</f>
        <v/>
      </c>
      <c r="Y156" s="40">
        <v>0</v>
      </c>
      <c r="Z156" s="40">
        <v>2</v>
      </c>
      <c r="AA156" s="40" t="str">
        <f>IF(男子名簿!AA165="","",20)</f>
        <v/>
      </c>
      <c r="AB156" s="40" t="str">
        <f>IF(男子名簿!AB165="","",男子名簿!AB165)</f>
        <v/>
      </c>
      <c r="AC156" s="40">
        <v>0</v>
      </c>
      <c r="AD156" s="40">
        <v>2</v>
      </c>
      <c r="AE156" s="40" t="str">
        <f>IF(男子名簿!AE165="","",21)</f>
        <v/>
      </c>
      <c r="AF156" s="40" t="str">
        <f>IF(男子名簿!AF165="","",男子名簿!AF165)</f>
        <v/>
      </c>
      <c r="AG156" s="40">
        <v>0</v>
      </c>
      <c r="AH156" s="40">
        <v>2</v>
      </c>
    </row>
    <row r="157" spans="1:34" x14ac:dyDescent="0.15">
      <c r="A157" s="28"/>
      <c r="B157" s="40" t="str">
        <f>IF(男子名簿!B166="","",男子名簿!B166)</f>
        <v/>
      </c>
      <c r="C157" s="28"/>
      <c r="D157" s="40" t="str">
        <f>IF(男子名簿!D166="","",男子名簿!D166)</f>
        <v/>
      </c>
      <c r="E157" s="40" t="str">
        <f>IF(男子名簿!E166="","",男子名簿!E166)</f>
        <v/>
      </c>
      <c r="F157" s="40" t="str">
        <f>IF(男子名簿!F166="","",男子名簿!F166)</f>
        <v/>
      </c>
      <c r="G157" s="40" t="str">
        <f>IF(男子名簿!G166="","",男子名簿!G166)</f>
        <v/>
      </c>
      <c r="H157" s="40" t="str">
        <f>IF(男子名簿!H166="","",男子名簿!H166)</f>
        <v/>
      </c>
      <c r="I157" s="40" t="str">
        <f>IF(男子名簿!I166="","",男子名簿!I166)</f>
        <v/>
      </c>
      <c r="J157" s="75" t="str">
        <f>IF(男子名簿!J166="","",男子名簿!J166)</f>
        <v/>
      </c>
      <c r="K157" s="40"/>
      <c r="L157" s="40"/>
      <c r="M157" s="40" t="str">
        <f>IF(男子名簿!M166="","",男子名簿!M166)</f>
        <v/>
      </c>
      <c r="N157" s="40"/>
      <c r="O157" s="40" t="str">
        <f>IF(男子名簿!O166="","",VLOOKUP(男子名簿!O166,管理者シート!$B$9:$C$44,2,FALSE))</f>
        <v/>
      </c>
      <c r="P157" s="40" t="str">
        <f>IF(男子名簿!P166="","",男子名簿!P166)</f>
        <v/>
      </c>
      <c r="Q157" s="40">
        <v>0</v>
      </c>
      <c r="R157" s="40">
        <v>2</v>
      </c>
      <c r="S157" s="40" t="str">
        <f>IF(男子名簿!S166="","",VLOOKUP(男子名簿!S166,管理者シート!$B$9:$C$44,2,FALSE))</f>
        <v/>
      </c>
      <c r="T157" s="40" t="str">
        <f>IF(男子名簿!T166="","",男子名簿!T166)</f>
        <v/>
      </c>
      <c r="U157" s="40">
        <v>0</v>
      </c>
      <c r="V157" s="40">
        <v>2</v>
      </c>
      <c r="W157" s="40" t="str">
        <f>IF(男子名簿!W166="","",VLOOKUP(男子名簿!W166,管理者シート!$B$9:$C$27,2,FALSE))</f>
        <v/>
      </c>
      <c r="X157" s="40" t="str">
        <f>IF(男子名簿!X166="","",男子名簿!X166)</f>
        <v/>
      </c>
      <c r="Y157" s="40">
        <v>0</v>
      </c>
      <c r="Z157" s="40">
        <v>2</v>
      </c>
      <c r="AA157" s="40" t="str">
        <f>IF(男子名簿!AA166="","",20)</f>
        <v/>
      </c>
      <c r="AB157" s="40" t="str">
        <f>IF(男子名簿!AB166="","",男子名簿!AB166)</f>
        <v/>
      </c>
      <c r="AC157" s="40">
        <v>0</v>
      </c>
      <c r="AD157" s="40">
        <v>2</v>
      </c>
      <c r="AE157" s="40" t="str">
        <f>IF(男子名簿!AE166="","",21)</f>
        <v/>
      </c>
      <c r="AF157" s="40" t="str">
        <f>IF(男子名簿!AF166="","",男子名簿!AF166)</f>
        <v/>
      </c>
      <c r="AG157" s="40">
        <v>0</v>
      </c>
      <c r="AH157" s="40">
        <v>2</v>
      </c>
    </row>
    <row r="158" spans="1:34" x14ac:dyDescent="0.15">
      <c r="A158" s="28"/>
      <c r="B158" s="40" t="str">
        <f>IF(男子名簿!B167="","",男子名簿!B167)</f>
        <v/>
      </c>
      <c r="C158" s="28"/>
      <c r="D158" s="40" t="str">
        <f>IF(男子名簿!D167="","",男子名簿!D167)</f>
        <v/>
      </c>
      <c r="E158" s="40" t="str">
        <f>IF(男子名簿!E167="","",男子名簿!E167)</f>
        <v/>
      </c>
      <c r="F158" s="40" t="str">
        <f>IF(男子名簿!F167="","",男子名簿!F167)</f>
        <v/>
      </c>
      <c r="G158" s="40" t="str">
        <f>IF(男子名簿!G167="","",男子名簿!G167)</f>
        <v/>
      </c>
      <c r="H158" s="40" t="str">
        <f>IF(男子名簿!H167="","",男子名簿!H167)</f>
        <v/>
      </c>
      <c r="I158" s="40" t="str">
        <f>IF(男子名簿!I167="","",男子名簿!I167)</f>
        <v/>
      </c>
      <c r="J158" s="75" t="str">
        <f>IF(男子名簿!J167="","",男子名簿!J167)</f>
        <v/>
      </c>
      <c r="K158" s="40"/>
      <c r="L158" s="40"/>
      <c r="M158" s="40" t="str">
        <f>IF(男子名簿!M167="","",男子名簿!M167)</f>
        <v/>
      </c>
      <c r="N158" s="40"/>
      <c r="O158" s="40" t="str">
        <f>IF(男子名簿!O167="","",VLOOKUP(男子名簿!O167,管理者シート!$B$9:$C$44,2,FALSE))</f>
        <v/>
      </c>
      <c r="P158" s="40" t="str">
        <f>IF(男子名簿!P167="","",男子名簿!P167)</f>
        <v/>
      </c>
      <c r="Q158" s="40">
        <v>0</v>
      </c>
      <c r="R158" s="40">
        <v>2</v>
      </c>
      <c r="S158" s="40" t="str">
        <f>IF(男子名簿!S167="","",VLOOKUP(男子名簿!S167,管理者シート!$B$9:$C$44,2,FALSE))</f>
        <v/>
      </c>
      <c r="T158" s="40" t="str">
        <f>IF(男子名簿!T167="","",男子名簿!T167)</f>
        <v/>
      </c>
      <c r="U158" s="40">
        <v>0</v>
      </c>
      <c r="V158" s="40">
        <v>2</v>
      </c>
      <c r="W158" s="40" t="str">
        <f>IF(男子名簿!W167="","",VLOOKUP(男子名簿!W167,管理者シート!$B$9:$C$27,2,FALSE))</f>
        <v/>
      </c>
      <c r="X158" s="40" t="str">
        <f>IF(男子名簿!X167="","",男子名簿!X167)</f>
        <v/>
      </c>
      <c r="Y158" s="40">
        <v>0</v>
      </c>
      <c r="Z158" s="40">
        <v>2</v>
      </c>
      <c r="AA158" s="40" t="str">
        <f>IF(男子名簿!AA167="","",20)</f>
        <v/>
      </c>
      <c r="AB158" s="40" t="str">
        <f>IF(男子名簿!AB167="","",男子名簿!AB167)</f>
        <v/>
      </c>
      <c r="AC158" s="40">
        <v>0</v>
      </c>
      <c r="AD158" s="40">
        <v>2</v>
      </c>
      <c r="AE158" s="40" t="str">
        <f>IF(男子名簿!AE167="","",21)</f>
        <v/>
      </c>
      <c r="AF158" s="40" t="str">
        <f>IF(男子名簿!AF167="","",男子名簿!AF167)</f>
        <v/>
      </c>
      <c r="AG158" s="40">
        <v>0</v>
      </c>
      <c r="AH158" s="40">
        <v>2</v>
      </c>
    </row>
    <row r="159" spans="1:34" x14ac:dyDescent="0.15">
      <c r="A159" s="28"/>
      <c r="B159" s="40" t="str">
        <f>IF(男子名簿!B168="","",男子名簿!B168)</f>
        <v/>
      </c>
      <c r="C159" s="28"/>
      <c r="D159" s="40" t="str">
        <f>IF(男子名簿!D168="","",男子名簿!D168)</f>
        <v/>
      </c>
      <c r="E159" s="40" t="str">
        <f>IF(男子名簿!E168="","",男子名簿!E168)</f>
        <v/>
      </c>
      <c r="F159" s="40" t="str">
        <f>IF(男子名簿!F168="","",男子名簿!F168)</f>
        <v/>
      </c>
      <c r="G159" s="40" t="str">
        <f>IF(男子名簿!G168="","",男子名簿!G168)</f>
        <v/>
      </c>
      <c r="H159" s="40" t="str">
        <f>IF(男子名簿!H168="","",男子名簿!H168)</f>
        <v/>
      </c>
      <c r="I159" s="40" t="str">
        <f>IF(男子名簿!I168="","",男子名簿!I168)</f>
        <v/>
      </c>
      <c r="J159" s="75" t="str">
        <f>IF(男子名簿!J168="","",男子名簿!J168)</f>
        <v/>
      </c>
      <c r="K159" s="40"/>
      <c r="L159" s="40"/>
      <c r="M159" s="40" t="str">
        <f>IF(男子名簿!M168="","",男子名簿!M168)</f>
        <v/>
      </c>
      <c r="N159" s="40"/>
      <c r="O159" s="40" t="str">
        <f>IF(男子名簿!O168="","",VLOOKUP(男子名簿!O168,管理者シート!$B$9:$C$44,2,FALSE))</f>
        <v/>
      </c>
      <c r="P159" s="40" t="str">
        <f>IF(男子名簿!P168="","",男子名簿!P168)</f>
        <v/>
      </c>
      <c r="Q159" s="40">
        <v>0</v>
      </c>
      <c r="R159" s="40">
        <v>2</v>
      </c>
      <c r="S159" s="40" t="str">
        <f>IF(男子名簿!S168="","",VLOOKUP(男子名簿!S168,管理者シート!$B$9:$C$44,2,FALSE))</f>
        <v/>
      </c>
      <c r="T159" s="40" t="str">
        <f>IF(男子名簿!T168="","",男子名簿!T168)</f>
        <v/>
      </c>
      <c r="U159" s="40">
        <v>0</v>
      </c>
      <c r="V159" s="40">
        <v>2</v>
      </c>
      <c r="W159" s="40" t="str">
        <f>IF(男子名簿!W168="","",VLOOKUP(男子名簿!W168,管理者シート!$B$9:$C$27,2,FALSE))</f>
        <v/>
      </c>
      <c r="X159" s="40" t="str">
        <f>IF(男子名簿!X168="","",男子名簿!X168)</f>
        <v/>
      </c>
      <c r="Y159" s="40">
        <v>0</v>
      </c>
      <c r="Z159" s="40">
        <v>2</v>
      </c>
      <c r="AA159" s="40" t="str">
        <f>IF(男子名簿!AA168="","",20)</f>
        <v/>
      </c>
      <c r="AB159" s="40" t="str">
        <f>IF(男子名簿!AB168="","",男子名簿!AB168)</f>
        <v/>
      </c>
      <c r="AC159" s="40">
        <v>0</v>
      </c>
      <c r="AD159" s="40">
        <v>2</v>
      </c>
      <c r="AE159" s="40" t="str">
        <f>IF(男子名簿!AE168="","",21)</f>
        <v/>
      </c>
      <c r="AF159" s="40" t="str">
        <f>IF(男子名簿!AF168="","",男子名簿!AF168)</f>
        <v/>
      </c>
      <c r="AG159" s="40">
        <v>0</v>
      </c>
      <c r="AH159" s="40">
        <v>2</v>
      </c>
    </row>
    <row r="160" spans="1:34" x14ac:dyDescent="0.15">
      <c r="A160" s="28"/>
      <c r="B160" s="40" t="str">
        <f>IF(男子名簿!B169="","",男子名簿!B169)</f>
        <v/>
      </c>
      <c r="C160" s="28"/>
      <c r="D160" s="40" t="str">
        <f>IF(男子名簿!D169="","",男子名簿!D169)</f>
        <v/>
      </c>
      <c r="E160" s="40" t="str">
        <f>IF(男子名簿!E169="","",男子名簿!E169)</f>
        <v/>
      </c>
      <c r="F160" s="40" t="str">
        <f>IF(男子名簿!F169="","",男子名簿!F169)</f>
        <v/>
      </c>
      <c r="G160" s="40" t="str">
        <f>IF(男子名簿!G169="","",男子名簿!G169)</f>
        <v/>
      </c>
      <c r="H160" s="40" t="str">
        <f>IF(男子名簿!H169="","",男子名簿!H169)</f>
        <v/>
      </c>
      <c r="I160" s="40" t="str">
        <f>IF(男子名簿!I169="","",男子名簿!I169)</f>
        <v/>
      </c>
      <c r="J160" s="75" t="str">
        <f>IF(男子名簿!J169="","",男子名簿!J169)</f>
        <v/>
      </c>
      <c r="K160" s="40"/>
      <c r="L160" s="40"/>
      <c r="M160" s="40" t="str">
        <f>IF(男子名簿!M169="","",男子名簿!M169)</f>
        <v/>
      </c>
      <c r="N160" s="40"/>
      <c r="O160" s="40" t="str">
        <f>IF(男子名簿!O169="","",VLOOKUP(男子名簿!O169,管理者シート!$B$9:$C$44,2,FALSE))</f>
        <v/>
      </c>
      <c r="P160" s="40" t="str">
        <f>IF(男子名簿!P169="","",男子名簿!P169)</f>
        <v/>
      </c>
      <c r="Q160" s="40">
        <v>0</v>
      </c>
      <c r="R160" s="40">
        <v>2</v>
      </c>
      <c r="S160" s="40" t="str">
        <f>IF(男子名簿!S169="","",VLOOKUP(男子名簿!S169,管理者シート!$B$9:$C$44,2,FALSE))</f>
        <v/>
      </c>
      <c r="T160" s="40" t="str">
        <f>IF(男子名簿!T169="","",男子名簿!T169)</f>
        <v/>
      </c>
      <c r="U160" s="40">
        <v>0</v>
      </c>
      <c r="V160" s="40">
        <v>2</v>
      </c>
      <c r="W160" s="40" t="str">
        <f>IF(男子名簿!W169="","",VLOOKUP(男子名簿!W169,管理者シート!$B$9:$C$27,2,FALSE))</f>
        <v/>
      </c>
      <c r="X160" s="40" t="str">
        <f>IF(男子名簿!X169="","",男子名簿!X169)</f>
        <v/>
      </c>
      <c r="Y160" s="40">
        <v>0</v>
      </c>
      <c r="Z160" s="40">
        <v>2</v>
      </c>
      <c r="AA160" s="40" t="str">
        <f>IF(男子名簿!AA169="","",20)</f>
        <v/>
      </c>
      <c r="AB160" s="40" t="str">
        <f>IF(男子名簿!AB169="","",男子名簿!AB169)</f>
        <v/>
      </c>
      <c r="AC160" s="40">
        <v>0</v>
      </c>
      <c r="AD160" s="40">
        <v>2</v>
      </c>
      <c r="AE160" s="40" t="str">
        <f>IF(男子名簿!AE169="","",21)</f>
        <v/>
      </c>
      <c r="AF160" s="40" t="str">
        <f>IF(男子名簿!AF169="","",男子名簿!AF169)</f>
        <v/>
      </c>
      <c r="AG160" s="40">
        <v>0</v>
      </c>
      <c r="AH160" s="40">
        <v>2</v>
      </c>
    </row>
    <row r="161" spans="1:34" x14ac:dyDescent="0.15">
      <c r="A161" s="28"/>
      <c r="B161" s="40" t="str">
        <f>IF(男子名簿!B170="","",男子名簿!B170)</f>
        <v/>
      </c>
      <c r="C161" s="28"/>
      <c r="D161" s="40" t="str">
        <f>IF(男子名簿!D170="","",男子名簿!D170)</f>
        <v/>
      </c>
      <c r="E161" s="40" t="str">
        <f>IF(男子名簿!E170="","",男子名簿!E170)</f>
        <v/>
      </c>
      <c r="F161" s="40" t="str">
        <f>IF(男子名簿!F170="","",男子名簿!F170)</f>
        <v/>
      </c>
      <c r="G161" s="40" t="str">
        <f>IF(男子名簿!G170="","",男子名簿!G170)</f>
        <v/>
      </c>
      <c r="H161" s="40" t="str">
        <f>IF(男子名簿!H170="","",男子名簿!H170)</f>
        <v/>
      </c>
      <c r="I161" s="40" t="str">
        <f>IF(男子名簿!I170="","",男子名簿!I170)</f>
        <v/>
      </c>
      <c r="J161" s="75" t="str">
        <f>IF(男子名簿!J170="","",男子名簿!J170)</f>
        <v/>
      </c>
      <c r="K161" s="40"/>
      <c r="L161" s="40"/>
      <c r="M161" s="40" t="str">
        <f>IF(男子名簿!M170="","",男子名簿!M170)</f>
        <v/>
      </c>
      <c r="N161" s="40"/>
      <c r="O161" s="40" t="str">
        <f>IF(男子名簿!O170="","",VLOOKUP(男子名簿!O170,管理者シート!$B$9:$C$44,2,FALSE))</f>
        <v/>
      </c>
      <c r="P161" s="40" t="str">
        <f>IF(男子名簿!P170="","",男子名簿!P170)</f>
        <v/>
      </c>
      <c r="Q161" s="40">
        <v>0</v>
      </c>
      <c r="R161" s="40">
        <v>2</v>
      </c>
      <c r="S161" s="40" t="str">
        <f>IF(男子名簿!S170="","",VLOOKUP(男子名簿!S170,管理者シート!$B$9:$C$44,2,FALSE))</f>
        <v/>
      </c>
      <c r="T161" s="40" t="str">
        <f>IF(男子名簿!T170="","",男子名簿!T170)</f>
        <v/>
      </c>
      <c r="U161" s="40">
        <v>0</v>
      </c>
      <c r="V161" s="40">
        <v>2</v>
      </c>
      <c r="W161" s="40" t="str">
        <f>IF(男子名簿!W170="","",VLOOKUP(男子名簿!W170,管理者シート!$B$9:$C$27,2,FALSE))</f>
        <v/>
      </c>
      <c r="X161" s="40" t="str">
        <f>IF(男子名簿!X170="","",男子名簿!X170)</f>
        <v/>
      </c>
      <c r="Y161" s="40">
        <v>0</v>
      </c>
      <c r="Z161" s="40">
        <v>2</v>
      </c>
      <c r="AA161" s="40" t="str">
        <f>IF(男子名簿!AA170="","",20)</f>
        <v/>
      </c>
      <c r="AB161" s="40" t="str">
        <f>IF(男子名簿!AB170="","",男子名簿!AB170)</f>
        <v/>
      </c>
      <c r="AC161" s="40">
        <v>0</v>
      </c>
      <c r="AD161" s="40">
        <v>2</v>
      </c>
      <c r="AE161" s="40" t="str">
        <f>IF(男子名簿!AE170="","",21)</f>
        <v/>
      </c>
      <c r="AF161" s="40" t="str">
        <f>IF(男子名簿!AF170="","",男子名簿!AF170)</f>
        <v/>
      </c>
      <c r="AG161" s="40">
        <v>0</v>
      </c>
      <c r="AH161" s="40">
        <v>2</v>
      </c>
    </row>
    <row r="162" spans="1:34" x14ac:dyDescent="0.15">
      <c r="A162" s="28"/>
      <c r="B162" s="40" t="str">
        <f>IF(男子名簿!B171="","",男子名簿!B171)</f>
        <v/>
      </c>
      <c r="C162" s="28"/>
      <c r="D162" s="40" t="str">
        <f>IF(男子名簿!D171="","",男子名簿!D171)</f>
        <v/>
      </c>
      <c r="E162" s="40" t="str">
        <f>IF(男子名簿!E171="","",男子名簿!E171)</f>
        <v/>
      </c>
      <c r="F162" s="40" t="str">
        <f>IF(男子名簿!F171="","",男子名簿!F171)</f>
        <v/>
      </c>
      <c r="G162" s="40" t="str">
        <f>IF(男子名簿!G171="","",男子名簿!G171)</f>
        <v/>
      </c>
      <c r="H162" s="40" t="str">
        <f>IF(男子名簿!H171="","",男子名簿!H171)</f>
        <v/>
      </c>
      <c r="I162" s="40" t="str">
        <f>IF(男子名簿!I171="","",男子名簿!I171)</f>
        <v/>
      </c>
      <c r="J162" s="75" t="str">
        <f>IF(男子名簿!J171="","",男子名簿!J171)</f>
        <v/>
      </c>
      <c r="K162" s="40"/>
      <c r="L162" s="40"/>
      <c r="M162" s="40" t="str">
        <f>IF(男子名簿!M171="","",男子名簿!M171)</f>
        <v/>
      </c>
      <c r="N162" s="40"/>
      <c r="O162" s="40" t="str">
        <f>IF(男子名簿!O171="","",VLOOKUP(男子名簿!O171,管理者シート!$B$9:$C$44,2,FALSE))</f>
        <v/>
      </c>
      <c r="P162" s="40" t="str">
        <f>IF(男子名簿!P171="","",男子名簿!P171)</f>
        <v/>
      </c>
      <c r="Q162" s="40">
        <v>0</v>
      </c>
      <c r="R162" s="40">
        <v>2</v>
      </c>
      <c r="S162" s="40" t="str">
        <f>IF(男子名簿!S171="","",VLOOKUP(男子名簿!S171,管理者シート!$B$9:$C$44,2,FALSE))</f>
        <v/>
      </c>
      <c r="T162" s="40" t="str">
        <f>IF(男子名簿!T171="","",男子名簿!T171)</f>
        <v/>
      </c>
      <c r="U162" s="40">
        <v>0</v>
      </c>
      <c r="V162" s="40">
        <v>2</v>
      </c>
      <c r="W162" s="40" t="str">
        <f>IF(男子名簿!W171="","",VLOOKUP(男子名簿!W171,管理者シート!$B$9:$C$27,2,FALSE))</f>
        <v/>
      </c>
      <c r="X162" s="40" t="str">
        <f>IF(男子名簿!X171="","",男子名簿!X171)</f>
        <v/>
      </c>
      <c r="Y162" s="40">
        <v>0</v>
      </c>
      <c r="Z162" s="40">
        <v>2</v>
      </c>
      <c r="AA162" s="40" t="str">
        <f>IF(男子名簿!AA171="","",20)</f>
        <v/>
      </c>
      <c r="AB162" s="40" t="str">
        <f>IF(男子名簿!AB171="","",男子名簿!AB171)</f>
        <v/>
      </c>
      <c r="AC162" s="40">
        <v>0</v>
      </c>
      <c r="AD162" s="40">
        <v>2</v>
      </c>
      <c r="AE162" s="40" t="str">
        <f>IF(男子名簿!AE171="","",21)</f>
        <v/>
      </c>
      <c r="AF162" s="40" t="str">
        <f>IF(男子名簿!AF171="","",男子名簿!AF171)</f>
        <v/>
      </c>
      <c r="AG162" s="40">
        <v>0</v>
      </c>
      <c r="AH162" s="40">
        <v>2</v>
      </c>
    </row>
    <row r="163" spans="1:34" x14ac:dyDescent="0.15">
      <c r="A163" s="28"/>
      <c r="B163" s="40" t="str">
        <f>IF(男子名簿!B172="","",男子名簿!B172)</f>
        <v/>
      </c>
      <c r="C163" s="28"/>
      <c r="D163" s="40" t="str">
        <f>IF(男子名簿!D172="","",男子名簿!D172)</f>
        <v/>
      </c>
      <c r="E163" s="40" t="str">
        <f>IF(男子名簿!E172="","",男子名簿!E172)</f>
        <v/>
      </c>
      <c r="F163" s="40" t="str">
        <f>IF(男子名簿!F172="","",男子名簿!F172)</f>
        <v/>
      </c>
      <c r="G163" s="40" t="str">
        <f>IF(男子名簿!G172="","",男子名簿!G172)</f>
        <v/>
      </c>
      <c r="H163" s="40" t="str">
        <f>IF(男子名簿!H172="","",男子名簿!H172)</f>
        <v/>
      </c>
      <c r="I163" s="40" t="str">
        <f>IF(男子名簿!I172="","",男子名簿!I172)</f>
        <v/>
      </c>
      <c r="J163" s="75" t="str">
        <f>IF(男子名簿!J172="","",男子名簿!J172)</f>
        <v/>
      </c>
      <c r="K163" s="40"/>
      <c r="L163" s="40"/>
      <c r="M163" s="40" t="str">
        <f>IF(男子名簿!M172="","",男子名簿!M172)</f>
        <v/>
      </c>
      <c r="N163" s="40"/>
      <c r="O163" s="40" t="str">
        <f>IF(男子名簿!O172="","",VLOOKUP(男子名簿!O172,管理者シート!$B$9:$C$44,2,FALSE))</f>
        <v/>
      </c>
      <c r="P163" s="40" t="str">
        <f>IF(男子名簿!P172="","",男子名簿!P172)</f>
        <v/>
      </c>
      <c r="Q163" s="40">
        <v>0</v>
      </c>
      <c r="R163" s="40">
        <v>2</v>
      </c>
      <c r="S163" s="40" t="str">
        <f>IF(男子名簿!S172="","",VLOOKUP(男子名簿!S172,管理者シート!$B$9:$C$44,2,FALSE))</f>
        <v/>
      </c>
      <c r="T163" s="40" t="str">
        <f>IF(男子名簿!T172="","",男子名簿!T172)</f>
        <v/>
      </c>
      <c r="U163" s="40">
        <v>0</v>
      </c>
      <c r="V163" s="40">
        <v>2</v>
      </c>
      <c r="W163" s="40" t="str">
        <f>IF(男子名簿!W172="","",VLOOKUP(男子名簿!W172,管理者シート!$B$9:$C$27,2,FALSE))</f>
        <v/>
      </c>
      <c r="X163" s="40" t="str">
        <f>IF(男子名簿!X172="","",男子名簿!X172)</f>
        <v/>
      </c>
      <c r="Y163" s="40">
        <v>0</v>
      </c>
      <c r="Z163" s="40">
        <v>2</v>
      </c>
      <c r="AA163" s="40" t="str">
        <f>IF(男子名簿!AA172="","",20)</f>
        <v/>
      </c>
      <c r="AB163" s="40" t="str">
        <f>IF(男子名簿!AB172="","",男子名簿!AB172)</f>
        <v/>
      </c>
      <c r="AC163" s="40">
        <v>0</v>
      </c>
      <c r="AD163" s="40">
        <v>2</v>
      </c>
      <c r="AE163" s="40" t="str">
        <f>IF(男子名簿!AE172="","",21)</f>
        <v/>
      </c>
      <c r="AF163" s="40" t="str">
        <f>IF(男子名簿!AF172="","",男子名簿!AF172)</f>
        <v/>
      </c>
      <c r="AG163" s="40">
        <v>0</v>
      </c>
      <c r="AH163" s="40">
        <v>2</v>
      </c>
    </row>
    <row r="164" spans="1:34" x14ac:dyDescent="0.15">
      <c r="A164" s="28"/>
      <c r="B164" s="40" t="str">
        <f>IF(男子名簿!B173="","",男子名簿!B173)</f>
        <v/>
      </c>
      <c r="C164" s="28"/>
      <c r="D164" s="40" t="str">
        <f>IF(男子名簿!D173="","",男子名簿!D173)</f>
        <v/>
      </c>
      <c r="E164" s="40" t="str">
        <f>IF(男子名簿!E173="","",男子名簿!E173)</f>
        <v/>
      </c>
      <c r="F164" s="40" t="str">
        <f>IF(男子名簿!F173="","",男子名簿!F173)</f>
        <v/>
      </c>
      <c r="G164" s="40" t="str">
        <f>IF(男子名簿!G173="","",男子名簿!G173)</f>
        <v/>
      </c>
      <c r="H164" s="40" t="str">
        <f>IF(男子名簿!H173="","",男子名簿!H173)</f>
        <v/>
      </c>
      <c r="I164" s="40" t="str">
        <f>IF(男子名簿!I173="","",男子名簿!I173)</f>
        <v/>
      </c>
      <c r="J164" s="75" t="str">
        <f>IF(男子名簿!J173="","",男子名簿!J173)</f>
        <v/>
      </c>
      <c r="K164" s="40"/>
      <c r="L164" s="40"/>
      <c r="M164" s="40" t="str">
        <f>IF(男子名簿!M173="","",男子名簿!M173)</f>
        <v/>
      </c>
      <c r="N164" s="40"/>
      <c r="O164" s="40" t="str">
        <f>IF(男子名簿!O173="","",VLOOKUP(男子名簿!O173,管理者シート!$B$9:$C$44,2,FALSE))</f>
        <v/>
      </c>
      <c r="P164" s="40" t="str">
        <f>IF(男子名簿!P173="","",男子名簿!P173)</f>
        <v/>
      </c>
      <c r="Q164" s="40">
        <v>0</v>
      </c>
      <c r="R164" s="40">
        <v>2</v>
      </c>
      <c r="S164" s="40" t="str">
        <f>IF(男子名簿!S173="","",VLOOKUP(男子名簿!S173,管理者シート!$B$9:$C$44,2,FALSE))</f>
        <v/>
      </c>
      <c r="T164" s="40" t="str">
        <f>IF(男子名簿!T173="","",男子名簿!T173)</f>
        <v/>
      </c>
      <c r="U164" s="40">
        <v>0</v>
      </c>
      <c r="V164" s="40">
        <v>2</v>
      </c>
      <c r="W164" s="40" t="str">
        <f>IF(男子名簿!W173="","",VLOOKUP(男子名簿!W173,管理者シート!$B$9:$C$27,2,FALSE))</f>
        <v/>
      </c>
      <c r="X164" s="40" t="str">
        <f>IF(男子名簿!X173="","",男子名簿!X173)</f>
        <v/>
      </c>
      <c r="Y164" s="40">
        <v>0</v>
      </c>
      <c r="Z164" s="40">
        <v>2</v>
      </c>
      <c r="AA164" s="40" t="str">
        <f>IF(男子名簿!AA173="","",20)</f>
        <v/>
      </c>
      <c r="AB164" s="40" t="str">
        <f>IF(男子名簿!AB173="","",男子名簿!AB173)</f>
        <v/>
      </c>
      <c r="AC164" s="40">
        <v>0</v>
      </c>
      <c r="AD164" s="40">
        <v>2</v>
      </c>
      <c r="AE164" s="40" t="str">
        <f>IF(男子名簿!AE173="","",21)</f>
        <v/>
      </c>
      <c r="AF164" s="40" t="str">
        <f>IF(男子名簿!AF173="","",男子名簿!AF173)</f>
        <v/>
      </c>
      <c r="AG164" s="40">
        <v>0</v>
      </c>
      <c r="AH164" s="40">
        <v>2</v>
      </c>
    </row>
    <row r="165" spans="1:34" x14ac:dyDescent="0.15">
      <c r="A165" s="28"/>
      <c r="B165" s="40" t="str">
        <f>IF(男子名簿!B174="","",男子名簿!B174)</f>
        <v/>
      </c>
      <c r="C165" s="28"/>
      <c r="D165" s="40" t="str">
        <f>IF(男子名簿!D174="","",男子名簿!D174)</f>
        <v/>
      </c>
      <c r="E165" s="40" t="str">
        <f>IF(男子名簿!E174="","",男子名簿!E174)</f>
        <v/>
      </c>
      <c r="F165" s="40" t="str">
        <f>IF(男子名簿!F174="","",男子名簿!F174)</f>
        <v/>
      </c>
      <c r="G165" s="40" t="str">
        <f>IF(男子名簿!G174="","",男子名簿!G174)</f>
        <v/>
      </c>
      <c r="H165" s="40" t="str">
        <f>IF(男子名簿!H174="","",男子名簿!H174)</f>
        <v/>
      </c>
      <c r="I165" s="40" t="str">
        <f>IF(男子名簿!I174="","",男子名簿!I174)</f>
        <v/>
      </c>
      <c r="J165" s="75" t="str">
        <f>IF(男子名簿!J174="","",男子名簿!J174)</f>
        <v/>
      </c>
      <c r="K165" s="40"/>
      <c r="L165" s="40"/>
      <c r="M165" s="40" t="str">
        <f>IF(男子名簿!M174="","",男子名簿!M174)</f>
        <v/>
      </c>
      <c r="N165" s="40"/>
      <c r="O165" s="40" t="str">
        <f>IF(男子名簿!O174="","",VLOOKUP(男子名簿!O174,管理者シート!$B$9:$C$44,2,FALSE))</f>
        <v/>
      </c>
      <c r="P165" s="40" t="str">
        <f>IF(男子名簿!P174="","",男子名簿!P174)</f>
        <v/>
      </c>
      <c r="Q165" s="40">
        <v>0</v>
      </c>
      <c r="R165" s="40">
        <v>2</v>
      </c>
      <c r="S165" s="40" t="str">
        <f>IF(男子名簿!S174="","",VLOOKUP(男子名簿!S174,管理者シート!$B$9:$C$44,2,FALSE))</f>
        <v/>
      </c>
      <c r="T165" s="40" t="str">
        <f>IF(男子名簿!T174="","",男子名簿!T174)</f>
        <v/>
      </c>
      <c r="U165" s="40">
        <v>0</v>
      </c>
      <c r="V165" s="40">
        <v>2</v>
      </c>
      <c r="W165" s="40" t="str">
        <f>IF(男子名簿!W174="","",VLOOKUP(男子名簿!W174,管理者シート!$B$9:$C$27,2,FALSE))</f>
        <v/>
      </c>
      <c r="X165" s="40" t="str">
        <f>IF(男子名簿!X174="","",男子名簿!X174)</f>
        <v/>
      </c>
      <c r="Y165" s="40">
        <v>0</v>
      </c>
      <c r="Z165" s="40">
        <v>2</v>
      </c>
      <c r="AA165" s="40" t="str">
        <f>IF(男子名簿!AA174="","",20)</f>
        <v/>
      </c>
      <c r="AB165" s="40" t="str">
        <f>IF(男子名簿!AB174="","",男子名簿!AB174)</f>
        <v/>
      </c>
      <c r="AC165" s="40">
        <v>0</v>
      </c>
      <c r="AD165" s="40">
        <v>2</v>
      </c>
      <c r="AE165" s="40" t="str">
        <f>IF(男子名簿!AE174="","",21)</f>
        <v/>
      </c>
      <c r="AF165" s="40" t="str">
        <f>IF(男子名簿!AF174="","",男子名簿!AF174)</f>
        <v/>
      </c>
      <c r="AG165" s="40">
        <v>0</v>
      </c>
      <c r="AH165" s="40">
        <v>2</v>
      </c>
    </row>
    <row r="166" spans="1:34" x14ac:dyDescent="0.15">
      <c r="A166" s="28"/>
      <c r="B166" s="40" t="str">
        <f>IF(男子名簿!B175="","",男子名簿!B175)</f>
        <v/>
      </c>
      <c r="C166" s="28"/>
      <c r="D166" s="40" t="str">
        <f>IF(男子名簿!D175="","",男子名簿!D175)</f>
        <v/>
      </c>
      <c r="E166" s="40" t="str">
        <f>IF(男子名簿!E175="","",男子名簿!E175)</f>
        <v/>
      </c>
      <c r="F166" s="40" t="str">
        <f>IF(男子名簿!F175="","",男子名簿!F175)</f>
        <v/>
      </c>
      <c r="G166" s="40" t="str">
        <f>IF(男子名簿!G175="","",男子名簿!G175)</f>
        <v/>
      </c>
      <c r="H166" s="40" t="str">
        <f>IF(男子名簿!H175="","",男子名簿!H175)</f>
        <v/>
      </c>
      <c r="I166" s="40" t="str">
        <f>IF(男子名簿!I175="","",男子名簿!I175)</f>
        <v/>
      </c>
      <c r="J166" s="75" t="str">
        <f>IF(男子名簿!J175="","",男子名簿!J175)</f>
        <v/>
      </c>
      <c r="K166" s="40"/>
      <c r="L166" s="40"/>
      <c r="M166" s="40" t="str">
        <f>IF(男子名簿!M175="","",男子名簿!M175)</f>
        <v/>
      </c>
      <c r="N166" s="40"/>
      <c r="O166" s="40" t="str">
        <f>IF(男子名簿!O175="","",VLOOKUP(男子名簿!O175,管理者シート!$B$9:$C$44,2,FALSE))</f>
        <v/>
      </c>
      <c r="P166" s="40" t="str">
        <f>IF(男子名簿!P175="","",男子名簿!P175)</f>
        <v/>
      </c>
      <c r="Q166" s="40">
        <v>0</v>
      </c>
      <c r="R166" s="40">
        <v>2</v>
      </c>
      <c r="S166" s="40" t="str">
        <f>IF(男子名簿!S175="","",VLOOKUP(男子名簿!S175,管理者シート!$B$9:$C$44,2,FALSE))</f>
        <v/>
      </c>
      <c r="T166" s="40" t="str">
        <f>IF(男子名簿!T175="","",男子名簿!T175)</f>
        <v/>
      </c>
      <c r="U166" s="40">
        <v>0</v>
      </c>
      <c r="V166" s="40">
        <v>2</v>
      </c>
      <c r="W166" s="40" t="str">
        <f>IF(男子名簿!W175="","",VLOOKUP(男子名簿!W175,管理者シート!$B$9:$C$27,2,FALSE))</f>
        <v/>
      </c>
      <c r="X166" s="40" t="str">
        <f>IF(男子名簿!X175="","",男子名簿!X175)</f>
        <v/>
      </c>
      <c r="Y166" s="40">
        <v>0</v>
      </c>
      <c r="Z166" s="40">
        <v>2</v>
      </c>
      <c r="AA166" s="40" t="str">
        <f>IF(男子名簿!AA175="","",20)</f>
        <v/>
      </c>
      <c r="AB166" s="40" t="str">
        <f>IF(男子名簿!AB175="","",男子名簿!AB175)</f>
        <v/>
      </c>
      <c r="AC166" s="40">
        <v>0</v>
      </c>
      <c r="AD166" s="40">
        <v>2</v>
      </c>
      <c r="AE166" s="40" t="str">
        <f>IF(男子名簿!AE175="","",21)</f>
        <v/>
      </c>
      <c r="AF166" s="40" t="str">
        <f>IF(男子名簿!AF175="","",男子名簿!AF175)</f>
        <v/>
      </c>
      <c r="AG166" s="40">
        <v>0</v>
      </c>
      <c r="AH166" s="40">
        <v>2</v>
      </c>
    </row>
    <row r="167" spans="1:34" x14ac:dyDescent="0.15">
      <c r="A167" s="28"/>
      <c r="B167" s="40" t="str">
        <f>IF(男子名簿!B176="","",男子名簿!B176)</f>
        <v/>
      </c>
      <c r="C167" s="28"/>
      <c r="D167" s="40" t="str">
        <f>IF(男子名簿!D176="","",男子名簿!D176)</f>
        <v/>
      </c>
      <c r="E167" s="40" t="str">
        <f>IF(男子名簿!E176="","",男子名簿!E176)</f>
        <v/>
      </c>
      <c r="F167" s="40" t="str">
        <f>IF(男子名簿!F176="","",男子名簿!F176)</f>
        <v/>
      </c>
      <c r="G167" s="40" t="str">
        <f>IF(男子名簿!G176="","",男子名簿!G176)</f>
        <v/>
      </c>
      <c r="H167" s="40" t="str">
        <f>IF(男子名簿!H176="","",男子名簿!H176)</f>
        <v/>
      </c>
      <c r="I167" s="40" t="str">
        <f>IF(男子名簿!I176="","",男子名簿!I176)</f>
        <v/>
      </c>
      <c r="J167" s="75" t="str">
        <f>IF(男子名簿!J176="","",男子名簿!J176)</f>
        <v/>
      </c>
      <c r="K167" s="40"/>
      <c r="L167" s="40"/>
      <c r="M167" s="40" t="str">
        <f>IF(男子名簿!M176="","",男子名簿!M176)</f>
        <v/>
      </c>
      <c r="N167" s="40"/>
      <c r="O167" s="40" t="str">
        <f>IF(男子名簿!O176="","",VLOOKUP(男子名簿!O176,管理者シート!$B$9:$C$44,2,FALSE))</f>
        <v/>
      </c>
      <c r="P167" s="40" t="str">
        <f>IF(男子名簿!P176="","",男子名簿!P176)</f>
        <v/>
      </c>
      <c r="Q167" s="40">
        <v>0</v>
      </c>
      <c r="R167" s="40">
        <v>2</v>
      </c>
      <c r="S167" s="40" t="str">
        <f>IF(男子名簿!S176="","",VLOOKUP(男子名簿!S176,管理者シート!$B$9:$C$44,2,FALSE))</f>
        <v/>
      </c>
      <c r="T167" s="40" t="str">
        <f>IF(男子名簿!T176="","",男子名簿!T176)</f>
        <v/>
      </c>
      <c r="U167" s="40">
        <v>0</v>
      </c>
      <c r="V167" s="40">
        <v>2</v>
      </c>
      <c r="W167" s="40" t="str">
        <f>IF(男子名簿!W176="","",VLOOKUP(男子名簿!W176,管理者シート!$B$9:$C$27,2,FALSE))</f>
        <v/>
      </c>
      <c r="X167" s="40" t="str">
        <f>IF(男子名簿!X176="","",男子名簿!X176)</f>
        <v/>
      </c>
      <c r="Y167" s="40">
        <v>0</v>
      </c>
      <c r="Z167" s="40">
        <v>2</v>
      </c>
      <c r="AA167" s="40" t="str">
        <f>IF(男子名簿!AA176="","",20)</f>
        <v/>
      </c>
      <c r="AB167" s="40" t="str">
        <f>IF(男子名簿!AB176="","",男子名簿!AB176)</f>
        <v/>
      </c>
      <c r="AC167" s="40">
        <v>0</v>
      </c>
      <c r="AD167" s="40">
        <v>2</v>
      </c>
      <c r="AE167" s="40" t="str">
        <f>IF(男子名簿!AE176="","",21)</f>
        <v/>
      </c>
      <c r="AF167" s="40" t="str">
        <f>IF(男子名簿!AF176="","",男子名簿!AF176)</f>
        <v/>
      </c>
      <c r="AG167" s="40">
        <v>0</v>
      </c>
      <c r="AH167" s="40">
        <v>2</v>
      </c>
    </row>
    <row r="168" spans="1:34" x14ac:dyDescent="0.15">
      <c r="A168" s="28"/>
      <c r="B168" s="40" t="str">
        <f>IF(男子名簿!B177="","",男子名簿!B177)</f>
        <v/>
      </c>
      <c r="C168" s="28"/>
      <c r="D168" s="40" t="str">
        <f>IF(男子名簿!D177="","",男子名簿!D177)</f>
        <v/>
      </c>
      <c r="E168" s="40" t="str">
        <f>IF(男子名簿!E177="","",男子名簿!E177)</f>
        <v/>
      </c>
      <c r="F168" s="40" t="str">
        <f>IF(男子名簿!F177="","",男子名簿!F177)</f>
        <v/>
      </c>
      <c r="G168" s="40" t="str">
        <f>IF(男子名簿!G177="","",男子名簿!G177)</f>
        <v/>
      </c>
      <c r="H168" s="40" t="str">
        <f>IF(男子名簿!H177="","",男子名簿!H177)</f>
        <v/>
      </c>
      <c r="I168" s="40" t="str">
        <f>IF(男子名簿!I177="","",男子名簿!I177)</f>
        <v/>
      </c>
      <c r="J168" s="75" t="str">
        <f>IF(男子名簿!J177="","",男子名簿!J177)</f>
        <v/>
      </c>
      <c r="K168" s="40"/>
      <c r="L168" s="40"/>
      <c r="M168" s="40" t="str">
        <f>IF(男子名簿!M177="","",男子名簿!M177)</f>
        <v/>
      </c>
      <c r="N168" s="40"/>
      <c r="O168" s="40" t="str">
        <f>IF(男子名簿!O177="","",VLOOKUP(男子名簿!O177,管理者シート!$B$9:$C$44,2,FALSE))</f>
        <v/>
      </c>
      <c r="P168" s="40" t="str">
        <f>IF(男子名簿!P177="","",男子名簿!P177)</f>
        <v/>
      </c>
      <c r="Q168" s="40">
        <v>0</v>
      </c>
      <c r="R168" s="40">
        <v>2</v>
      </c>
      <c r="S168" s="40" t="str">
        <f>IF(男子名簿!S177="","",VLOOKUP(男子名簿!S177,管理者シート!$B$9:$C$44,2,FALSE))</f>
        <v/>
      </c>
      <c r="T168" s="40" t="str">
        <f>IF(男子名簿!T177="","",男子名簿!T177)</f>
        <v/>
      </c>
      <c r="U168" s="40">
        <v>0</v>
      </c>
      <c r="V168" s="40">
        <v>2</v>
      </c>
      <c r="W168" s="40" t="str">
        <f>IF(男子名簿!W177="","",VLOOKUP(男子名簿!W177,管理者シート!$B$9:$C$27,2,FALSE))</f>
        <v/>
      </c>
      <c r="X168" s="40" t="str">
        <f>IF(男子名簿!X177="","",男子名簿!X177)</f>
        <v/>
      </c>
      <c r="Y168" s="40">
        <v>0</v>
      </c>
      <c r="Z168" s="40">
        <v>2</v>
      </c>
      <c r="AA168" s="40" t="str">
        <f>IF(男子名簿!AA177="","",20)</f>
        <v/>
      </c>
      <c r="AB168" s="40" t="str">
        <f>IF(男子名簿!AB177="","",男子名簿!AB177)</f>
        <v/>
      </c>
      <c r="AC168" s="40">
        <v>0</v>
      </c>
      <c r="AD168" s="40">
        <v>2</v>
      </c>
      <c r="AE168" s="40" t="str">
        <f>IF(男子名簿!AE177="","",21)</f>
        <v/>
      </c>
      <c r="AF168" s="40" t="str">
        <f>IF(男子名簿!AF177="","",男子名簿!AF177)</f>
        <v/>
      </c>
      <c r="AG168" s="40">
        <v>0</v>
      </c>
      <c r="AH168" s="40">
        <v>2</v>
      </c>
    </row>
    <row r="169" spans="1:34" x14ac:dyDescent="0.15">
      <c r="A169" s="28"/>
      <c r="B169" s="40" t="str">
        <f>IF(男子名簿!B178="","",男子名簿!B178)</f>
        <v/>
      </c>
      <c r="C169" s="28"/>
      <c r="D169" s="40" t="str">
        <f>IF(男子名簿!D178="","",男子名簿!D178)</f>
        <v/>
      </c>
      <c r="E169" s="40" t="str">
        <f>IF(男子名簿!E178="","",男子名簿!E178)</f>
        <v/>
      </c>
      <c r="F169" s="40" t="str">
        <f>IF(男子名簿!F178="","",男子名簿!F178)</f>
        <v/>
      </c>
      <c r="G169" s="40" t="str">
        <f>IF(男子名簿!G178="","",男子名簿!G178)</f>
        <v/>
      </c>
      <c r="H169" s="40" t="str">
        <f>IF(男子名簿!H178="","",男子名簿!H178)</f>
        <v/>
      </c>
      <c r="I169" s="40" t="str">
        <f>IF(男子名簿!I178="","",男子名簿!I178)</f>
        <v/>
      </c>
      <c r="J169" s="75" t="str">
        <f>IF(男子名簿!J178="","",男子名簿!J178)</f>
        <v/>
      </c>
      <c r="K169" s="40"/>
      <c r="L169" s="40"/>
      <c r="M169" s="40" t="str">
        <f>IF(男子名簿!M178="","",男子名簿!M178)</f>
        <v/>
      </c>
      <c r="N169" s="40"/>
      <c r="O169" s="40" t="str">
        <f>IF(男子名簿!O178="","",VLOOKUP(男子名簿!O178,管理者シート!$B$9:$C$44,2,FALSE))</f>
        <v/>
      </c>
      <c r="P169" s="40" t="str">
        <f>IF(男子名簿!P178="","",男子名簿!P178)</f>
        <v/>
      </c>
      <c r="Q169" s="40">
        <v>0</v>
      </c>
      <c r="R169" s="40">
        <v>2</v>
      </c>
      <c r="S169" s="40" t="str">
        <f>IF(男子名簿!S178="","",VLOOKUP(男子名簿!S178,管理者シート!$B$9:$C$44,2,FALSE))</f>
        <v/>
      </c>
      <c r="T169" s="40" t="str">
        <f>IF(男子名簿!T178="","",男子名簿!T178)</f>
        <v/>
      </c>
      <c r="U169" s="40">
        <v>0</v>
      </c>
      <c r="V169" s="40">
        <v>2</v>
      </c>
      <c r="W169" s="40" t="str">
        <f>IF(男子名簿!W178="","",VLOOKUP(男子名簿!W178,管理者シート!$B$9:$C$27,2,FALSE))</f>
        <v/>
      </c>
      <c r="X169" s="40" t="str">
        <f>IF(男子名簿!X178="","",男子名簿!X178)</f>
        <v/>
      </c>
      <c r="Y169" s="40">
        <v>0</v>
      </c>
      <c r="Z169" s="40">
        <v>2</v>
      </c>
      <c r="AA169" s="40" t="str">
        <f>IF(男子名簿!AA178="","",20)</f>
        <v/>
      </c>
      <c r="AB169" s="40" t="str">
        <f>IF(男子名簿!AB178="","",男子名簿!AB178)</f>
        <v/>
      </c>
      <c r="AC169" s="40">
        <v>0</v>
      </c>
      <c r="AD169" s="40">
        <v>2</v>
      </c>
      <c r="AE169" s="40" t="str">
        <f>IF(男子名簿!AE178="","",21)</f>
        <v/>
      </c>
      <c r="AF169" s="40" t="str">
        <f>IF(男子名簿!AF178="","",男子名簿!AF178)</f>
        <v/>
      </c>
      <c r="AG169" s="40">
        <v>0</v>
      </c>
      <c r="AH169" s="40">
        <v>2</v>
      </c>
    </row>
    <row r="170" spans="1:34" x14ac:dyDescent="0.15">
      <c r="A170" s="28"/>
      <c r="B170" s="40" t="str">
        <f>IF(男子名簿!B179="","",男子名簿!B179)</f>
        <v/>
      </c>
      <c r="C170" s="28"/>
      <c r="D170" s="40" t="str">
        <f>IF(男子名簿!D179="","",男子名簿!D179)</f>
        <v/>
      </c>
      <c r="E170" s="40" t="str">
        <f>IF(男子名簿!E179="","",男子名簿!E179)</f>
        <v/>
      </c>
      <c r="F170" s="40" t="str">
        <f>IF(男子名簿!F179="","",男子名簿!F179)</f>
        <v/>
      </c>
      <c r="G170" s="40" t="str">
        <f>IF(男子名簿!G179="","",男子名簿!G179)</f>
        <v/>
      </c>
      <c r="H170" s="40" t="str">
        <f>IF(男子名簿!H179="","",男子名簿!H179)</f>
        <v/>
      </c>
      <c r="I170" s="40" t="str">
        <f>IF(男子名簿!I179="","",男子名簿!I179)</f>
        <v/>
      </c>
      <c r="J170" s="75" t="str">
        <f>IF(男子名簿!J179="","",男子名簿!J179)</f>
        <v/>
      </c>
      <c r="K170" s="40"/>
      <c r="L170" s="40"/>
      <c r="M170" s="40" t="str">
        <f>IF(男子名簿!M179="","",男子名簿!M179)</f>
        <v/>
      </c>
      <c r="N170" s="40"/>
      <c r="O170" s="40" t="str">
        <f>IF(男子名簿!O179="","",VLOOKUP(男子名簿!O179,管理者シート!$B$9:$C$44,2,FALSE))</f>
        <v/>
      </c>
      <c r="P170" s="40" t="str">
        <f>IF(男子名簿!P179="","",男子名簿!P179)</f>
        <v/>
      </c>
      <c r="Q170" s="40">
        <v>0</v>
      </c>
      <c r="R170" s="40">
        <v>2</v>
      </c>
      <c r="S170" s="40" t="str">
        <f>IF(男子名簿!S179="","",VLOOKUP(男子名簿!S179,管理者シート!$B$9:$C$44,2,FALSE))</f>
        <v/>
      </c>
      <c r="T170" s="40" t="str">
        <f>IF(男子名簿!T179="","",男子名簿!T179)</f>
        <v/>
      </c>
      <c r="U170" s="40">
        <v>0</v>
      </c>
      <c r="V170" s="40">
        <v>2</v>
      </c>
      <c r="W170" s="40" t="str">
        <f>IF(男子名簿!W179="","",VLOOKUP(男子名簿!W179,管理者シート!$B$9:$C$27,2,FALSE))</f>
        <v/>
      </c>
      <c r="X170" s="40" t="str">
        <f>IF(男子名簿!X179="","",男子名簿!X179)</f>
        <v/>
      </c>
      <c r="Y170" s="40">
        <v>0</v>
      </c>
      <c r="Z170" s="40">
        <v>2</v>
      </c>
      <c r="AA170" s="40" t="str">
        <f>IF(男子名簿!AA179="","",20)</f>
        <v/>
      </c>
      <c r="AB170" s="40" t="str">
        <f>IF(男子名簿!AB179="","",男子名簿!AB179)</f>
        <v/>
      </c>
      <c r="AC170" s="40">
        <v>0</v>
      </c>
      <c r="AD170" s="40">
        <v>2</v>
      </c>
      <c r="AE170" s="40" t="str">
        <f>IF(男子名簿!AE179="","",21)</f>
        <v/>
      </c>
      <c r="AF170" s="40" t="str">
        <f>IF(男子名簿!AF179="","",男子名簿!AF179)</f>
        <v/>
      </c>
      <c r="AG170" s="40">
        <v>0</v>
      </c>
      <c r="AH170" s="40">
        <v>2</v>
      </c>
    </row>
    <row r="171" spans="1:34" x14ac:dyDescent="0.15">
      <c r="A171" s="28"/>
      <c r="B171" s="40" t="str">
        <f>IF(男子名簿!B180="","",男子名簿!B180)</f>
        <v/>
      </c>
      <c r="C171" s="28"/>
      <c r="D171" s="40" t="str">
        <f>IF(男子名簿!D180="","",男子名簿!D180)</f>
        <v/>
      </c>
      <c r="E171" s="40" t="str">
        <f>IF(男子名簿!E180="","",男子名簿!E180)</f>
        <v/>
      </c>
      <c r="F171" s="40" t="str">
        <f>IF(男子名簿!F180="","",男子名簿!F180)</f>
        <v/>
      </c>
      <c r="G171" s="40" t="str">
        <f>IF(男子名簿!G180="","",男子名簿!G180)</f>
        <v/>
      </c>
      <c r="H171" s="40" t="str">
        <f>IF(男子名簿!H180="","",男子名簿!H180)</f>
        <v/>
      </c>
      <c r="I171" s="40" t="str">
        <f>IF(男子名簿!I180="","",男子名簿!I180)</f>
        <v/>
      </c>
      <c r="J171" s="75" t="str">
        <f>IF(男子名簿!J180="","",男子名簿!J180)</f>
        <v/>
      </c>
      <c r="K171" s="40"/>
      <c r="L171" s="40"/>
      <c r="M171" s="40" t="str">
        <f>IF(男子名簿!M180="","",男子名簿!M180)</f>
        <v/>
      </c>
      <c r="N171" s="40"/>
      <c r="O171" s="40" t="str">
        <f>IF(男子名簿!O180="","",VLOOKUP(男子名簿!O180,管理者シート!$B$9:$C$44,2,FALSE))</f>
        <v/>
      </c>
      <c r="P171" s="40" t="str">
        <f>IF(男子名簿!P180="","",男子名簿!P180)</f>
        <v/>
      </c>
      <c r="Q171" s="40">
        <v>0</v>
      </c>
      <c r="R171" s="40">
        <v>2</v>
      </c>
      <c r="S171" s="40" t="str">
        <f>IF(男子名簿!S180="","",VLOOKUP(男子名簿!S180,管理者シート!$B$9:$C$44,2,FALSE))</f>
        <v/>
      </c>
      <c r="T171" s="40" t="str">
        <f>IF(男子名簿!T180="","",男子名簿!T180)</f>
        <v/>
      </c>
      <c r="U171" s="40">
        <v>0</v>
      </c>
      <c r="V171" s="40">
        <v>2</v>
      </c>
      <c r="W171" s="40" t="str">
        <f>IF(男子名簿!W180="","",VLOOKUP(男子名簿!W180,管理者シート!$B$9:$C$27,2,FALSE))</f>
        <v/>
      </c>
      <c r="X171" s="40" t="str">
        <f>IF(男子名簿!X180="","",男子名簿!X180)</f>
        <v/>
      </c>
      <c r="Y171" s="40">
        <v>0</v>
      </c>
      <c r="Z171" s="40">
        <v>2</v>
      </c>
      <c r="AA171" s="40" t="str">
        <f>IF(男子名簿!AA180="","",20)</f>
        <v/>
      </c>
      <c r="AB171" s="40" t="str">
        <f>IF(男子名簿!AB180="","",男子名簿!AB180)</f>
        <v/>
      </c>
      <c r="AC171" s="40">
        <v>0</v>
      </c>
      <c r="AD171" s="40">
        <v>2</v>
      </c>
      <c r="AE171" s="40" t="str">
        <f>IF(男子名簿!AE180="","",21)</f>
        <v/>
      </c>
      <c r="AF171" s="40" t="str">
        <f>IF(男子名簿!AF180="","",男子名簿!AF180)</f>
        <v/>
      </c>
      <c r="AG171" s="40">
        <v>0</v>
      </c>
      <c r="AH171" s="40">
        <v>2</v>
      </c>
    </row>
    <row r="172" spans="1:34" x14ac:dyDescent="0.15">
      <c r="A172" s="28"/>
      <c r="B172" s="40" t="str">
        <f>IF(男子名簿!B181="","",男子名簿!B181)</f>
        <v/>
      </c>
      <c r="C172" s="28"/>
      <c r="D172" s="40" t="str">
        <f>IF(男子名簿!D181="","",男子名簿!D181)</f>
        <v/>
      </c>
      <c r="E172" s="40" t="str">
        <f>IF(男子名簿!E181="","",男子名簿!E181)</f>
        <v/>
      </c>
      <c r="F172" s="40" t="str">
        <f>IF(男子名簿!F181="","",男子名簿!F181)</f>
        <v/>
      </c>
      <c r="G172" s="40" t="str">
        <f>IF(男子名簿!G181="","",男子名簿!G181)</f>
        <v/>
      </c>
      <c r="H172" s="40" t="str">
        <f>IF(男子名簿!H181="","",男子名簿!H181)</f>
        <v/>
      </c>
      <c r="I172" s="40" t="str">
        <f>IF(男子名簿!I181="","",男子名簿!I181)</f>
        <v/>
      </c>
      <c r="J172" s="75" t="str">
        <f>IF(男子名簿!J181="","",男子名簿!J181)</f>
        <v/>
      </c>
      <c r="K172" s="40"/>
      <c r="L172" s="40"/>
      <c r="M172" s="40" t="str">
        <f>IF(男子名簿!M181="","",男子名簿!M181)</f>
        <v/>
      </c>
      <c r="N172" s="40"/>
      <c r="O172" s="40" t="str">
        <f>IF(男子名簿!O181="","",VLOOKUP(男子名簿!O181,管理者シート!$B$9:$C$44,2,FALSE))</f>
        <v/>
      </c>
      <c r="P172" s="40" t="str">
        <f>IF(男子名簿!P181="","",男子名簿!P181)</f>
        <v/>
      </c>
      <c r="Q172" s="40">
        <v>0</v>
      </c>
      <c r="R172" s="40">
        <v>2</v>
      </c>
      <c r="S172" s="40" t="str">
        <f>IF(男子名簿!S181="","",VLOOKUP(男子名簿!S181,管理者シート!$B$9:$C$44,2,FALSE))</f>
        <v/>
      </c>
      <c r="T172" s="40" t="str">
        <f>IF(男子名簿!T181="","",男子名簿!T181)</f>
        <v/>
      </c>
      <c r="U172" s="40">
        <v>0</v>
      </c>
      <c r="V172" s="40">
        <v>2</v>
      </c>
      <c r="W172" s="40" t="str">
        <f>IF(男子名簿!W181="","",VLOOKUP(男子名簿!W181,管理者シート!$B$9:$C$27,2,FALSE))</f>
        <v/>
      </c>
      <c r="X172" s="40" t="str">
        <f>IF(男子名簿!X181="","",男子名簿!X181)</f>
        <v/>
      </c>
      <c r="Y172" s="40">
        <v>0</v>
      </c>
      <c r="Z172" s="40">
        <v>2</v>
      </c>
      <c r="AA172" s="40" t="str">
        <f>IF(男子名簿!AA181="","",20)</f>
        <v/>
      </c>
      <c r="AB172" s="40" t="str">
        <f>IF(男子名簿!AB181="","",男子名簿!AB181)</f>
        <v/>
      </c>
      <c r="AC172" s="40">
        <v>0</v>
      </c>
      <c r="AD172" s="40">
        <v>2</v>
      </c>
      <c r="AE172" s="40" t="str">
        <f>IF(男子名簿!AE181="","",21)</f>
        <v/>
      </c>
      <c r="AF172" s="40" t="str">
        <f>IF(男子名簿!AF181="","",男子名簿!AF181)</f>
        <v/>
      </c>
      <c r="AG172" s="40">
        <v>0</v>
      </c>
      <c r="AH172" s="40">
        <v>2</v>
      </c>
    </row>
    <row r="173" spans="1:34" x14ac:dyDescent="0.15">
      <c r="A173" s="28"/>
      <c r="B173" s="40" t="str">
        <f>IF(男子名簿!B182="","",男子名簿!B182)</f>
        <v/>
      </c>
      <c r="C173" s="28"/>
      <c r="D173" s="40" t="str">
        <f>IF(男子名簿!D182="","",男子名簿!D182)</f>
        <v/>
      </c>
      <c r="E173" s="40" t="str">
        <f>IF(男子名簿!E182="","",男子名簿!E182)</f>
        <v/>
      </c>
      <c r="F173" s="40" t="str">
        <f>IF(男子名簿!F182="","",男子名簿!F182)</f>
        <v/>
      </c>
      <c r="G173" s="40" t="str">
        <f>IF(男子名簿!G182="","",男子名簿!G182)</f>
        <v/>
      </c>
      <c r="H173" s="40" t="str">
        <f>IF(男子名簿!H182="","",男子名簿!H182)</f>
        <v/>
      </c>
      <c r="I173" s="40" t="str">
        <f>IF(男子名簿!I182="","",男子名簿!I182)</f>
        <v/>
      </c>
      <c r="J173" s="75" t="str">
        <f>IF(男子名簿!J182="","",男子名簿!J182)</f>
        <v/>
      </c>
      <c r="K173" s="40"/>
      <c r="L173" s="40"/>
      <c r="M173" s="40" t="str">
        <f>IF(男子名簿!M182="","",男子名簿!M182)</f>
        <v/>
      </c>
      <c r="N173" s="40"/>
      <c r="O173" s="40" t="str">
        <f>IF(男子名簿!O182="","",VLOOKUP(男子名簿!O182,管理者シート!$B$9:$C$44,2,FALSE))</f>
        <v/>
      </c>
      <c r="P173" s="40" t="str">
        <f>IF(男子名簿!P182="","",男子名簿!P182)</f>
        <v/>
      </c>
      <c r="Q173" s="40">
        <v>0</v>
      </c>
      <c r="R173" s="40">
        <v>2</v>
      </c>
      <c r="S173" s="40" t="str">
        <f>IF(男子名簿!S182="","",VLOOKUP(男子名簿!S182,管理者シート!$B$9:$C$44,2,FALSE))</f>
        <v/>
      </c>
      <c r="T173" s="40" t="str">
        <f>IF(男子名簿!T182="","",男子名簿!T182)</f>
        <v/>
      </c>
      <c r="U173" s="40">
        <v>0</v>
      </c>
      <c r="V173" s="40">
        <v>2</v>
      </c>
      <c r="W173" s="40" t="str">
        <f>IF(男子名簿!W182="","",VLOOKUP(男子名簿!W182,管理者シート!$B$9:$C$27,2,FALSE))</f>
        <v/>
      </c>
      <c r="X173" s="40" t="str">
        <f>IF(男子名簿!X182="","",男子名簿!X182)</f>
        <v/>
      </c>
      <c r="Y173" s="40">
        <v>0</v>
      </c>
      <c r="Z173" s="40">
        <v>2</v>
      </c>
      <c r="AA173" s="40" t="str">
        <f>IF(男子名簿!AA182="","",20)</f>
        <v/>
      </c>
      <c r="AB173" s="40" t="str">
        <f>IF(男子名簿!AB182="","",男子名簿!AB182)</f>
        <v/>
      </c>
      <c r="AC173" s="40">
        <v>0</v>
      </c>
      <c r="AD173" s="40">
        <v>2</v>
      </c>
      <c r="AE173" s="40" t="str">
        <f>IF(男子名簿!AE182="","",21)</f>
        <v/>
      </c>
      <c r="AF173" s="40" t="str">
        <f>IF(男子名簿!AF182="","",男子名簿!AF182)</f>
        <v/>
      </c>
      <c r="AG173" s="40">
        <v>0</v>
      </c>
      <c r="AH173" s="40">
        <v>2</v>
      </c>
    </row>
    <row r="174" spans="1:34" x14ac:dyDescent="0.15">
      <c r="A174" s="28"/>
      <c r="B174" s="40" t="str">
        <f>IF(男子名簿!B183="","",男子名簿!B183)</f>
        <v/>
      </c>
      <c r="C174" s="28"/>
      <c r="D174" s="40" t="str">
        <f>IF(男子名簿!D183="","",男子名簿!D183)</f>
        <v/>
      </c>
      <c r="E174" s="40" t="str">
        <f>IF(男子名簿!E183="","",男子名簿!E183)</f>
        <v/>
      </c>
      <c r="F174" s="40" t="str">
        <f>IF(男子名簿!F183="","",男子名簿!F183)</f>
        <v/>
      </c>
      <c r="G174" s="40" t="str">
        <f>IF(男子名簿!G183="","",男子名簿!G183)</f>
        <v/>
      </c>
      <c r="H174" s="40" t="str">
        <f>IF(男子名簿!H183="","",男子名簿!H183)</f>
        <v/>
      </c>
      <c r="I174" s="40" t="str">
        <f>IF(男子名簿!I183="","",男子名簿!I183)</f>
        <v/>
      </c>
      <c r="J174" s="75" t="str">
        <f>IF(男子名簿!J183="","",男子名簿!J183)</f>
        <v/>
      </c>
      <c r="K174" s="40"/>
      <c r="L174" s="40"/>
      <c r="M174" s="40" t="str">
        <f>IF(男子名簿!M183="","",男子名簿!M183)</f>
        <v/>
      </c>
      <c r="N174" s="40"/>
      <c r="O174" s="40" t="str">
        <f>IF(男子名簿!O183="","",VLOOKUP(男子名簿!O183,管理者シート!$B$9:$C$44,2,FALSE))</f>
        <v/>
      </c>
      <c r="P174" s="40" t="str">
        <f>IF(男子名簿!P183="","",男子名簿!P183)</f>
        <v/>
      </c>
      <c r="Q174" s="40">
        <v>0</v>
      </c>
      <c r="R174" s="40">
        <v>2</v>
      </c>
      <c r="S174" s="40" t="str">
        <f>IF(男子名簿!S183="","",VLOOKUP(男子名簿!S183,管理者シート!$B$9:$C$44,2,FALSE))</f>
        <v/>
      </c>
      <c r="T174" s="40" t="str">
        <f>IF(男子名簿!T183="","",男子名簿!T183)</f>
        <v/>
      </c>
      <c r="U174" s="40">
        <v>0</v>
      </c>
      <c r="V174" s="40">
        <v>2</v>
      </c>
      <c r="W174" s="40" t="str">
        <f>IF(男子名簿!W183="","",VLOOKUP(男子名簿!W183,管理者シート!$B$9:$C$27,2,FALSE))</f>
        <v/>
      </c>
      <c r="X174" s="40" t="str">
        <f>IF(男子名簿!X183="","",男子名簿!X183)</f>
        <v/>
      </c>
      <c r="Y174" s="40">
        <v>0</v>
      </c>
      <c r="Z174" s="40">
        <v>2</v>
      </c>
      <c r="AA174" s="40" t="str">
        <f>IF(男子名簿!AA183="","",20)</f>
        <v/>
      </c>
      <c r="AB174" s="40" t="str">
        <f>IF(男子名簿!AB183="","",男子名簿!AB183)</f>
        <v/>
      </c>
      <c r="AC174" s="40">
        <v>0</v>
      </c>
      <c r="AD174" s="40">
        <v>2</v>
      </c>
      <c r="AE174" s="40" t="str">
        <f>IF(男子名簿!AE183="","",21)</f>
        <v/>
      </c>
      <c r="AF174" s="40" t="str">
        <f>IF(男子名簿!AF183="","",男子名簿!AF183)</f>
        <v/>
      </c>
      <c r="AG174" s="40">
        <v>0</v>
      </c>
      <c r="AH174" s="40">
        <v>2</v>
      </c>
    </row>
    <row r="175" spans="1:34" x14ac:dyDescent="0.15">
      <c r="A175" s="28"/>
      <c r="B175" s="40" t="str">
        <f>IF(男子名簿!B184="","",男子名簿!B184)</f>
        <v/>
      </c>
      <c r="C175" s="28"/>
      <c r="D175" s="40" t="str">
        <f>IF(男子名簿!D184="","",男子名簿!D184)</f>
        <v/>
      </c>
      <c r="E175" s="40" t="str">
        <f>IF(男子名簿!E184="","",男子名簿!E184)</f>
        <v/>
      </c>
      <c r="F175" s="40" t="str">
        <f>IF(男子名簿!F184="","",男子名簿!F184)</f>
        <v/>
      </c>
      <c r="G175" s="40" t="str">
        <f>IF(男子名簿!G184="","",男子名簿!G184)</f>
        <v/>
      </c>
      <c r="H175" s="40" t="str">
        <f>IF(男子名簿!H184="","",男子名簿!H184)</f>
        <v/>
      </c>
      <c r="I175" s="40" t="str">
        <f>IF(男子名簿!I184="","",男子名簿!I184)</f>
        <v/>
      </c>
      <c r="J175" s="75" t="str">
        <f>IF(男子名簿!J184="","",男子名簿!J184)</f>
        <v/>
      </c>
      <c r="K175" s="40"/>
      <c r="L175" s="40"/>
      <c r="M175" s="40" t="str">
        <f>IF(男子名簿!M184="","",男子名簿!M184)</f>
        <v/>
      </c>
      <c r="N175" s="40"/>
      <c r="O175" s="40" t="str">
        <f>IF(男子名簿!O184="","",VLOOKUP(男子名簿!O184,管理者シート!$B$9:$C$44,2,FALSE))</f>
        <v/>
      </c>
      <c r="P175" s="40" t="str">
        <f>IF(男子名簿!P184="","",男子名簿!P184)</f>
        <v/>
      </c>
      <c r="Q175" s="40">
        <v>0</v>
      </c>
      <c r="R175" s="40">
        <v>2</v>
      </c>
      <c r="S175" s="40" t="str">
        <f>IF(男子名簿!S184="","",VLOOKUP(男子名簿!S184,管理者シート!$B$9:$C$44,2,FALSE))</f>
        <v/>
      </c>
      <c r="T175" s="40" t="str">
        <f>IF(男子名簿!T184="","",男子名簿!T184)</f>
        <v/>
      </c>
      <c r="U175" s="40">
        <v>0</v>
      </c>
      <c r="V175" s="40">
        <v>2</v>
      </c>
      <c r="W175" s="40" t="str">
        <f>IF(男子名簿!W184="","",VLOOKUP(男子名簿!W184,管理者シート!$B$9:$C$27,2,FALSE))</f>
        <v/>
      </c>
      <c r="X175" s="40" t="str">
        <f>IF(男子名簿!X184="","",男子名簿!X184)</f>
        <v/>
      </c>
      <c r="Y175" s="40">
        <v>0</v>
      </c>
      <c r="Z175" s="40">
        <v>2</v>
      </c>
      <c r="AA175" s="40" t="str">
        <f>IF(男子名簿!AA184="","",20)</f>
        <v/>
      </c>
      <c r="AB175" s="40" t="str">
        <f>IF(男子名簿!AB184="","",男子名簿!AB184)</f>
        <v/>
      </c>
      <c r="AC175" s="40">
        <v>0</v>
      </c>
      <c r="AD175" s="40">
        <v>2</v>
      </c>
      <c r="AE175" s="40" t="str">
        <f>IF(男子名簿!AE184="","",21)</f>
        <v/>
      </c>
      <c r="AF175" s="40" t="str">
        <f>IF(男子名簿!AF184="","",男子名簿!AF184)</f>
        <v/>
      </c>
      <c r="AG175" s="40">
        <v>0</v>
      </c>
      <c r="AH175" s="40">
        <v>2</v>
      </c>
    </row>
    <row r="176" spans="1:34" x14ac:dyDescent="0.15">
      <c r="A176" s="28"/>
      <c r="B176" s="40" t="str">
        <f>IF(男子名簿!B185="","",男子名簿!B185)</f>
        <v/>
      </c>
      <c r="C176" s="28"/>
      <c r="D176" s="40" t="str">
        <f>IF(男子名簿!D185="","",男子名簿!D185)</f>
        <v/>
      </c>
      <c r="E176" s="40" t="str">
        <f>IF(男子名簿!E185="","",男子名簿!E185)</f>
        <v/>
      </c>
      <c r="F176" s="40" t="str">
        <f>IF(男子名簿!F185="","",男子名簿!F185)</f>
        <v/>
      </c>
      <c r="G176" s="40" t="str">
        <f>IF(男子名簿!G185="","",男子名簿!G185)</f>
        <v/>
      </c>
      <c r="H176" s="40" t="str">
        <f>IF(男子名簿!H185="","",男子名簿!H185)</f>
        <v/>
      </c>
      <c r="I176" s="40" t="str">
        <f>IF(男子名簿!I185="","",男子名簿!I185)</f>
        <v/>
      </c>
      <c r="J176" s="75" t="str">
        <f>IF(男子名簿!J185="","",男子名簿!J185)</f>
        <v/>
      </c>
      <c r="K176" s="40"/>
      <c r="L176" s="40"/>
      <c r="M176" s="40" t="str">
        <f>IF(男子名簿!M185="","",男子名簿!M185)</f>
        <v/>
      </c>
      <c r="N176" s="40"/>
      <c r="O176" s="40" t="str">
        <f>IF(男子名簿!O185="","",VLOOKUP(男子名簿!O185,管理者シート!$B$9:$C$44,2,FALSE))</f>
        <v/>
      </c>
      <c r="P176" s="40" t="str">
        <f>IF(男子名簿!P185="","",男子名簿!P185)</f>
        <v/>
      </c>
      <c r="Q176" s="40">
        <v>0</v>
      </c>
      <c r="R176" s="40">
        <v>2</v>
      </c>
      <c r="S176" s="40" t="str">
        <f>IF(男子名簿!S185="","",VLOOKUP(男子名簿!S185,管理者シート!$B$9:$C$44,2,FALSE))</f>
        <v/>
      </c>
      <c r="T176" s="40" t="str">
        <f>IF(男子名簿!T185="","",男子名簿!T185)</f>
        <v/>
      </c>
      <c r="U176" s="40">
        <v>0</v>
      </c>
      <c r="V176" s="40">
        <v>2</v>
      </c>
      <c r="W176" s="40" t="str">
        <f>IF(男子名簿!W185="","",VLOOKUP(男子名簿!W185,管理者シート!$B$9:$C$27,2,FALSE))</f>
        <v/>
      </c>
      <c r="X176" s="40" t="str">
        <f>IF(男子名簿!X185="","",男子名簿!X185)</f>
        <v/>
      </c>
      <c r="Y176" s="40">
        <v>0</v>
      </c>
      <c r="Z176" s="40">
        <v>2</v>
      </c>
      <c r="AA176" s="40" t="str">
        <f>IF(男子名簿!AA185="","",20)</f>
        <v/>
      </c>
      <c r="AB176" s="40" t="str">
        <f>IF(男子名簿!AB185="","",男子名簿!AB185)</f>
        <v/>
      </c>
      <c r="AC176" s="40">
        <v>0</v>
      </c>
      <c r="AD176" s="40">
        <v>2</v>
      </c>
      <c r="AE176" s="40" t="str">
        <f>IF(男子名簿!AE185="","",21)</f>
        <v/>
      </c>
      <c r="AF176" s="40" t="str">
        <f>IF(男子名簿!AF185="","",男子名簿!AF185)</f>
        <v/>
      </c>
      <c r="AG176" s="40">
        <v>0</v>
      </c>
      <c r="AH176" s="40">
        <v>2</v>
      </c>
    </row>
    <row r="177" spans="1:34" x14ac:dyDescent="0.15">
      <c r="A177" s="28"/>
      <c r="B177" s="40" t="str">
        <f>IF(男子名簿!B186="","",男子名簿!B186)</f>
        <v/>
      </c>
      <c r="C177" s="28"/>
      <c r="D177" s="40" t="str">
        <f>IF(男子名簿!D186="","",男子名簿!D186)</f>
        <v/>
      </c>
      <c r="E177" s="40" t="str">
        <f>IF(男子名簿!E186="","",男子名簿!E186)</f>
        <v/>
      </c>
      <c r="F177" s="40" t="str">
        <f>IF(男子名簿!F186="","",男子名簿!F186)</f>
        <v/>
      </c>
      <c r="G177" s="40" t="str">
        <f>IF(男子名簿!G186="","",男子名簿!G186)</f>
        <v/>
      </c>
      <c r="H177" s="40" t="str">
        <f>IF(男子名簿!H186="","",男子名簿!H186)</f>
        <v/>
      </c>
      <c r="I177" s="40" t="str">
        <f>IF(男子名簿!I186="","",男子名簿!I186)</f>
        <v/>
      </c>
      <c r="J177" s="75" t="str">
        <f>IF(男子名簿!J186="","",男子名簿!J186)</f>
        <v/>
      </c>
      <c r="K177" s="40"/>
      <c r="L177" s="40"/>
      <c r="M177" s="40" t="str">
        <f>IF(男子名簿!M186="","",男子名簿!M186)</f>
        <v/>
      </c>
      <c r="N177" s="40"/>
      <c r="O177" s="40" t="str">
        <f>IF(男子名簿!O186="","",VLOOKUP(男子名簿!O186,管理者シート!$B$9:$C$44,2,FALSE))</f>
        <v/>
      </c>
      <c r="P177" s="40" t="str">
        <f>IF(男子名簿!P186="","",男子名簿!P186)</f>
        <v/>
      </c>
      <c r="Q177" s="40">
        <v>0</v>
      </c>
      <c r="R177" s="40">
        <v>2</v>
      </c>
      <c r="S177" s="40" t="str">
        <f>IF(男子名簿!S186="","",VLOOKUP(男子名簿!S186,管理者シート!$B$9:$C$44,2,FALSE))</f>
        <v/>
      </c>
      <c r="T177" s="40" t="str">
        <f>IF(男子名簿!T186="","",男子名簿!T186)</f>
        <v/>
      </c>
      <c r="U177" s="40">
        <v>0</v>
      </c>
      <c r="V177" s="40">
        <v>2</v>
      </c>
      <c r="W177" s="40" t="str">
        <f>IF(男子名簿!W186="","",VLOOKUP(男子名簿!W186,管理者シート!$B$9:$C$27,2,FALSE))</f>
        <v/>
      </c>
      <c r="X177" s="40" t="str">
        <f>IF(男子名簿!X186="","",男子名簿!X186)</f>
        <v/>
      </c>
      <c r="Y177" s="40">
        <v>0</v>
      </c>
      <c r="Z177" s="40">
        <v>2</v>
      </c>
      <c r="AA177" s="40" t="str">
        <f>IF(男子名簿!AA186="","",20)</f>
        <v/>
      </c>
      <c r="AB177" s="40" t="str">
        <f>IF(男子名簿!AB186="","",男子名簿!AB186)</f>
        <v/>
      </c>
      <c r="AC177" s="40">
        <v>0</v>
      </c>
      <c r="AD177" s="40">
        <v>2</v>
      </c>
      <c r="AE177" s="40" t="str">
        <f>IF(男子名簿!AE186="","",21)</f>
        <v/>
      </c>
      <c r="AF177" s="40" t="str">
        <f>IF(男子名簿!AF186="","",男子名簿!AF186)</f>
        <v/>
      </c>
      <c r="AG177" s="40">
        <v>0</v>
      </c>
      <c r="AH177" s="40">
        <v>2</v>
      </c>
    </row>
    <row r="178" spans="1:34" x14ac:dyDescent="0.15">
      <c r="A178" s="28"/>
      <c r="B178" s="40" t="str">
        <f>IF(男子名簿!B187="","",男子名簿!B187)</f>
        <v/>
      </c>
      <c r="C178" s="28"/>
      <c r="D178" s="40" t="str">
        <f>IF(男子名簿!D187="","",男子名簿!D187)</f>
        <v/>
      </c>
      <c r="E178" s="40" t="str">
        <f>IF(男子名簿!E187="","",男子名簿!E187)</f>
        <v/>
      </c>
      <c r="F178" s="40" t="str">
        <f>IF(男子名簿!F187="","",男子名簿!F187)</f>
        <v/>
      </c>
      <c r="G178" s="40" t="str">
        <f>IF(男子名簿!G187="","",男子名簿!G187)</f>
        <v/>
      </c>
      <c r="H178" s="40" t="str">
        <f>IF(男子名簿!H187="","",男子名簿!H187)</f>
        <v/>
      </c>
      <c r="I178" s="40" t="str">
        <f>IF(男子名簿!I187="","",男子名簿!I187)</f>
        <v/>
      </c>
      <c r="J178" s="75" t="str">
        <f>IF(男子名簿!J187="","",男子名簿!J187)</f>
        <v/>
      </c>
      <c r="K178" s="40"/>
      <c r="L178" s="40"/>
      <c r="M178" s="40" t="str">
        <f>IF(男子名簿!M187="","",男子名簿!M187)</f>
        <v/>
      </c>
      <c r="N178" s="40"/>
      <c r="O178" s="40" t="str">
        <f>IF(男子名簿!O187="","",VLOOKUP(男子名簿!O187,管理者シート!$B$9:$C$44,2,FALSE))</f>
        <v/>
      </c>
      <c r="P178" s="40" t="str">
        <f>IF(男子名簿!P187="","",男子名簿!P187)</f>
        <v/>
      </c>
      <c r="Q178" s="40">
        <v>0</v>
      </c>
      <c r="R178" s="40">
        <v>2</v>
      </c>
      <c r="S178" s="40" t="str">
        <f>IF(男子名簿!S187="","",VLOOKUP(男子名簿!S187,管理者シート!$B$9:$C$44,2,FALSE))</f>
        <v/>
      </c>
      <c r="T178" s="40" t="str">
        <f>IF(男子名簿!T187="","",男子名簿!T187)</f>
        <v/>
      </c>
      <c r="U178" s="40">
        <v>0</v>
      </c>
      <c r="V178" s="40">
        <v>2</v>
      </c>
      <c r="W178" s="40" t="str">
        <f>IF(男子名簿!W187="","",VLOOKUP(男子名簿!W187,管理者シート!$B$9:$C$27,2,FALSE))</f>
        <v/>
      </c>
      <c r="X178" s="40" t="str">
        <f>IF(男子名簿!X187="","",男子名簿!X187)</f>
        <v/>
      </c>
      <c r="Y178" s="40">
        <v>0</v>
      </c>
      <c r="Z178" s="40">
        <v>2</v>
      </c>
      <c r="AA178" s="40" t="str">
        <f>IF(男子名簿!AA187="","",20)</f>
        <v/>
      </c>
      <c r="AB178" s="40" t="str">
        <f>IF(男子名簿!AB187="","",男子名簿!AB187)</f>
        <v/>
      </c>
      <c r="AC178" s="40">
        <v>0</v>
      </c>
      <c r="AD178" s="40">
        <v>2</v>
      </c>
      <c r="AE178" s="40" t="str">
        <f>IF(男子名簿!AE187="","",21)</f>
        <v/>
      </c>
      <c r="AF178" s="40" t="str">
        <f>IF(男子名簿!AF187="","",男子名簿!AF187)</f>
        <v/>
      </c>
      <c r="AG178" s="40">
        <v>0</v>
      </c>
      <c r="AH178" s="40">
        <v>2</v>
      </c>
    </row>
    <row r="179" spans="1:34" x14ac:dyDescent="0.15">
      <c r="A179" s="28"/>
      <c r="B179" s="40" t="str">
        <f>IF(男子名簿!B188="","",男子名簿!B188)</f>
        <v/>
      </c>
      <c r="C179" s="28"/>
      <c r="D179" s="40" t="str">
        <f>IF(男子名簿!D188="","",男子名簿!D188)</f>
        <v/>
      </c>
      <c r="E179" s="40" t="str">
        <f>IF(男子名簿!E188="","",男子名簿!E188)</f>
        <v/>
      </c>
      <c r="F179" s="40" t="str">
        <f>IF(男子名簿!F188="","",男子名簿!F188)</f>
        <v/>
      </c>
      <c r="G179" s="40" t="str">
        <f>IF(男子名簿!G188="","",男子名簿!G188)</f>
        <v/>
      </c>
      <c r="H179" s="40" t="str">
        <f>IF(男子名簿!H188="","",男子名簿!H188)</f>
        <v/>
      </c>
      <c r="I179" s="40" t="str">
        <f>IF(男子名簿!I188="","",男子名簿!I188)</f>
        <v/>
      </c>
      <c r="J179" s="75" t="str">
        <f>IF(男子名簿!J188="","",男子名簿!J188)</f>
        <v/>
      </c>
      <c r="K179" s="40"/>
      <c r="L179" s="40"/>
      <c r="M179" s="40" t="str">
        <f>IF(男子名簿!M188="","",男子名簿!M188)</f>
        <v/>
      </c>
      <c r="N179" s="40"/>
      <c r="O179" s="40" t="str">
        <f>IF(男子名簿!O188="","",VLOOKUP(男子名簿!O188,管理者シート!$B$9:$C$44,2,FALSE))</f>
        <v/>
      </c>
      <c r="P179" s="40" t="str">
        <f>IF(男子名簿!P188="","",男子名簿!P188)</f>
        <v/>
      </c>
      <c r="Q179" s="40">
        <v>0</v>
      </c>
      <c r="R179" s="40">
        <v>2</v>
      </c>
      <c r="S179" s="40" t="str">
        <f>IF(男子名簿!S188="","",VLOOKUP(男子名簿!S188,管理者シート!$B$9:$C$44,2,FALSE))</f>
        <v/>
      </c>
      <c r="T179" s="40" t="str">
        <f>IF(男子名簿!T188="","",男子名簿!T188)</f>
        <v/>
      </c>
      <c r="U179" s="40">
        <v>0</v>
      </c>
      <c r="V179" s="40">
        <v>2</v>
      </c>
      <c r="W179" s="40" t="str">
        <f>IF(男子名簿!W188="","",VLOOKUP(男子名簿!W188,管理者シート!$B$9:$C$27,2,FALSE))</f>
        <v/>
      </c>
      <c r="X179" s="40" t="str">
        <f>IF(男子名簿!X188="","",男子名簿!X188)</f>
        <v/>
      </c>
      <c r="Y179" s="40">
        <v>0</v>
      </c>
      <c r="Z179" s="40">
        <v>2</v>
      </c>
      <c r="AA179" s="40" t="str">
        <f>IF(男子名簿!AA188="","",20)</f>
        <v/>
      </c>
      <c r="AB179" s="40" t="str">
        <f>IF(男子名簿!AB188="","",男子名簿!AB188)</f>
        <v/>
      </c>
      <c r="AC179" s="40">
        <v>0</v>
      </c>
      <c r="AD179" s="40">
        <v>2</v>
      </c>
      <c r="AE179" s="40" t="str">
        <f>IF(男子名簿!AE188="","",21)</f>
        <v/>
      </c>
      <c r="AF179" s="40" t="str">
        <f>IF(男子名簿!AF188="","",男子名簿!AF188)</f>
        <v/>
      </c>
      <c r="AG179" s="40">
        <v>0</v>
      </c>
      <c r="AH179" s="40">
        <v>2</v>
      </c>
    </row>
    <row r="180" spans="1:34" x14ac:dyDescent="0.15">
      <c r="A180" s="28"/>
      <c r="B180" s="40" t="str">
        <f>IF(男子名簿!B189="","",男子名簿!B189)</f>
        <v/>
      </c>
      <c r="C180" s="28"/>
      <c r="D180" s="40" t="str">
        <f>IF(男子名簿!D189="","",男子名簿!D189)</f>
        <v/>
      </c>
      <c r="E180" s="40" t="str">
        <f>IF(男子名簿!E189="","",男子名簿!E189)</f>
        <v/>
      </c>
      <c r="F180" s="40" t="str">
        <f>IF(男子名簿!F189="","",男子名簿!F189)</f>
        <v/>
      </c>
      <c r="G180" s="40" t="str">
        <f>IF(男子名簿!G189="","",男子名簿!G189)</f>
        <v/>
      </c>
      <c r="H180" s="40" t="str">
        <f>IF(男子名簿!H189="","",男子名簿!H189)</f>
        <v/>
      </c>
      <c r="I180" s="40" t="str">
        <f>IF(男子名簿!I189="","",男子名簿!I189)</f>
        <v/>
      </c>
      <c r="J180" s="75" t="str">
        <f>IF(男子名簿!J189="","",男子名簿!J189)</f>
        <v/>
      </c>
      <c r="K180" s="40"/>
      <c r="L180" s="40"/>
      <c r="M180" s="40" t="str">
        <f>IF(男子名簿!M189="","",男子名簿!M189)</f>
        <v/>
      </c>
      <c r="N180" s="40"/>
      <c r="O180" s="40" t="str">
        <f>IF(男子名簿!O189="","",VLOOKUP(男子名簿!O189,管理者シート!$B$9:$C$44,2,FALSE))</f>
        <v/>
      </c>
      <c r="P180" s="40" t="str">
        <f>IF(男子名簿!P189="","",男子名簿!P189)</f>
        <v/>
      </c>
      <c r="Q180" s="40">
        <v>0</v>
      </c>
      <c r="R180" s="40">
        <v>2</v>
      </c>
      <c r="S180" s="40" t="str">
        <f>IF(男子名簿!S189="","",VLOOKUP(男子名簿!S189,管理者シート!$B$9:$C$44,2,FALSE))</f>
        <v/>
      </c>
      <c r="T180" s="40" t="str">
        <f>IF(男子名簿!T189="","",男子名簿!T189)</f>
        <v/>
      </c>
      <c r="U180" s="40">
        <v>0</v>
      </c>
      <c r="V180" s="40">
        <v>2</v>
      </c>
      <c r="W180" s="40" t="str">
        <f>IF(男子名簿!W189="","",VLOOKUP(男子名簿!W189,管理者シート!$B$9:$C$27,2,FALSE))</f>
        <v/>
      </c>
      <c r="X180" s="40" t="str">
        <f>IF(男子名簿!X189="","",男子名簿!X189)</f>
        <v/>
      </c>
      <c r="Y180" s="40">
        <v>0</v>
      </c>
      <c r="Z180" s="40">
        <v>2</v>
      </c>
      <c r="AA180" s="40" t="str">
        <f>IF(男子名簿!AA189="","",20)</f>
        <v/>
      </c>
      <c r="AB180" s="40" t="str">
        <f>IF(男子名簿!AB189="","",男子名簿!AB189)</f>
        <v/>
      </c>
      <c r="AC180" s="40">
        <v>0</v>
      </c>
      <c r="AD180" s="40">
        <v>2</v>
      </c>
      <c r="AE180" s="40" t="str">
        <f>IF(男子名簿!AE189="","",21)</f>
        <v/>
      </c>
      <c r="AF180" s="40" t="str">
        <f>IF(男子名簿!AF189="","",男子名簿!AF189)</f>
        <v/>
      </c>
      <c r="AG180" s="40">
        <v>0</v>
      </c>
      <c r="AH180" s="40">
        <v>2</v>
      </c>
    </row>
    <row r="181" spans="1:34" x14ac:dyDescent="0.15">
      <c r="A181" s="28"/>
      <c r="B181" s="40" t="str">
        <f>IF(男子名簿!B190="","",男子名簿!B190)</f>
        <v/>
      </c>
      <c r="C181" s="28"/>
      <c r="D181" s="40" t="str">
        <f>IF(男子名簿!D190="","",男子名簿!D190)</f>
        <v/>
      </c>
      <c r="E181" s="40" t="str">
        <f>IF(男子名簿!E190="","",男子名簿!E190)</f>
        <v/>
      </c>
      <c r="F181" s="40" t="str">
        <f>IF(男子名簿!F190="","",男子名簿!F190)</f>
        <v/>
      </c>
      <c r="G181" s="40" t="str">
        <f>IF(男子名簿!G190="","",男子名簿!G190)</f>
        <v/>
      </c>
      <c r="H181" s="40" t="str">
        <f>IF(男子名簿!H190="","",男子名簿!H190)</f>
        <v/>
      </c>
      <c r="I181" s="40" t="str">
        <f>IF(男子名簿!I190="","",男子名簿!I190)</f>
        <v/>
      </c>
      <c r="J181" s="75" t="str">
        <f>IF(男子名簿!J190="","",男子名簿!J190)</f>
        <v/>
      </c>
      <c r="K181" s="40"/>
      <c r="L181" s="40"/>
      <c r="M181" s="40" t="str">
        <f>IF(男子名簿!M190="","",男子名簿!M190)</f>
        <v/>
      </c>
      <c r="N181" s="40"/>
      <c r="O181" s="40" t="str">
        <f>IF(男子名簿!O190="","",VLOOKUP(男子名簿!O190,管理者シート!$B$9:$C$44,2,FALSE))</f>
        <v/>
      </c>
      <c r="P181" s="40" t="str">
        <f>IF(男子名簿!P190="","",男子名簿!P190)</f>
        <v/>
      </c>
      <c r="Q181" s="40">
        <v>0</v>
      </c>
      <c r="R181" s="40">
        <v>2</v>
      </c>
      <c r="S181" s="40" t="str">
        <f>IF(男子名簿!S190="","",VLOOKUP(男子名簿!S190,管理者シート!$B$9:$C$44,2,FALSE))</f>
        <v/>
      </c>
      <c r="T181" s="40" t="str">
        <f>IF(男子名簿!T190="","",男子名簿!T190)</f>
        <v/>
      </c>
      <c r="U181" s="40">
        <v>0</v>
      </c>
      <c r="V181" s="40">
        <v>2</v>
      </c>
      <c r="W181" s="40" t="str">
        <f>IF(男子名簿!W190="","",VLOOKUP(男子名簿!W190,管理者シート!$B$9:$C$27,2,FALSE))</f>
        <v/>
      </c>
      <c r="X181" s="40" t="str">
        <f>IF(男子名簿!X190="","",男子名簿!X190)</f>
        <v/>
      </c>
      <c r="Y181" s="40">
        <v>0</v>
      </c>
      <c r="Z181" s="40">
        <v>2</v>
      </c>
      <c r="AA181" s="40" t="str">
        <f>IF(男子名簿!AA190="","",20)</f>
        <v/>
      </c>
      <c r="AB181" s="40" t="str">
        <f>IF(男子名簿!AB190="","",男子名簿!AB190)</f>
        <v/>
      </c>
      <c r="AC181" s="40">
        <v>0</v>
      </c>
      <c r="AD181" s="40">
        <v>2</v>
      </c>
      <c r="AE181" s="40" t="str">
        <f>IF(男子名簿!AE190="","",21)</f>
        <v/>
      </c>
      <c r="AF181" s="40" t="str">
        <f>IF(男子名簿!AF190="","",男子名簿!AF190)</f>
        <v/>
      </c>
      <c r="AG181" s="40">
        <v>0</v>
      </c>
      <c r="AH181" s="40">
        <v>2</v>
      </c>
    </row>
    <row r="182" spans="1:34" x14ac:dyDescent="0.15">
      <c r="A182" s="28"/>
      <c r="B182" s="40" t="str">
        <f>IF(男子名簿!B191="","",男子名簿!B191)</f>
        <v/>
      </c>
      <c r="C182" s="28"/>
      <c r="D182" s="40" t="str">
        <f>IF(男子名簿!D191="","",男子名簿!D191)</f>
        <v/>
      </c>
      <c r="E182" s="40" t="str">
        <f>IF(男子名簿!E191="","",男子名簿!E191)</f>
        <v/>
      </c>
      <c r="F182" s="40" t="str">
        <f>IF(男子名簿!F191="","",男子名簿!F191)</f>
        <v/>
      </c>
      <c r="G182" s="40" t="str">
        <f>IF(男子名簿!G191="","",男子名簿!G191)</f>
        <v/>
      </c>
      <c r="H182" s="40" t="str">
        <f>IF(男子名簿!H191="","",男子名簿!H191)</f>
        <v/>
      </c>
      <c r="I182" s="40" t="str">
        <f>IF(男子名簿!I191="","",男子名簿!I191)</f>
        <v/>
      </c>
      <c r="J182" s="75" t="str">
        <f>IF(男子名簿!J191="","",男子名簿!J191)</f>
        <v/>
      </c>
      <c r="K182" s="40"/>
      <c r="L182" s="40"/>
      <c r="M182" s="40" t="str">
        <f>IF(男子名簿!M191="","",男子名簿!M191)</f>
        <v/>
      </c>
      <c r="N182" s="40"/>
      <c r="O182" s="40" t="str">
        <f>IF(男子名簿!O191="","",VLOOKUP(男子名簿!O191,管理者シート!$B$9:$C$44,2,FALSE))</f>
        <v/>
      </c>
      <c r="P182" s="40" t="str">
        <f>IF(男子名簿!P191="","",男子名簿!P191)</f>
        <v/>
      </c>
      <c r="Q182" s="40">
        <v>0</v>
      </c>
      <c r="R182" s="40">
        <v>2</v>
      </c>
      <c r="S182" s="40" t="str">
        <f>IF(男子名簿!S191="","",VLOOKUP(男子名簿!S191,管理者シート!$B$9:$C$44,2,FALSE))</f>
        <v/>
      </c>
      <c r="T182" s="40" t="str">
        <f>IF(男子名簿!T191="","",男子名簿!T191)</f>
        <v/>
      </c>
      <c r="U182" s="40">
        <v>0</v>
      </c>
      <c r="V182" s="40">
        <v>2</v>
      </c>
      <c r="W182" s="40" t="str">
        <f>IF(男子名簿!W191="","",VLOOKUP(男子名簿!W191,管理者シート!$B$9:$C$27,2,FALSE))</f>
        <v/>
      </c>
      <c r="X182" s="40" t="str">
        <f>IF(男子名簿!X191="","",男子名簿!X191)</f>
        <v/>
      </c>
      <c r="Y182" s="40">
        <v>0</v>
      </c>
      <c r="Z182" s="40">
        <v>2</v>
      </c>
      <c r="AA182" s="40" t="str">
        <f>IF(男子名簿!AA191="","",20)</f>
        <v/>
      </c>
      <c r="AB182" s="40" t="str">
        <f>IF(男子名簿!AB191="","",男子名簿!AB191)</f>
        <v/>
      </c>
      <c r="AC182" s="40">
        <v>0</v>
      </c>
      <c r="AD182" s="40">
        <v>2</v>
      </c>
      <c r="AE182" s="40" t="str">
        <f>IF(男子名簿!AE191="","",21)</f>
        <v/>
      </c>
      <c r="AF182" s="40" t="str">
        <f>IF(男子名簿!AF191="","",男子名簿!AF191)</f>
        <v/>
      </c>
      <c r="AG182" s="40">
        <v>0</v>
      </c>
      <c r="AH182" s="40">
        <v>2</v>
      </c>
    </row>
    <row r="183" spans="1:34" x14ac:dyDescent="0.15">
      <c r="A183" s="28"/>
      <c r="B183" s="40" t="str">
        <f>IF(男子名簿!B192="","",男子名簿!B192)</f>
        <v/>
      </c>
      <c r="C183" s="28"/>
      <c r="D183" s="40" t="str">
        <f>IF(男子名簿!D192="","",男子名簿!D192)</f>
        <v/>
      </c>
      <c r="E183" s="40" t="str">
        <f>IF(男子名簿!E192="","",男子名簿!E192)</f>
        <v/>
      </c>
      <c r="F183" s="40" t="str">
        <f>IF(男子名簿!F192="","",男子名簿!F192)</f>
        <v/>
      </c>
      <c r="G183" s="40" t="str">
        <f>IF(男子名簿!G192="","",男子名簿!G192)</f>
        <v/>
      </c>
      <c r="H183" s="40" t="str">
        <f>IF(男子名簿!H192="","",男子名簿!H192)</f>
        <v/>
      </c>
      <c r="I183" s="40" t="str">
        <f>IF(男子名簿!I192="","",男子名簿!I192)</f>
        <v/>
      </c>
      <c r="J183" s="75" t="str">
        <f>IF(男子名簿!J192="","",男子名簿!J192)</f>
        <v/>
      </c>
      <c r="K183" s="40"/>
      <c r="L183" s="40"/>
      <c r="M183" s="40" t="str">
        <f>IF(男子名簿!M192="","",男子名簿!M192)</f>
        <v/>
      </c>
      <c r="N183" s="40"/>
      <c r="O183" s="40" t="str">
        <f>IF(男子名簿!O192="","",VLOOKUP(男子名簿!O192,管理者シート!$B$9:$C$44,2,FALSE))</f>
        <v/>
      </c>
      <c r="P183" s="40" t="str">
        <f>IF(男子名簿!P192="","",男子名簿!P192)</f>
        <v/>
      </c>
      <c r="Q183" s="40">
        <v>0</v>
      </c>
      <c r="R183" s="40">
        <v>2</v>
      </c>
      <c r="S183" s="40" t="str">
        <f>IF(男子名簿!S192="","",VLOOKUP(男子名簿!S192,管理者シート!$B$9:$C$44,2,FALSE))</f>
        <v/>
      </c>
      <c r="T183" s="40" t="str">
        <f>IF(男子名簿!T192="","",男子名簿!T192)</f>
        <v/>
      </c>
      <c r="U183" s="40">
        <v>0</v>
      </c>
      <c r="V183" s="40">
        <v>2</v>
      </c>
      <c r="W183" s="40" t="str">
        <f>IF(男子名簿!W192="","",VLOOKUP(男子名簿!W192,管理者シート!$B$9:$C$27,2,FALSE))</f>
        <v/>
      </c>
      <c r="X183" s="40" t="str">
        <f>IF(男子名簿!X192="","",男子名簿!X192)</f>
        <v/>
      </c>
      <c r="Y183" s="40">
        <v>0</v>
      </c>
      <c r="Z183" s="40">
        <v>2</v>
      </c>
      <c r="AA183" s="40" t="str">
        <f>IF(男子名簿!AA192="","",20)</f>
        <v/>
      </c>
      <c r="AB183" s="40" t="str">
        <f>IF(男子名簿!AB192="","",男子名簿!AB192)</f>
        <v/>
      </c>
      <c r="AC183" s="40">
        <v>0</v>
      </c>
      <c r="AD183" s="40">
        <v>2</v>
      </c>
      <c r="AE183" s="40" t="str">
        <f>IF(男子名簿!AE192="","",21)</f>
        <v/>
      </c>
      <c r="AF183" s="40" t="str">
        <f>IF(男子名簿!AF192="","",男子名簿!AF192)</f>
        <v/>
      </c>
      <c r="AG183" s="40">
        <v>0</v>
      </c>
      <c r="AH183" s="40">
        <v>2</v>
      </c>
    </row>
    <row r="184" spans="1:34" x14ac:dyDescent="0.15">
      <c r="A184" s="28"/>
      <c r="B184" s="40" t="str">
        <f>IF(男子名簿!B193="","",男子名簿!B193)</f>
        <v/>
      </c>
      <c r="C184" s="28"/>
      <c r="D184" s="40" t="str">
        <f>IF(男子名簿!D193="","",男子名簿!D193)</f>
        <v/>
      </c>
      <c r="E184" s="40" t="str">
        <f>IF(男子名簿!E193="","",男子名簿!E193)</f>
        <v/>
      </c>
      <c r="F184" s="40" t="str">
        <f>IF(男子名簿!F193="","",男子名簿!F193)</f>
        <v/>
      </c>
      <c r="G184" s="40" t="str">
        <f>IF(男子名簿!G193="","",男子名簿!G193)</f>
        <v/>
      </c>
      <c r="H184" s="40" t="str">
        <f>IF(男子名簿!H193="","",男子名簿!H193)</f>
        <v/>
      </c>
      <c r="I184" s="40" t="str">
        <f>IF(男子名簿!I193="","",男子名簿!I193)</f>
        <v/>
      </c>
      <c r="J184" s="75" t="str">
        <f>IF(男子名簿!J193="","",男子名簿!J193)</f>
        <v/>
      </c>
      <c r="K184" s="40"/>
      <c r="L184" s="40"/>
      <c r="M184" s="40" t="str">
        <f>IF(男子名簿!M193="","",男子名簿!M193)</f>
        <v/>
      </c>
      <c r="N184" s="40"/>
      <c r="O184" s="40" t="str">
        <f>IF(男子名簿!O193="","",VLOOKUP(男子名簿!O193,管理者シート!$B$9:$C$44,2,FALSE))</f>
        <v/>
      </c>
      <c r="P184" s="40" t="str">
        <f>IF(男子名簿!P193="","",男子名簿!P193)</f>
        <v/>
      </c>
      <c r="Q184" s="40">
        <v>0</v>
      </c>
      <c r="R184" s="40">
        <v>2</v>
      </c>
      <c r="S184" s="40" t="str">
        <f>IF(男子名簿!S193="","",VLOOKUP(男子名簿!S193,管理者シート!$B$9:$C$44,2,FALSE))</f>
        <v/>
      </c>
      <c r="T184" s="40" t="str">
        <f>IF(男子名簿!T193="","",男子名簿!T193)</f>
        <v/>
      </c>
      <c r="U184" s="40">
        <v>0</v>
      </c>
      <c r="V184" s="40">
        <v>2</v>
      </c>
      <c r="W184" s="40" t="str">
        <f>IF(男子名簿!W193="","",VLOOKUP(男子名簿!W193,管理者シート!$B$9:$C$27,2,FALSE))</f>
        <v/>
      </c>
      <c r="X184" s="40" t="str">
        <f>IF(男子名簿!X193="","",男子名簿!X193)</f>
        <v/>
      </c>
      <c r="Y184" s="40">
        <v>0</v>
      </c>
      <c r="Z184" s="40">
        <v>2</v>
      </c>
      <c r="AA184" s="40" t="str">
        <f>IF(男子名簿!AA193="","",20)</f>
        <v/>
      </c>
      <c r="AB184" s="40" t="str">
        <f>IF(男子名簿!AB193="","",男子名簿!AB193)</f>
        <v/>
      </c>
      <c r="AC184" s="40">
        <v>0</v>
      </c>
      <c r="AD184" s="40">
        <v>2</v>
      </c>
      <c r="AE184" s="40" t="str">
        <f>IF(男子名簿!AE193="","",21)</f>
        <v/>
      </c>
      <c r="AF184" s="40" t="str">
        <f>IF(男子名簿!AF193="","",男子名簿!AF193)</f>
        <v/>
      </c>
      <c r="AG184" s="40">
        <v>0</v>
      </c>
      <c r="AH184" s="40">
        <v>2</v>
      </c>
    </row>
    <row r="185" spans="1:34" x14ac:dyDescent="0.15">
      <c r="A185" s="28"/>
      <c r="B185" s="40" t="str">
        <f>IF(男子名簿!B194="","",男子名簿!B194)</f>
        <v/>
      </c>
      <c r="C185" s="28"/>
      <c r="D185" s="40" t="str">
        <f>IF(男子名簿!D194="","",男子名簿!D194)</f>
        <v/>
      </c>
      <c r="E185" s="40" t="str">
        <f>IF(男子名簿!E194="","",男子名簿!E194)</f>
        <v/>
      </c>
      <c r="F185" s="40" t="str">
        <f>IF(男子名簿!F194="","",男子名簿!F194)</f>
        <v/>
      </c>
      <c r="G185" s="40" t="str">
        <f>IF(男子名簿!G194="","",男子名簿!G194)</f>
        <v/>
      </c>
      <c r="H185" s="40" t="str">
        <f>IF(男子名簿!H194="","",男子名簿!H194)</f>
        <v/>
      </c>
      <c r="I185" s="40" t="str">
        <f>IF(男子名簿!I194="","",男子名簿!I194)</f>
        <v/>
      </c>
      <c r="J185" s="75" t="str">
        <f>IF(男子名簿!J194="","",男子名簿!J194)</f>
        <v/>
      </c>
      <c r="K185" s="40"/>
      <c r="L185" s="40"/>
      <c r="M185" s="40" t="str">
        <f>IF(男子名簿!M194="","",男子名簿!M194)</f>
        <v/>
      </c>
      <c r="N185" s="40"/>
      <c r="O185" s="40" t="str">
        <f>IF(男子名簿!O194="","",VLOOKUP(男子名簿!O194,管理者シート!$B$9:$C$44,2,FALSE))</f>
        <v/>
      </c>
      <c r="P185" s="40" t="str">
        <f>IF(男子名簿!P194="","",男子名簿!P194)</f>
        <v/>
      </c>
      <c r="Q185" s="40">
        <v>0</v>
      </c>
      <c r="R185" s="40">
        <v>2</v>
      </c>
      <c r="S185" s="40" t="str">
        <f>IF(男子名簿!S194="","",VLOOKUP(男子名簿!S194,管理者シート!$B$9:$C$44,2,FALSE))</f>
        <v/>
      </c>
      <c r="T185" s="40" t="str">
        <f>IF(男子名簿!T194="","",男子名簿!T194)</f>
        <v/>
      </c>
      <c r="U185" s="40">
        <v>0</v>
      </c>
      <c r="V185" s="40">
        <v>2</v>
      </c>
      <c r="W185" s="40" t="str">
        <f>IF(男子名簿!W194="","",VLOOKUP(男子名簿!W194,管理者シート!$B$9:$C$27,2,FALSE))</f>
        <v/>
      </c>
      <c r="X185" s="40" t="str">
        <f>IF(男子名簿!X194="","",男子名簿!X194)</f>
        <v/>
      </c>
      <c r="Y185" s="40">
        <v>0</v>
      </c>
      <c r="Z185" s="40">
        <v>2</v>
      </c>
      <c r="AA185" s="40" t="str">
        <f>IF(男子名簿!AA194="","",20)</f>
        <v/>
      </c>
      <c r="AB185" s="40" t="str">
        <f>IF(男子名簿!AB194="","",男子名簿!AB194)</f>
        <v/>
      </c>
      <c r="AC185" s="40">
        <v>0</v>
      </c>
      <c r="AD185" s="40">
        <v>2</v>
      </c>
      <c r="AE185" s="40" t="str">
        <f>IF(男子名簿!AE194="","",21)</f>
        <v/>
      </c>
      <c r="AF185" s="40" t="str">
        <f>IF(男子名簿!AF194="","",男子名簿!AF194)</f>
        <v/>
      </c>
      <c r="AG185" s="40">
        <v>0</v>
      </c>
      <c r="AH185" s="40">
        <v>2</v>
      </c>
    </row>
    <row r="186" spans="1:34" x14ac:dyDescent="0.15">
      <c r="A186" s="28"/>
      <c r="B186" s="40" t="str">
        <f>IF(男子名簿!B195="","",男子名簿!B195)</f>
        <v/>
      </c>
      <c r="C186" s="28"/>
      <c r="D186" s="40" t="str">
        <f>IF(男子名簿!D195="","",男子名簿!D195)</f>
        <v/>
      </c>
      <c r="E186" s="40" t="str">
        <f>IF(男子名簿!E195="","",男子名簿!E195)</f>
        <v/>
      </c>
      <c r="F186" s="40" t="str">
        <f>IF(男子名簿!F195="","",男子名簿!F195)</f>
        <v/>
      </c>
      <c r="G186" s="40" t="str">
        <f>IF(男子名簿!G195="","",男子名簿!G195)</f>
        <v/>
      </c>
      <c r="H186" s="40" t="str">
        <f>IF(男子名簿!H195="","",男子名簿!H195)</f>
        <v/>
      </c>
      <c r="I186" s="40" t="str">
        <f>IF(男子名簿!I195="","",男子名簿!I195)</f>
        <v/>
      </c>
      <c r="J186" s="75" t="str">
        <f>IF(男子名簿!J195="","",男子名簿!J195)</f>
        <v/>
      </c>
      <c r="K186" s="40"/>
      <c r="L186" s="40"/>
      <c r="M186" s="40" t="str">
        <f>IF(男子名簿!M195="","",男子名簿!M195)</f>
        <v/>
      </c>
      <c r="N186" s="40"/>
      <c r="O186" s="40" t="str">
        <f>IF(男子名簿!O195="","",VLOOKUP(男子名簿!O195,管理者シート!$B$9:$C$44,2,FALSE))</f>
        <v/>
      </c>
      <c r="P186" s="40" t="str">
        <f>IF(男子名簿!P195="","",男子名簿!P195)</f>
        <v/>
      </c>
      <c r="Q186" s="40">
        <v>0</v>
      </c>
      <c r="R186" s="40">
        <v>2</v>
      </c>
      <c r="S186" s="40" t="str">
        <f>IF(男子名簿!S195="","",VLOOKUP(男子名簿!S195,管理者シート!$B$9:$C$44,2,FALSE))</f>
        <v/>
      </c>
      <c r="T186" s="40" t="str">
        <f>IF(男子名簿!T195="","",男子名簿!T195)</f>
        <v/>
      </c>
      <c r="U186" s="40">
        <v>0</v>
      </c>
      <c r="V186" s="40">
        <v>2</v>
      </c>
      <c r="W186" s="40" t="str">
        <f>IF(男子名簿!W195="","",VLOOKUP(男子名簿!W195,管理者シート!$B$9:$C$27,2,FALSE))</f>
        <v/>
      </c>
      <c r="X186" s="40" t="str">
        <f>IF(男子名簿!X195="","",男子名簿!X195)</f>
        <v/>
      </c>
      <c r="Y186" s="40">
        <v>0</v>
      </c>
      <c r="Z186" s="40">
        <v>2</v>
      </c>
      <c r="AA186" s="40" t="str">
        <f>IF(男子名簿!AA195="","",20)</f>
        <v/>
      </c>
      <c r="AB186" s="40" t="str">
        <f>IF(男子名簿!AB195="","",男子名簿!AB195)</f>
        <v/>
      </c>
      <c r="AC186" s="40">
        <v>0</v>
      </c>
      <c r="AD186" s="40">
        <v>2</v>
      </c>
      <c r="AE186" s="40" t="str">
        <f>IF(男子名簿!AE195="","",21)</f>
        <v/>
      </c>
      <c r="AF186" s="40" t="str">
        <f>IF(男子名簿!AF195="","",男子名簿!AF195)</f>
        <v/>
      </c>
      <c r="AG186" s="40">
        <v>0</v>
      </c>
      <c r="AH186" s="40">
        <v>2</v>
      </c>
    </row>
    <row r="187" spans="1:34" x14ac:dyDescent="0.15">
      <c r="A187" s="28"/>
      <c r="B187" s="40" t="str">
        <f>IF(男子名簿!B196="","",男子名簿!B196)</f>
        <v/>
      </c>
      <c r="C187" s="28"/>
      <c r="D187" s="40" t="str">
        <f>IF(男子名簿!D196="","",男子名簿!D196)</f>
        <v/>
      </c>
      <c r="E187" s="40" t="str">
        <f>IF(男子名簿!E196="","",男子名簿!E196)</f>
        <v/>
      </c>
      <c r="F187" s="40" t="str">
        <f>IF(男子名簿!F196="","",男子名簿!F196)</f>
        <v/>
      </c>
      <c r="G187" s="40" t="str">
        <f>IF(男子名簿!G196="","",男子名簿!G196)</f>
        <v/>
      </c>
      <c r="H187" s="40" t="str">
        <f>IF(男子名簿!H196="","",男子名簿!H196)</f>
        <v/>
      </c>
      <c r="I187" s="40" t="str">
        <f>IF(男子名簿!I196="","",男子名簿!I196)</f>
        <v/>
      </c>
      <c r="J187" s="75" t="str">
        <f>IF(男子名簿!J196="","",男子名簿!J196)</f>
        <v/>
      </c>
      <c r="K187" s="40"/>
      <c r="L187" s="40"/>
      <c r="M187" s="40" t="str">
        <f>IF(男子名簿!M196="","",男子名簿!M196)</f>
        <v/>
      </c>
      <c r="N187" s="40"/>
      <c r="O187" s="40" t="str">
        <f>IF(男子名簿!O196="","",VLOOKUP(男子名簿!O196,管理者シート!$B$9:$C$44,2,FALSE))</f>
        <v/>
      </c>
      <c r="P187" s="40" t="str">
        <f>IF(男子名簿!P196="","",男子名簿!P196)</f>
        <v/>
      </c>
      <c r="Q187" s="40">
        <v>0</v>
      </c>
      <c r="R187" s="40">
        <v>2</v>
      </c>
      <c r="S187" s="40" t="str">
        <f>IF(男子名簿!S196="","",VLOOKUP(男子名簿!S196,管理者シート!$B$9:$C$44,2,FALSE))</f>
        <v/>
      </c>
      <c r="T187" s="40" t="str">
        <f>IF(男子名簿!T196="","",男子名簿!T196)</f>
        <v/>
      </c>
      <c r="U187" s="40">
        <v>0</v>
      </c>
      <c r="V187" s="40">
        <v>2</v>
      </c>
      <c r="W187" s="40" t="str">
        <f>IF(男子名簿!W196="","",VLOOKUP(男子名簿!W196,管理者シート!$B$9:$C$27,2,FALSE))</f>
        <v/>
      </c>
      <c r="X187" s="40" t="str">
        <f>IF(男子名簿!X196="","",男子名簿!X196)</f>
        <v/>
      </c>
      <c r="Y187" s="40">
        <v>0</v>
      </c>
      <c r="Z187" s="40">
        <v>2</v>
      </c>
      <c r="AA187" s="40" t="str">
        <f>IF(男子名簿!AA196="","",20)</f>
        <v/>
      </c>
      <c r="AB187" s="40" t="str">
        <f>IF(男子名簿!AB196="","",男子名簿!AB196)</f>
        <v/>
      </c>
      <c r="AC187" s="40">
        <v>0</v>
      </c>
      <c r="AD187" s="40">
        <v>2</v>
      </c>
      <c r="AE187" s="40" t="str">
        <f>IF(男子名簿!AE196="","",21)</f>
        <v/>
      </c>
      <c r="AF187" s="40" t="str">
        <f>IF(男子名簿!AF196="","",男子名簿!AF196)</f>
        <v/>
      </c>
      <c r="AG187" s="40">
        <v>0</v>
      </c>
      <c r="AH187" s="40">
        <v>2</v>
      </c>
    </row>
    <row r="188" spans="1:34" x14ac:dyDescent="0.15">
      <c r="A188" s="28"/>
      <c r="B188" s="40" t="str">
        <f>IF(男子名簿!B197="","",男子名簿!B197)</f>
        <v/>
      </c>
      <c r="C188" s="28"/>
      <c r="D188" s="40" t="str">
        <f>IF(男子名簿!D197="","",男子名簿!D197)</f>
        <v/>
      </c>
      <c r="E188" s="40" t="str">
        <f>IF(男子名簿!E197="","",男子名簿!E197)</f>
        <v/>
      </c>
      <c r="F188" s="40" t="str">
        <f>IF(男子名簿!F197="","",男子名簿!F197)</f>
        <v/>
      </c>
      <c r="G188" s="40" t="str">
        <f>IF(男子名簿!G197="","",男子名簿!G197)</f>
        <v/>
      </c>
      <c r="H188" s="40" t="str">
        <f>IF(男子名簿!H197="","",男子名簿!H197)</f>
        <v/>
      </c>
      <c r="I188" s="40" t="str">
        <f>IF(男子名簿!I197="","",男子名簿!I197)</f>
        <v/>
      </c>
      <c r="J188" s="75" t="str">
        <f>IF(男子名簿!J197="","",男子名簿!J197)</f>
        <v/>
      </c>
      <c r="K188" s="40"/>
      <c r="L188" s="40"/>
      <c r="M188" s="40" t="str">
        <f>IF(男子名簿!M197="","",男子名簿!M197)</f>
        <v/>
      </c>
      <c r="N188" s="40"/>
      <c r="O188" s="40" t="str">
        <f>IF(男子名簿!O197="","",VLOOKUP(男子名簿!O197,管理者シート!$B$9:$C$44,2,FALSE))</f>
        <v/>
      </c>
      <c r="P188" s="40" t="str">
        <f>IF(男子名簿!P197="","",男子名簿!P197)</f>
        <v/>
      </c>
      <c r="Q188" s="40">
        <v>0</v>
      </c>
      <c r="R188" s="40">
        <v>2</v>
      </c>
      <c r="S188" s="40" t="str">
        <f>IF(男子名簿!S197="","",VLOOKUP(男子名簿!S197,管理者シート!$B$9:$C$44,2,FALSE))</f>
        <v/>
      </c>
      <c r="T188" s="40" t="str">
        <f>IF(男子名簿!T197="","",男子名簿!T197)</f>
        <v/>
      </c>
      <c r="U188" s="40">
        <v>0</v>
      </c>
      <c r="V188" s="40">
        <v>2</v>
      </c>
      <c r="W188" s="40" t="str">
        <f>IF(男子名簿!W197="","",VLOOKUP(男子名簿!W197,管理者シート!$B$9:$C$27,2,FALSE))</f>
        <v/>
      </c>
      <c r="X188" s="40" t="str">
        <f>IF(男子名簿!X197="","",男子名簿!X197)</f>
        <v/>
      </c>
      <c r="Y188" s="40">
        <v>0</v>
      </c>
      <c r="Z188" s="40">
        <v>2</v>
      </c>
      <c r="AA188" s="40" t="str">
        <f>IF(男子名簿!AA197="","",20)</f>
        <v/>
      </c>
      <c r="AB188" s="40" t="str">
        <f>IF(男子名簿!AB197="","",男子名簿!AB197)</f>
        <v/>
      </c>
      <c r="AC188" s="40">
        <v>0</v>
      </c>
      <c r="AD188" s="40">
        <v>2</v>
      </c>
      <c r="AE188" s="40" t="str">
        <f>IF(男子名簿!AE197="","",21)</f>
        <v/>
      </c>
      <c r="AF188" s="40" t="str">
        <f>IF(男子名簿!AF197="","",男子名簿!AF197)</f>
        <v/>
      </c>
      <c r="AG188" s="40">
        <v>0</v>
      </c>
      <c r="AH188" s="40">
        <v>2</v>
      </c>
    </row>
    <row r="189" spans="1:34" x14ac:dyDescent="0.15">
      <c r="A189" s="28"/>
      <c r="B189" s="40" t="str">
        <f>IF(男子名簿!B198="","",男子名簿!B198)</f>
        <v/>
      </c>
      <c r="C189" s="28"/>
      <c r="D189" s="40" t="str">
        <f>IF(男子名簿!D198="","",男子名簿!D198)</f>
        <v/>
      </c>
      <c r="E189" s="40" t="str">
        <f>IF(男子名簿!E198="","",男子名簿!E198)</f>
        <v/>
      </c>
      <c r="F189" s="40" t="str">
        <f>IF(男子名簿!F198="","",男子名簿!F198)</f>
        <v/>
      </c>
      <c r="G189" s="40" t="str">
        <f>IF(男子名簿!G198="","",男子名簿!G198)</f>
        <v/>
      </c>
      <c r="H189" s="40" t="str">
        <f>IF(男子名簿!H198="","",男子名簿!H198)</f>
        <v/>
      </c>
      <c r="I189" s="40" t="str">
        <f>IF(男子名簿!I198="","",男子名簿!I198)</f>
        <v/>
      </c>
      <c r="J189" s="75" t="str">
        <f>IF(男子名簿!J198="","",男子名簿!J198)</f>
        <v/>
      </c>
      <c r="K189" s="40"/>
      <c r="L189" s="40"/>
      <c r="M189" s="40" t="str">
        <f>IF(男子名簿!M198="","",男子名簿!M198)</f>
        <v/>
      </c>
      <c r="N189" s="40"/>
      <c r="O189" s="40" t="str">
        <f>IF(男子名簿!O198="","",VLOOKUP(男子名簿!O198,管理者シート!$B$9:$C$44,2,FALSE))</f>
        <v/>
      </c>
      <c r="P189" s="40" t="str">
        <f>IF(男子名簿!P198="","",男子名簿!P198)</f>
        <v/>
      </c>
      <c r="Q189" s="40">
        <v>0</v>
      </c>
      <c r="R189" s="40">
        <v>2</v>
      </c>
      <c r="S189" s="40" t="str">
        <f>IF(男子名簿!S198="","",VLOOKUP(男子名簿!S198,管理者シート!$B$9:$C$44,2,FALSE))</f>
        <v/>
      </c>
      <c r="T189" s="40" t="str">
        <f>IF(男子名簿!T198="","",男子名簿!T198)</f>
        <v/>
      </c>
      <c r="U189" s="40">
        <v>0</v>
      </c>
      <c r="V189" s="40">
        <v>2</v>
      </c>
      <c r="W189" s="40" t="str">
        <f>IF(男子名簿!W198="","",VLOOKUP(男子名簿!W198,管理者シート!$B$9:$C$27,2,FALSE))</f>
        <v/>
      </c>
      <c r="X189" s="40" t="str">
        <f>IF(男子名簿!X198="","",男子名簿!X198)</f>
        <v/>
      </c>
      <c r="Y189" s="40">
        <v>0</v>
      </c>
      <c r="Z189" s="40">
        <v>2</v>
      </c>
      <c r="AA189" s="40" t="str">
        <f>IF(男子名簿!AA198="","",20)</f>
        <v/>
      </c>
      <c r="AB189" s="40" t="str">
        <f>IF(男子名簿!AB198="","",男子名簿!AB198)</f>
        <v/>
      </c>
      <c r="AC189" s="40">
        <v>0</v>
      </c>
      <c r="AD189" s="40">
        <v>2</v>
      </c>
      <c r="AE189" s="40" t="str">
        <f>IF(男子名簿!AE198="","",21)</f>
        <v/>
      </c>
      <c r="AF189" s="40" t="str">
        <f>IF(男子名簿!AF198="","",男子名簿!AF198)</f>
        <v/>
      </c>
      <c r="AG189" s="40">
        <v>0</v>
      </c>
      <c r="AH189" s="40">
        <v>2</v>
      </c>
    </row>
    <row r="190" spans="1:34" x14ac:dyDescent="0.15">
      <c r="A190" s="28"/>
      <c r="B190" s="40" t="str">
        <f>IF(男子名簿!B199="","",男子名簿!B199)</f>
        <v/>
      </c>
      <c r="C190" s="28"/>
      <c r="D190" s="40" t="str">
        <f>IF(男子名簿!D199="","",男子名簿!D199)</f>
        <v/>
      </c>
      <c r="E190" s="40" t="str">
        <f>IF(男子名簿!E199="","",男子名簿!E199)</f>
        <v/>
      </c>
      <c r="F190" s="40" t="str">
        <f>IF(男子名簿!F199="","",男子名簿!F199)</f>
        <v/>
      </c>
      <c r="G190" s="40" t="str">
        <f>IF(男子名簿!G199="","",男子名簿!G199)</f>
        <v/>
      </c>
      <c r="H190" s="40" t="str">
        <f>IF(男子名簿!H199="","",男子名簿!H199)</f>
        <v/>
      </c>
      <c r="I190" s="40" t="str">
        <f>IF(男子名簿!I199="","",男子名簿!I199)</f>
        <v/>
      </c>
      <c r="J190" s="75" t="str">
        <f>IF(男子名簿!J199="","",男子名簿!J199)</f>
        <v/>
      </c>
      <c r="K190" s="40"/>
      <c r="L190" s="40"/>
      <c r="M190" s="40" t="str">
        <f>IF(男子名簿!M199="","",男子名簿!M199)</f>
        <v/>
      </c>
      <c r="N190" s="40"/>
      <c r="O190" s="40" t="str">
        <f>IF(男子名簿!O199="","",VLOOKUP(男子名簿!O199,管理者シート!$B$9:$C$44,2,FALSE))</f>
        <v/>
      </c>
      <c r="P190" s="40" t="str">
        <f>IF(男子名簿!P199="","",男子名簿!P199)</f>
        <v/>
      </c>
      <c r="Q190" s="40">
        <v>0</v>
      </c>
      <c r="R190" s="40">
        <v>2</v>
      </c>
      <c r="S190" s="40" t="str">
        <f>IF(男子名簿!S199="","",VLOOKUP(男子名簿!S199,管理者シート!$B$9:$C$44,2,FALSE))</f>
        <v/>
      </c>
      <c r="T190" s="40" t="str">
        <f>IF(男子名簿!T199="","",男子名簿!T199)</f>
        <v/>
      </c>
      <c r="U190" s="40">
        <v>0</v>
      </c>
      <c r="V190" s="40">
        <v>2</v>
      </c>
      <c r="W190" s="40" t="str">
        <f>IF(男子名簿!W199="","",VLOOKUP(男子名簿!W199,管理者シート!$B$9:$C$27,2,FALSE))</f>
        <v/>
      </c>
      <c r="X190" s="40" t="str">
        <f>IF(男子名簿!X199="","",男子名簿!X199)</f>
        <v/>
      </c>
      <c r="Y190" s="40">
        <v>0</v>
      </c>
      <c r="Z190" s="40">
        <v>2</v>
      </c>
      <c r="AA190" s="40" t="str">
        <f>IF(男子名簿!AA199="","",20)</f>
        <v/>
      </c>
      <c r="AB190" s="40" t="str">
        <f>IF(男子名簿!AB199="","",男子名簿!AB199)</f>
        <v/>
      </c>
      <c r="AC190" s="40">
        <v>0</v>
      </c>
      <c r="AD190" s="40">
        <v>2</v>
      </c>
      <c r="AE190" s="40" t="str">
        <f>IF(男子名簿!AE199="","",21)</f>
        <v/>
      </c>
      <c r="AF190" s="40" t="str">
        <f>IF(男子名簿!AF199="","",男子名簿!AF199)</f>
        <v/>
      </c>
      <c r="AG190" s="40">
        <v>0</v>
      </c>
      <c r="AH190" s="40">
        <v>2</v>
      </c>
    </row>
    <row r="191" spans="1:34" x14ac:dyDescent="0.15">
      <c r="A191" s="28"/>
      <c r="B191" s="40" t="str">
        <f>IF(男子名簿!B200="","",男子名簿!B200)</f>
        <v/>
      </c>
      <c r="C191" s="28"/>
      <c r="D191" s="40" t="str">
        <f>IF(男子名簿!D200="","",男子名簿!D200)</f>
        <v/>
      </c>
      <c r="E191" s="40" t="str">
        <f>IF(男子名簿!E200="","",男子名簿!E200)</f>
        <v/>
      </c>
      <c r="F191" s="40" t="str">
        <f>IF(男子名簿!F200="","",男子名簿!F200)</f>
        <v/>
      </c>
      <c r="G191" s="40" t="str">
        <f>IF(男子名簿!G200="","",男子名簿!G200)</f>
        <v/>
      </c>
      <c r="H191" s="40" t="str">
        <f>IF(男子名簿!H200="","",男子名簿!H200)</f>
        <v/>
      </c>
      <c r="I191" s="40" t="str">
        <f>IF(男子名簿!I200="","",男子名簿!I200)</f>
        <v/>
      </c>
      <c r="J191" s="75" t="str">
        <f>IF(男子名簿!J200="","",男子名簿!J200)</f>
        <v/>
      </c>
      <c r="K191" s="40"/>
      <c r="L191" s="40"/>
      <c r="M191" s="40" t="str">
        <f>IF(男子名簿!M200="","",男子名簿!M200)</f>
        <v/>
      </c>
      <c r="N191" s="40"/>
      <c r="O191" s="40" t="str">
        <f>IF(男子名簿!O200="","",VLOOKUP(男子名簿!O200,管理者シート!$B$9:$C$44,2,FALSE))</f>
        <v/>
      </c>
      <c r="P191" s="40" t="str">
        <f>IF(男子名簿!P200="","",男子名簿!P200)</f>
        <v/>
      </c>
      <c r="Q191" s="40">
        <v>0</v>
      </c>
      <c r="R191" s="40">
        <v>2</v>
      </c>
      <c r="S191" s="40" t="str">
        <f>IF(男子名簿!S200="","",VLOOKUP(男子名簿!S200,管理者シート!$B$9:$C$44,2,FALSE))</f>
        <v/>
      </c>
      <c r="T191" s="40" t="str">
        <f>IF(男子名簿!T200="","",男子名簿!T200)</f>
        <v/>
      </c>
      <c r="U191" s="40">
        <v>0</v>
      </c>
      <c r="V191" s="40">
        <v>2</v>
      </c>
      <c r="W191" s="40" t="str">
        <f>IF(男子名簿!W200="","",VLOOKUP(男子名簿!W200,管理者シート!$B$9:$C$27,2,FALSE))</f>
        <v/>
      </c>
      <c r="X191" s="40" t="str">
        <f>IF(男子名簿!X200="","",男子名簿!X200)</f>
        <v/>
      </c>
      <c r="Y191" s="40">
        <v>0</v>
      </c>
      <c r="Z191" s="40">
        <v>2</v>
      </c>
      <c r="AA191" s="40" t="str">
        <f>IF(男子名簿!AA200="","",20)</f>
        <v/>
      </c>
      <c r="AB191" s="40" t="str">
        <f>IF(男子名簿!AB200="","",男子名簿!AB200)</f>
        <v/>
      </c>
      <c r="AC191" s="40">
        <v>0</v>
      </c>
      <c r="AD191" s="40">
        <v>2</v>
      </c>
      <c r="AE191" s="40" t="str">
        <f>IF(男子名簿!AE200="","",21)</f>
        <v/>
      </c>
      <c r="AF191" s="40" t="str">
        <f>IF(男子名簿!AF200="","",男子名簿!AF200)</f>
        <v/>
      </c>
      <c r="AG191" s="40">
        <v>0</v>
      </c>
      <c r="AH191" s="40">
        <v>2</v>
      </c>
    </row>
    <row r="192" spans="1:34" x14ac:dyDescent="0.15">
      <c r="A192" s="28"/>
      <c r="B192" s="40" t="str">
        <f>IF(男子名簿!B201="","",男子名簿!B201)</f>
        <v/>
      </c>
      <c r="C192" s="28"/>
      <c r="D192" s="40" t="str">
        <f>IF(男子名簿!D201="","",男子名簿!D201)</f>
        <v/>
      </c>
      <c r="E192" s="40" t="str">
        <f>IF(男子名簿!E201="","",男子名簿!E201)</f>
        <v/>
      </c>
      <c r="F192" s="40" t="str">
        <f>IF(男子名簿!F201="","",男子名簿!F201)</f>
        <v/>
      </c>
      <c r="G192" s="40" t="str">
        <f>IF(男子名簿!G201="","",男子名簿!G201)</f>
        <v/>
      </c>
      <c r="H192" s="40" t="str">
        <f>IF(男子名簿!H201="","",男子名簿!H201)</f>
        <v/>
      </c>
      <c r="I192" s="40" t="str">
        <f>IF(男子名簿!I201="","",男子名簿!I201)</f>
        <v/>
      </c>
      <c r="J192" s="75" t="str">
        <f>IF(男子名簿!J201="","",男子名簿!J201)</f>
        <v/>
      </c>
      <c r="K192" s="40"/>
      <c r="L192" s="40"/>
      <c r="M192" s="40" t="str">
        <f>IF(男子名簿!M201="","",男子名簿!M201)</f>
        <v/>
      </c>
      <c r="N192" s="40"/>
      <c r="O192" s="40" t="str">
        <f>IF(男子名簿!O201="","",VLOOKUP(男子名簿!O201,管理者シート!$B$9:$C$44,2,FALSE))</f>
        <v/>
      </c>
      <c r="P192" s="40" t="str">
        <f>IF(男子名簿!P201="","",男子名簿!P201)</f>
        <v/>
      </c>
      <c r="Q192" s="40">
        <v>0</v>
      </c>
      <c r="R192" s="40">
        <v>2</v>
      </c>
      <c r="S192" s="40" t="str">
        <f>IF(男子名簿!S201="","",VLOOKUP(男子名簿!S201,管理者シート!$B$9:$C$44,2,FALSE))</f>
        <v/>
      </c>
      <c r="T192" s="40" t="str">
        <f>IF(男子名簿!T201="","",男子名簿!T201)</f>
        <v/>
      </c>
      <c r="U192" s="40">
        <v>0</v>
      </c>
      <c r="V192" s="40">
        <v>2</v>
      </c>
      <c r="W192" s="40" t="str">
        <f>IF(男子名簿!W201="","",VLOOKUP(男子名簿!W201,管理者シート!$B$9:$C$27,2,FALSE))</f>
        <v/>
      </c>
      <c r="X192" s="40" t="str">
        <f>IF(男子名簿!X201="","",男子名簿!X201)</f>
        <v/>
      </c>
      <c r="Y192" s="40">
        <v>0</v>
      </c>
      <c r="Z192" s="40">
        <v>2</v>
      </c>
      <c r="AA192" s="40" t="str">
        <f>IF(男子名簿!AA201="","",20)</f>
        <v/>
      </c>
      <c r="AB192" s="40" t="str">
        <f>IF(男子名簿!AB201="","",男子名簿!AB201)</f>
        <v/>
      </c>
      <c r="AC192" s="40">
        <v>0</v>
      </c>
      <c r="AD192" s="40">
        <v>2</v>
      </c>
      <c r="AE192" s="40" t="str">
        <f>IF(男子名簿!AE201="","",21)</f>
        <v/>
      </c>
      <c r="AF192" s="40" t="str">
        <f>IF(男子名簿!AF201="","",男子名簿!AF201)</f>
        <v/>
      </c>
      <c r="AG192" s="40">
        <v>0</v>
      </c>
      <c r="AH192" s="40">
        <v>2</v>
      </c>
    </row>
    <row r="193" spans="1:34" x14ac:dyDescent="0.15">
      <c r="A193" s="28"/>
      <c r="B193" s="40" t="str">
        <f>IF(男子名簿!B202="","",男子名簿!B202)</f>
        <v/>
      </c>
      <c r="C193" s="28"/>
      <c r="D193" s="40" t="str">
        <f>IF(男子名簿!D202="","",男子名簿!D202)</f>
        <v/>
      </c>
      <c r="E193" s="40" t="str">
        <f>IF(男子名簿!E202="","",男子名簿!E202)</f>
        <v/>
      </c>
      <c r="F193" s="40" t="str">
        <f>IF(男子名簿!F202="","",男子名簿!F202)</f>
        <v/>
      </c>
      <c r="G193" s="40" t="str">
        <f>IF(男子名簿!G202="","",男子名簿!G202)</f>
        <v/>
      </c>
      <c r="H193" s="40" t="str">
        <f>IF(男子名簿!H202="","",男子名簿!H202)</f>
        <v/>
      </c>
      <c r="I193" s="40" t="str">
        <f>IF(男子名簿!I202="","",男子名簿!I202)</f>
        <v/>
      </c>
      <c r="J193" s="75" t="str">
        <f>IF(男子名簿!J202="","",男子名簿!J202)</f>
        <v/>
      </c>
      <c r="K193" s="40"/>
      <c r="L193" s="40"/>
      <c r="M193" s="40" t="str">
        <f>IF(男子名簿!M202="","",男子名簿!M202)</f>
        <v/>
      </c>
      <c r="N193" s="40"/>
      <c r="O193" s="40" t="str">
        <f>IF(男子名簿!O202="","",VLOOKUP(男子名簿!O202,管理者シート!$B$9:$C$44,2,FALSE))</f>
        <v/>
      </c>
      <c r="P193" s="40" t="str">
        <f>IF(男子名簿!P202="","",男子名簿!P202)</f>
        <v/>
      </c>
      <c r="Q193" s="40">
        <v>0</v>
      </c>
      <c r="R193" s="40">
        <v>2</v>
      </c>
      <c r="S193" s="40" t="str">
        <f>IF(男子名簿!S202="","",VLOOKUP(男子名簿!S202,管理者シート!$B$9:$C$44,2,FALSE))</f>
        <v/>
      </c>
      <c r="T193" s="40" t="str">
        <f>IF(男子名簿!T202="","",男子名簿!T202)</f>
        <v/>
      </c>
      <c r="U193" s="40">
        <v>0</v>
      </c>
      <c r="V193" s="40">
        <v>2</v>
      </c>
      <c r="W193" s="40" t="str">
        <f>IF(男子名簿!W202="","",VLOOKUP(男子名簿!W202,管理者シート!$B$9:$C$27,2,FALSE))</f>
        <v/>
      </c>
      <c r="X193" s="40" t="str">
        <f>IF(男子名簿!X202="","",男子名簿!X202)</f>
        <v/>
      </c>
      <c r="Y193" s="40">
        <v>0</v>
      </c>
      <c r="Z193" s="40">
        <v>2</v>
      </c>
      <c r="AA193" s="40" t="str">
        <f>IF(男子名簿!AA202="","",20)</f>
        <v/>
      </c>
      <c r="AB193" s="40" t="str">
        <f>IF(男子名簿!AB202="","",男子名簿!AB202)</f>
        <v/>
      </c>
      <c r="AC193" s="40">
        <v>0</v>
      </c>
      <c r="AD193" s="40">
        <v>2</v>
      </c>
      <c r="AE193" s="40" t="str">
        <f>IF(男子名簿!AE202="","",21)</f>
        <v/>
      </c>
      <c r="AF193" s="40" t="str">
        <f>IF(男子名簿!AF202="","",男子名簿!AF202)</f>
        <v/>
      </c>
      <c r="AG193" s="40">
        <v>0</v>
      </c>
      <c r="AH193" s="40">
        <v>2</v>
      </c>
    </row>
    <row r="194" spans="1:34" x14ac:dyDescent="0.15">
      <c r="A194" s="28"/>
      <c r="B194" s="40" t="str">
        <f>IF(男子名簿!B203="","",男子名簿!B203)</f>
        <v/>
      </c>
      <c r="C194" s="28"/>
      <c r="D194" s="40" t="str">
        <f>IF(男子名簿!D203="","",男子名簿!D203)</f>
        <v/>
      </c>
      <c r="E194" s="40" t="str">
        <f>IF(男子名簿!E203="","",男子名簿!E203)</f>
        <v/>
      </c>
      <c r="F194" s="40" t="str">
        <f>IF(男子名簿!F203="","",男子名簿!F203)</f>
        <v/>
      </c>
      <c r="G194" s="40" t="str">
        <f>IF(男子名簿!G203="","",男子名簿!G203)</f>
        <v/>
      </c>
      <c r="H194" s="40" t="str">
        <f>IF(男子名簿!H203="","",男子名簿!H203)</f>
        <v/>
      </c>
      <c r="I194" s="40" t="str">
        <f>IF(男子名簿!I203="","",男子名簿!I203)</f>
        <v/>
      </c>
      <c r="J194" s="75" t="str">
        <f>IF(男子名簿!J203="","",男子名簿!J203)</f>
        <v/>
      </c>
      <c r="K194" s="40"/>
      <c r="L194" s="40"/>
      <c r="M194" s="40" t="str">
        <f>IF(男子名簿!M203="","",男子名簿!M203)</f>
        <v/>
      </c>
      <c r="N194" s="40"/>
      <c r="O194" s="40" t="str">
        <f>IF(男子名簿!O203="","",VLOOKUP(男子名簿!O203,管理者シート!$B$9:$C$44,2,FALSE))</f>
        <v/>
      </c>
      <c r="P194" s="40" t="str">
        <f>IF(男子名簿!P203="","",男子名簿!P203)</f>
        <v/>
      </c>
      <c r="Q194" s="40">
        <v>0</v>
      </c>
      <c r="R194" s="40">
        <v>2</v>
      </c>
      <c r="S194" s="40" t="str">
        <f>IF(男子名簿!S203="","",VLOOKUP(男子名簿!S203,管理者シート!$B$9:$C$44,2,FALSE))</f>
        <v/>
      </c>
      <c r="T194" s="40" t="str">
        <f>IF(男子名簿!T203="","",男子名簿!T203)</f>
        <v/>
      </c>
      <c r="U194" s="40">
        <v>0</v>
      </c>
      <c r="V194" s="40">
        <v>2</v>
      </c>
      <c r="W194" s="40" t="str">
        <f>IF(男子名簿!W203="","",VLOOKUP(男子名簿!W203,管理者シート!$B$9:$C$27,2,FALSE))</f>
        <v/>
      </c>
      <c r="X194" s="40" t="str">
        <f>IF(男子名簿!X203="","",男子名簿!X203)</f>
        <v/>
      </c>
      <c r="Y194" s="40">
        <v>0</v>
      </c>
      <c r="Z194" s="40">
        <v>2</v>
      </c>
      <c r="AA194" s="40" t="str">
        <f>IF(男子名簿!AA203="","",20)</f>
        <v/>
      </c>
      <c r="AB194" s="40" t="str">
        <f>IF(男子名簿!AB203="","",男子名簿!AB203)</f>
        <v/>
      </c>
      <c r="AC194" s="40">
        <v>0</v>
      </c>
      <c r="AD194" s="40">
        <v>2</v>
      </c>
      <c r="AE194" s="40" t="str">
        <f>IF(男子名簿!AE203="","",21)</f>
        <v/>
      </c>
      <c r="AF194" s="40" t="str">
        <f>IF(男子名簿!AF203="","",男子名簿!AF203)</f>
        <v/>
      </c>
      <c r="AG194" s="40">
        <v>0</v>
      </c>
      <c r="AH194" s="40">
        <v>2</v>
      </c>
    </row>
    <row r="195" spans="1:34" x14ac:dyDescent="0.15">
      <c r="A195" s="28"/>
      <c r="B195" s="40" t="str">
        <f>IF(男子名簿!B204="","",男子名簿!B204)</f>
        <v/>
      </c>
      <c r="C195" s="28"/>
      <c r="D195" s="40" t="str">
        <f>IF(男子名簿!D204="","",男子名簿!D204)</f>
        <v/>
      </c>
      <c r="E195" s="40" t="str">
        <f>IF(男子名簿!E204="","",男子名簿!E204)</f>
        <v/>
      </c>
      <c r="F195" s="40" t="str">
        <f>IF(男子名簿!F204="","",男子名簿!F204)</f>
        <v/>
      </c>
      <c r="G195" s="40" t="str">
        <f>IF(男子名簿!G204="","",男子名簿!G204)</f>
        <v/>
      </c>
      <c r="H195" s="40" t="str">
        <f>IF(男子名簿!H204="","",男子名簿!H204)</f>
        <v/>
      </c>
      <c r="I195" s="40" t="str">
        <f>IF(男子名簿!I204="","",男子名簿!I204)</f>
        <v/>
      </c>
      <c r="J195" s="75" t="str">
        <f>IF(男子名簿!J204="","",男子名簿!J204)</f>
        <v/>
      </c>
      <c r="K195" s="40"/>
      <c r="L195" s="40"/>
      <c r="M195" s="40" t="str">
        <f>IF(男子名簿!M204="","",男子名簿!M204)</f>
        <v/>
      </c>
      <c r="N195" s="40"/>
      <c r="O195" s="40" t="str">
        <f>IF(男子名簿!O204="","",VLOOKUP(男子名簿!O204,管理者シート!$B$9:$C$44,2,FALSE))</f>
        <v/>
      </c>
      <c r="P195" s="40" t="str">
        <f>IF(男子名簿!P204="","",男子名簿!P204)</f>
        <v/>
      </c>
      <c r="Q195" s="40">
        <v>0</v>
      </c>
      <c r="R195" s="40">
        <v>2</v>
      </c>
      <c r="S195" s="40" t="str">
        <f>IF(男子名簿!S204="","",VLOOKUP(男子名簿!S204,管理者シート!$B$9:$C$44,2,FALSE))</f>
        <v/>
      </c>
      <c r="T195" s="40" t="str">
        <f>IF(男子名簿!T204="","",男子名簿!T204)</f>
        <v/>
      </c>
      <c r="U195" s="40">
        <v>0</v>
      </c>
      <c r="V195" s="40">
        <v>2</v>
      </c>
      <c r="W195" s="40" t="str">
        <f>IF(男子名簿!W204="","",VLOOKUP(男子名簿!W204,管理者シート!$B$9:$C$27,2,FALSE))</f>
        <v/>
      </c>
      <c r="X195" s="40" t="str">
        <f>IF(男子名簿!X204="","",男子名簿!X204)</f>
        <v/>
      </c>
      <c r="Y195" s="40">
        <v>0</v>
      </c>
      <c r="Z195" s="40">
        <v>2</v>
      </c>
      <c r="AA195" s="40" t="str">
        <f>IF(男子名簿!AA204="","",20)</f>
        <v/>
      </c>
      <c r="AB195" s="40" t="str">
        <f>IF(男子名簿!AB204="","",男子名簿!AB204)</f>
        <v/>
      </c>
      <c r="AC195" s="40">
        <v>0</v>
      </c>
      <c r="AD195" s="40">
        <v>2</v>
      </c>
      <c r="AE195" s="40" t="str">
        <f>IF(男子名簿!AE204="","",21)</f>
        <v/>
      </c>
      <c r="AF195" s="40" t="str">
        <f>IF(男子名簿!AF204="","",男子名簿!AF204)</f>
        <v/>
      </c>
      <c r="AG195" s="40">
        <v>0</v>
      </c>
      <c r="AH195" s="40">
        <v>2</v>
      </c>
    </row>
    <row r="196" spans="1:34" x14ac:dyDescent="0.15">
      <c r="A196" s="28"/>
      <c r="B196" s="40" t="str">
        <f>IF(男子名簿!B205="","",男子名簿!B205)</f>
        <v/>
      </c>
      <c r="C196" s="28"/>
      <c r="D196" s="40" t="str">
        <f>IF(男子名簿!D205="","",男子名簿!D205)</f>
        <v/>
      </c>
      <c r="E196" s="40" t="str">
        <f>IF(男子名簿!E205="","",男子名簿!E205)</f>
        <v/>
      </c>
      <c r="F196" s="40" t="str">
        <f>IF(男子名簿!F205="","",男子名簿!F205)</f>
        <v/>
      </c>
      <c r="G196" s="40" t="str">
        <f>IF(男子名簿!G205="","",男子名簿!G205)</f>
        <v/>
      </c>
      <c r="H196" s="40" t="str">
        <f>IF(男子名簿!H205="","",男子名簿!H205)</f>
        <v/>
      </c>
      <c r="I196" s="40" t="str">
        <f>IF(男子名簿!I205="","",男子名簿!I205)</f>
        <v/>
      </c>
      <c r="J196" s="75" t="str">
        <f>IF(男子名簿!J205="","",男子名簿!J205)</f>
        <v/>
      </c>
      <c r="K196" s="40"/>
      <c r="L196" s="40"/>
      <c r="M196" s="40" t="str">
        <f>IF(男子名簿!M205="","",男子名簿!M205)</f>
        <v/>
      </c>
      <c r="N196" s="40"/>
      <c r="O196" s="40" t="str">
        <f>IF(男子名簿!O205="","",VLOOKUP(男子名簿!O205,管理者シート!$B$9:$C$44,2,FALSE))</f>
        <v/>
      </c>
      <c r="P196" s="40" t="str">
        <f>IF(男子名簿!P205="","",男子名簿!P205)</f>
        <v/>
      </c>
      <c r="Q196" s="40">
        <v>0</v>
      </c>
      <c r="R196" s="40">
        <v>2</v>
      </c>
      <c r="S196" s="40" t="str">
        <f>IF(男子名簿!S205="","",VLOOKUP(男子名簿!S205,管理者シート!$B$9:$C$44,2,FALSE))</f>
        <v/>
      </c>
      <c r="T196" s="40" t="str">
        <f>IF(男子名簿!T205="","",男子名簿!T205)</f>
        <v/>
      </c>
      <c r="U196" s="40">
        <v>0</v>
      </c>
      <c r="V196" s="40">
        <v>2</v>
      </c>
      <c r="W196" s="40" t="str">
        <f>IF(男子名簿!W205="","",VLOOKUP(男子名簿!W205,管理者シート!$B$9:$C$27,2,FALSE))</f>
        <v/>
      </c>
      <c r="X196" s="40" t="str">
        <f>IF(男子名簿!X205="","",男子名簿!X205)</f>
        <v/>
      </c>
      <c r="Y196" s="40">
        <v>0</v>
      </c>
      <c r="Z196" s="40">
        <v>2</v>
      </c>
      <c r="AA196" s="40" t="str">
        <f>IF(男子名簿!AA205="","",20)</f>
        <v/>
      </c>
      <c r="AB196" s="40" t="str">
        <f>IF(男子名簿!AB205="","",男子名簿!AB205)</f>
        <v/>
      </c>
      <c r="AC196" s="40">
        <v>0</v>
      </c>
      <c r="AD196" s="40">
        <v>2</v>
      </c>
      <c r="AE196" s="40" t="str">
        <f>IF(男子名簿!AE205="","",21)</f>
        <v/>
      </c>
      <c r="AF196" s="40" t="str">
        <f>IF(男子名簿!AF205="","",男子名簿!AF205)</f>
        <v/>
      </c>
      <c r="AG196" s="40">
        <v>0</v>
      </c>
      <c r="AH196" s="40">
        <v>2</v>
      </c>
    </row>
    <row r="197" spans="1:34" x14ac:dyDescent="0.15">
      <c r="A197" s="28"/>
      <c r="B197" s="40" t="e">
        <f>IF(男子名簿!#REF!="","",男子名簿!#REF!)</f>
        <v>#REF!</v>
      </c>
      <c r="C197" s="28"/>
      <c r="D197" s="40" t="e">
        <f>IF(男子名簿!#REF!="","",男子名簿!#REF!)</f>
        <v>#REF!</v>
      </c>
      <c r="E197" s="40" t="e">
        <f>IF(男子名簿!#REF!="","",男子名簿!#REF!)</f>
        <v>#REF!</v>
      </c>
      <c r="F197" s="40" t="e">
        <f>IF(男子名簿!#REF!="","",男子名簿!#REF!)</f>
        <v>#REF!</v>
      </c>
      <c r="G197" s="40" t="e">
        <f>IF(男子名簿!#REF!="","",男子名簿!#REF!)</f>
        <v>#REF!</v>
      </c>
      <c r="H197" s="40" t="e">
        <f>IF(男子名簿!#REF!="","",男子名簿!#REF!)</f>
        <v>#REF!</v>
      </c>
      <c r="I197" s="40" t="e">
        <f>IF(男子名簿!#REF!="","",男子名簿!#REF!)</f>
        <v>#REF!</v>
      </c>
      <c r="J197" s="75" t="e">
        <f>IF(男子名簿!#REF!="","",男子名簿!#REF!)</f>
        <v>#REF!</v>
      </c>
      <c r="K197" s="40"/>
      <c r="L197" s="40"/>
      <c r="M197" s="40" t="e">
        <f>IF(男子名簿!#REF!="","",男子名簿!#REF!)</f>
        <v>#REF!</v>
      </c>
      <c r="N197" s="40"/>
      <c r="O197" s="40" t="e">
        <f>IF(男子名簿!#REF!="","",VLOOKUP(男子名簿!#REF!,管理者シート!$B$9:$C$44,2,FALSE))</f>
        <v>#REF!</v>
      </c>
      <c r="P197" s="40" t="e">
        <f>IF(男子名簿!#REF!="","",男子名簿!#REF!)</f>
        <v>#REF!</v>
      </c>
      <c r="Q197" s="40">
        <v>0</v>
      </c>
      <c r="R197" s="40">
        <v>2</v>
      </c>
      <c r="S197" s="40" t="e">
        <f>IF(男子名簿!#REF!="","",VLOOKUP(男子名簿!#REF!,管理者シート!$B$9:$C$44,2,FALSE))</f>
        <v>#REF!</v>
      </c>
      <c r="T197" s="40" t="e">
        <f>IF(男子名簿!#REF!="","",男子名簿!#REF!)</f>
        <v>#REF!</v>
      </c>
      <c r="U197" s="40">
        <v>0</v>
      </c>
      <c r="V197" s="40">
        <v>2</v>
      </c>
      <c r="W197" s="40" t="e">
        <f>IF(男子名簿!#REF!="","",VLOOKUP(男子名簿!#REF!,管理者シート!$B$9:$C$27,2,FALSE))</f>
        <v>#REF!</v>
      </c>
      <c r="X197" s="40" t="e">
        <f>IF(男子名簿!#REF!="","",男子名簿!#REF!)</f>
        <v>#REF!</v>
      </c>
      <c r="Y197" s="40">
        <v>0</v>
      </c>
      <c r="Z197" s="40">
        <v>2</v>
      </c>
      <c r="AA197" s="40" t="e">
        <f>IF(男子名簿!#REF!="","",20)</f>
        <v>#REF!</v>
      </c>
      <c r="AB197" s="40" t="e">
        <f>IF(男子名簿!#REF!="","",男子名簿!#REF!)</f>
        <v>#REF!</v>
      </c>
      <c r="AC197" s="40">
        <v>0</v>
      </c>
      <c r="AD197" s="40">
        <v>2</v>
      </c>
      <c r="AE197" s="40" t="e">
        <f>IF(男子名簿!#REF!="","",21)</f>
        <v>#REF!</v>
      </c>
      <c r="AF197" s="40" t="e">
        <f>IF(男子名簿!#REF!="","",男子名簿!#REF!)</f>
        <v>#REF!</v>
      </c>
      <c r="AG197" s="40">
        <v>0</v>
      </c>
      <c r="AH197" s="40">
        <v>2</v>
      </c>
    </row>
    <row r="198" spans="1:34" x14ac:dyDescent="0.15">
      <c r="A198" s="28"/>
      <c r="B198" s="40" t="str">
        <f>IF(男子名簿!B206="","",男子名簿!B206)</f>
        <v/>
      </c>
      <c r="C198" s="28"/>
      <c r="D198" s="40" t="str">
        <f>IF(男子名簿!D206="","",男子名簿!D206)</f>
        <v/>
      </c>
      <c r="E198" s="40" t="str">
        <f>IF(男子名簿!E206="","",男子名簿!E206)</f>
        <v/>
      </c>
      <c r="F198" s="40" t="str">
        <f>IF(男子名簿!F206="","",男子名簿!F206)</f>
        <v/>
      </c>
      <c r="G198" s="40" t="str">
        <f>IF(男子名簿!G206="","",男子名簿!G206)</f>
        <v/>
      </c>
      <c r="H198" s="40" t="str">
        <f>IF(男子名簿!H206="","",男子名簿!H206)</f>
        <v/>
      </c>
      <c r="I198" s="40" t="str">
        <f>IF(男子名簿!I206="","",男子名簿!I206)</f>
        <v/>
      </c>
      <c r="J198" s="75" t="str">
        <f>IF(男子名簿!J206="","",男子名簿!J206)</f>
        <v/>
      </c>
      <c r="K198" s="40"/>
      <c r="L198" s="40"/>
      <c r="M198" s="40" t="str">
        <f>IF(男子名簿!M206="","",男子名簿!M206)</f>
        <v/>
      </c>
      <c r="N198" s="40"/>
      <c r="O198" s="40" t="str">
        <f>IF(男子名簿!O206="","",VLOOKUP(男子名簿!O206,管理者シート!$B$9:$C$44,2,FALSE))</f>
        <v/>
      </c>
      <c r="P198" s="40" t="str">
        <f>IF(男子名簿!P206="","",男子名簿!P206)</f>
        <v/>
      </c>
      <c r="Q198" s="40">
        <v>0</v>
      </c>
      <c r="R198" s="40">
        <v>2</v>
      </c>
      <c r="S198" s="40" t="str">
        <f>IF(男子名簿!S206="","",VLOOKUP(男子名簿!S206,管理者シート!$B$9:$C$44,2,FALSE))</f>
        <v/>
      </c>
      <c r="T198" s="40" t="str">
        <f>IF(男子名簿!T206="","",男子名簿!T206)</f>
        <v/>
      </c>
      <c r="U198" s="40">
        <v>0</v>
      </c>
      <c r="V198" s="40">
        <v>2</v>
      </c>
      <c r="W198" s="40" t="str">
        <f>IF(男子名簿!W206="","",VLOOKUP(男子名簿!W206,管理者シート!$B$9:$C$27,2,FALSE))</f>
        <v/>
      </c>
      <c r="X198" s="40" t="str">
        <f>IF(男子名簿!X206="","",男子名簿!X206)</f>
        <v/>
      </c>
      <c r="Y198" s="40">
        <v>0</v>
      </c>
      <c r="Z198" s="40">
        <v>2</v>
      </c>
      <c r="AA198" s="40" t="str">
        <f>IF(男子名簿!AA206="","",20)</f>
        <v/>
      </c>
      <c r="AB198" s="40" t="str">
        <f>IF(男子名簿!AB206="","",男子名簿!AB206)</f>
        <v/>
      </c>
      <c r="AC198" s="40">
        <v>0</v>
      </c>
      <c r="AD198" s="40">
        <v>2</v>
      </c>
      <c r="AE198" s="40" t="str">
        <f>IF(男子名簿!AE206="","",21)</f>
        <v/>
      </c>
      <c r="AF198" s="40" t="str">
        <f>IF(男子名簿!AF206="","",男子名簿!AF206)</f>
        <v/>
      </c>
      <c r="AG198" s="40">
        <v>0</v>
      </c>
      <c r="AH198" s="40">
        <v>2</v>
      </c>
    </row>
    <row r="199" spans="1:34" x14ac:dyDescent="0.15">
      <c r="A199" s="28"/>
      <c r="B199" s="40" t="str">
        <f>IF(男子名簿!B207="","",男子名簿!B207)</f>
        <v/>
      </c>
      <c r="C199" s="28"/>
      <c r="D199" s="40" t="str">
        <f>IF(男子名簿!D207="","",男子名簿!D207)</f>
        <v/>
      </c>
      <c r="E199" s="40" t="str">
        <f>IF(男子名簿!E207="","",男子名簿!E207)</f>
        <v/>
      </c>
      <c r="F199" s="40" t="str">
        <f>IF(男子名簿!F207="","",男子名簿!F207)</f>
        <v/>
      </c>
      <c r="G199" s="40" t="str">
        <f>IF(男子名簿!G207="","",男子名簿!G207)</f>
        <v/>
      </c>
      <c r="H199" s="40" t="str">
        <f>IF(男子名簿!H207="","",男子名簿!H207)</f>
        <v/>
      </c>
      <c r="I199" s="40" t="str">
        <f>IF(男子名簿!I207="","",男子名簿!I207)</f>
        <v/>
      </c>
      <c r="J199" s="75" t="str">
        <f>IF(男子名簿!J207="","",男子名簿!J207)</f>
        <v/>
      </c>
      <c r="K199" s="40"/>
      <c r="L199" s="40"/>
      <c r="M199" s="40" t="str">
        <f>IF(男子名簿!M207="","",男子名簿!M207)</f>
        <v/>
      </c>
      <c r="N199" s="40"/>
      <c r="O199" s="40" t="str">
        <f>IF(男子名簿!O207="","",VLOOKUP(男子名簿!O207,管理者シート!$B$9:$C$44,2,FALSE))</f>
        <v/>
      </c>
      <c r="P199" s="40" t="str">
        <f>IF(男子名簿!P207="","",男子名簿!P207)</f>
        <v/>
      </c>
      <c r="Q199" s="40">
        <v>0</v>
      </c>
      <c r="R199" s="40">
        <v>2</v>
      </c>
      <c r="S199" s="40" t="str">
        <f>IF(男子名簿!S207="","",VLOOKUP(男子名簿!S207,管理者シート!$B$9:$C$44,2,FALSE))</f>
        <v/>
      </c>
      <c r="T199" s="40" t="str">
        <f>IF(男子名簿!T207="","",男子名簿!T207)</f>
        <v/>
      </c>
      <c r="U199" s="40">
        <v>0</v>
      </c>
      <c r="V199" s="40">
        <v>2</v>
      </c>
      <c r="W199" s="40" t="str">
        <f>IF(男子名簿!W207="","",VLOOKUP(男子名簿!W207,管理者シート!$B$9:$C$27,2,FALSE))</f>
        <v/>
      </c>
      <c r="X199" s="40" t="str">
        <f>IF(男子名簿!X207="","",男子名簿!X207)</f>
        <v/>
      </c>
      <c r="Y199" s="40">
        <v>0</v>
      </c>
      <c r="Z199" s="40">
        <v>2</v>
      </c>
      <c r="AA199" s="40" t="str">
        <f>IF(男子名簿!AA207="","",20)</f>
        <v/>
      </c>
      <c r="AB199" s="40" t="str">
        <f>IF(男子名簿!AB207="","",男子名簿!AB207)</f>
        <v/>
      </c>
      <c r="AC199" s="40">
        <v>0</v>
      </c>
      <c r="AD199" s="40">
        <v>2</v>
      </c>
      <c r="AE199" s="40" t="str">
        <f>IF(男子名簿!AE207="","",21)</f>
        <v/>
      </c>
      <c r="AF199" s="40" t="str">
        <f>IF(男子名簿!AF207="","",男子名簿!AF207)</f>
        <v/>
      </c>
      <c r="AG199" s="40">
        <v>0</v>
      </c>
      <c r="AH199" s="40">
        <v>2</v>
      </c>
    </row>
    <row r="200" spans="1:34" x14ac:dyDescent="0.15">
      <c r="A200" s="28"/>
      <c r="B200" s="40" t="str">
        <f>IF(男子名簿!B208="","",男子名簿!B208)</f>
        <v/>
      </c>
      <c r="C200" s="28"/>
      <c r="D200" s="40" t="str">
        <f>IF(男子名簿!D208="","",男子名簿!D208)</f>
        <v/>
      </c>
      <c r="E200" s="40" t="str">
        <f>IF(男子名簿!E208="","",男子名簿!E208)</f>
        <v/>
      </c>
      <c r="F200" s="40" t="str">
        <f>IF(男子名簿!F208="","",男子名簿!F208)</f>
        <v/>
      </c>
      <c r="G200" s="40" t="str">
        <f>IF(男子名簿!G208="","",男子名簿!G208)</f>
        <v/>
      </c>
      <c r="H200" s="40" t="str">
        <f>IF(男子名簿!H208="","",男子名簿!H208)</f>
        <v/>
      </c>
      <c r="I200" s="40" t="str">
        <f>IF(男子名簿!I208="","",男子名簿!I208)</f>
        <v/>
      </c>
      <c r="J200" s="75" t="str">
        <f>IF(男子名簿!J208="","",男子名簿!J208)</f>
        <v/>
      </c>
      <c r="K200" s="40"/>
      <c r="L200" s="40"/>
      <c r="M200" s="40" t="str">
        <f>IF(男子名簿!M208="","",男子名簿!M208)</f>
        <v/>
      </c>
      <c r="N200" s="40"/>
      <c r="O200" s="40" t="str">
        <f>IF(男子名簿!O208="","",VLOOKUP(男子名簿!O208,管理者シート!$B$9:$C$44,2,FALSE))</f>
        <v/>
      </c>
      <c r="P200" s="40" t="str">
        <f>IF(男子名簿!P208="","",男子名簿!P208)</f>
        <v/>
      </c>
      <c r="Q200" s="40">
        <v>0</v>
      </c>
      <c r="R200" s="40">
        <v>2</v>
      </c>
      <c r="S200" s="40" t="str">
        <f>IF(男子名簿!S208="","",VLOOKUP(男子名簿!S208,管理者シート!$B$9:$C$44,2,FALSE))</f>
        <v/>
      </c>
      <c r="T200" s="40" t="str">
        <f>IF(男子名簿!T208="","",男子名簿!T208)</f>
        <v/>
      </c>
      <c r="U200" s="40">
        <v>0</v>
      </c>
      <c r="V200" s="40">
        <v>2</v>
      </c>
      <c r="W200" s="40" t="str">
        <f>IF(男子名簿!W208="","",VLOOKUP(男子名簿!W208,管理者シート!$B$9:$C$27,2,FALSE))</f>
        <v/>
      </c>
      <c r="X200" s="40" t="str">
        <f>IF(男子名簿!X208="","",男子名簿!X208)</f>
        <v/>
      </c>
      <c r="Y200" s="40">
        <v>0</v>
      </c>
      <c r="Z200" s="40">
        <v>2</v>
      </c>
      <c r="AA200" s="40" t="str">
        <f>IF(男子名簿!AA208="","",20)</f>
        <v/>
      </c>
      <c r="AB200" s="40" t="str">
        <f>IF(男子名簿!AB208="","",男子名簿!AB208)</f>
        <v/>
      </c>
      <c r="AC200" s="40">
        <v>0</v>
      </c>
      <c r="AD200" s="40">
        <v>2</v>
      </c>
      <c r="AE200" s="40" t="str">
        <f>IF(男子名簿!AE208="","",21)</f>
        <v/>
      </c>
      <c r="AF200" s="40" t="str">
        <f>IF(男子名簿!AF208="","",男子名簿!AF208)</f>
        <v/>
      </c>
      <c r="AG200" s="40">
        <v>0</v>
      </c>
      <c r="AH200" s="40">
        <v>2</v>
      </c>
    </row>
    <row r="201" spans="1:34" x14ac:dyDescent="0.15">
      <c r="A201" s="28"/>
      <c r="B201" s="40" t="str">
        <f>IF(男子名簿!B209="","",男子名簿!B209)</f>
        <v/>
      </c>
      <c r="C201" s="28"/>
      <c r="D201" s="40" t="str">
        <f>IF(男子名簿!D209="","",男子名簿!D209)</f>
        <v/>
      </c>
      <c r="E201" s="40" t="str">
        <f>IF(男子名簿!E209="","",男子名簿!E209)</f>
        <v/>
      </c>
      <c r="F201" s="40" t="str">
        <f>IF(男子名簿!F209="","",男子名簿!F209)</f>
        <v/>
      </c>
      <c r="G201" s="40" t="str">
        <f>IF(男子名簿!G209="","",男子名簿!G209)</f>
        <v/>
      </c>
      <c r="H201" s="40" t="str">
        <f>IF(男子名簿!H209="","",男子名簿!H209)</f>
        <v/>
      </c>
      <c r="I201" s="40" t="str">
        <f>IF(男子名簿!I209="","",男子名簿!I209)</f>
        <v/>
      </c>
      <c r="J201" s="75" t="str">
        <f>IF(男子名簿!J209="","",男子名簿!J209)</f>
        <v/>
      </c>
      <c r="K201" s="40"/>
      <c r="L201" s="40"/>
      <c r="M201" s="40" t="str">
        <f>IF(男子名簿!M209="","",男子名簿!M209)</f>
        <v/>
      </c>
      <c r="N201" s="40"/>
      <c r="O201" s="40" t="str">
        <f>IF(男子名簿!O209="","",VLOOKUP(男子名簿!O209,管理者シート!$B$9:$C$44,2,FALSE))</f>
        <v/>
      </c>
      <c r="P201" s="40" t="str">
        <f>IF(男子名簿!P209="","",男子名簿!P209)</f>
        <v/>
      </c>
      <c r="Q201" s="40">
        <v>0</v>
      </c>
      <c r="R201" s="40">
        <v>2</v>
      </c>
      <c r="S201" s="40" t="str">
        <f>IF(男子名簿!S209="","",VLOOKUP(男子名簿!S209,管理者シート!$B$9:$C$44,2,FALSE))</f>
        <v/>
      </c>
      <c r="T201" s="40" t="str">
        <f>IF(男子名簿!T209="","",男子名簿!T209)</f>
        <v/>
      </c>
      <c r="U201" s="40">
        <v>0</v>
      </c>
      <c r="V201" s="40">
        <v>2</v>
      </c>
      <c r="W201" s="40" t="str">
        <f>IF(男子名簿!W209="","",VLOOKUP(男子名簿!W209,管理者シート!$B$9:$C$27,2,FALSE))</f>
        <v/>
      </c>
      <c r="X201" s="40" t="str">
        <f>IF(男子名簿!X209="","",男子名簿!X209)</f>
        <v/>
      </c>
      <c r="Y201" s="40">
        <v>0</v>
      </c>
      <c r="Z201" s="40">
        <v>2</v>
      </c>
      <c r="AA201" s="40" t="str">
        <f>IF(男子名簿!AA209="","",20)</f>
        <v/>
      </c>
      <c r="AB201" s="40" t="str">
        <f>IF(男子名簿!AB209="","",男子名簿!AB209)</f>
        <v/>
      </c>
      <c r="AC201" s="40">
        <v>0</v>
      </c>
      <c r="AD201" s="40">
        <v>2</v>
      </c>
      <c r="AE201" s="40" t="str">
        <f>IF(男子名簿!AE209="","",21)</f>
        <v/>
      </c>
      <c r="AF201" s="40" t="str">
        <f>IF(男子名簿!AF209="","",男子名簿!AF209)</f>
        <v/>
      </c>
      <c r="AG201" s="40">
        <v>0</v>
      </c>
      <c r="AH201" s="40">
        <v>2</v>
      </c>
    </row>
    <row r="202" spans="1:34" x14ac:dyDescent="0.15">
      <c r="A202" s="28"/>
      <c r="B202" s="40" t="str">
        <f>IF(男子名簿!B210="","",男子名簿!B210)</f>
        <v/>
      </c>
      <c r="C202" s="28"/>
      <c r="D202" s="40" t="str">
        <f>IF(男子名簿!D210="","",男子名簿!D210)</f>
        <v/>
      </c>
      <c r="E202" s="40" t="str">
        <f>IF(男子名簿!E210="","",男子名簿!E210)</f>
        <v/>
      </c>
      <c r="F202" s="40" t="str">
        <f>IF(男子名簿!F210="","",男子名簿!F210)</f>
        <v/>
      </c>
      <c r="G202" s="40" t="str">
        <f>IF(男子名簿!G210="","",男子名簿!G210)</f>
        <v/>
      </c>
      <c r="H202" s="40" t="str">
        <f>IF(男子名簿!H210="","",男子名簿!H210)</f>
        <v/>
      </c>
      <c r="I202" s="40" t="str">
        <f>IF(男子名簿!I210="","",男子名簿!I210)</f>
        <v/>
      </c>
      <c r="J202" s="75" t="str">
        <f>IF(男子名簿!J210="","",男子名簿!J210)</f>
        <v/>
      </c>
      <c r="K202" s="40"/>
      <c r="L202" s="40"/>
      <c r="M202" s="40" t="str">
        <f>IF(男子名簿!M210="","",男子名簿!M210)</f>
        <v/>
      </c>
      <c r="N202" s="40"/>
      <c r="O202" s="40" t="str">
        <f>IF(男子名簿!O210="","",VLOOKUP(男子名簿!O210,管理者シート!$B$9:$C$44,2,FALSE))</f>
        <v/>
      </c>
      <c r="P202" s="40" t="str">
        <f>IF(男子名簿!P210="","",男子名簿!P210)</f>
        <v/>
      </c>
      <c r="Q202" s="40">
        <v>0</v>
      </c>
      <c r="R202" s="40">
        <v>2</v>
      </c>
      <c r="S202" s="40" t="str">
        <f>IF(男子名簿!S210="","",VLOOKUP(男子名簿!S210,管理者シート!$B$9:$C$44,2,FALSE))</f>
        <v/>
      </c>
      <c r="T202" s="40" t="str">
        <f>IF(男子名簿!T210="","",男子名簿!T210)</f>
        <v/>
      </c>
      <c r="U202" s="40">
        <v>0</v>
      </c>
      <c r="V202" s="40">
        <v>2</v>
      </c>
      <c r="W202" s="40" t="str">
        <f>IF(男子名簿!W210="","",VLOOKUP(男子名簿!W210,管理者シート!$B$9:$C$27,2,FALSE))</f>
        <v/>
      </c>
      <c r="X202" s="40" t="str">
        <f>IF(男子名簿!X210="","",男子名簿!X210)</f>
        <v/>
      </c>
      <c r="Y202" s="40">
        <v>0</v>
      </c>
      <c r="Z202" s="40">
        <v>2</v>
      </c>
      <c r="AA202" s="40" t="str">
        <f>IF(男子名簿!AA210="","",20)</f>
        <v/>
      </c>
      <c r="AB202" s="40" t="str">
        <f>IF(男子名簿!AB210="","",男子名簿!AB210)</f>
        <v/>
      </c>
      <c r="AC202" s="40">
        <v>0</v>
      </c>
      <c r="AD202" s="40">
        <v>2</v>
      </c>
      <c r="AE202" s="40" t="str">
        <f>IF(男子名簿!AE210="","",21)</f>
        <v/>
      </c>
      <c r="AF202" s="40" t="str">
        <f>IF(男子名簿!AF210="","",男子名簿!AF210)</f>
        <v/>
      </c>
      <c r="AG202" s="40">
        <v>0</v>
      </c>
      <c r="AH202" s="40">
        <v>2</v>
      </c>
    </row>
    <row r="203" spans="1:34" x14ac:dyDescent="0.15">
      <c r="A203" s="28"/>
      <c r="B203" s="40" t="e">
        <f>IF(男子名簿!#REF!="","",男子名簿!#REF!)</f>
        <v>#REF!</v>
      </c>
      <c r="C203" s="28"/>
      <c r="D203" s="40" t="e">
        <f>IF(男子名簿!#REF!="","",男子名簿!#REF!)</f>
        <v>#REF!</v>
      </c>
      <c r="E203" s="40" t="e">
        <f>IF(男子名簿!#REF!="","",男子名簿!#REF!)</f>
        <v>#REF!</v>
      </c>
      <c r="F203" s="40" t="e">
        <f>IF(男子名簿!#REF!="","",男子名簿!#REF!)</f>
        <v>#REF!</v>
      </c>
      <c r="G203" s="40" t="e">
        <f>IF(男子名簿!#REF!="","",男子名簿!#REF!)</f>
        <v>#REF!</v>
      </c>
      <c r="H203" s="40" t="e">
        <f>IF(男子名簿!#REF!="","",男子名簿!#REF!)</f>
        <v>#REF!</v>
      </c>
      <c r="I203" s="40" t="e">
        <f>IF(男子名簿!#REF!="","",男子名簿!#REF!)</f>
        <v>#REF!</v>
      </c>
      <c r="J203" s="75" t="e">
        <f>IF(男子名簿!#REF!="","",男子名簿!#REF!)</f>
        <v>#REF!</v>
      </c>
      <c r="K203" s="40"/>
      <c r="L203" s="40"/>
      <c r="M203" s="40" t="e">
        <f>IF(男子名簿!#REF!="","",男子名簿!#REF!)</f>
        <v>#REF!</v>
      </c>
      <c r="N203" s="40"/>
      <c r="O203" s="40" t="e">
        <f>IF(男子名簿!#REF!="","",VLOOKUP(男子名簿!#REF!,管理者シート!$B$9:$C$44,2,FALSE))</f>
        <v>#REF!</v>
      </c>
      <c r="P203" s="40" t="e">
        <f>IF(男子名簿!#REF!="","",男子名簿!#REF!)</f>
        <v>#REF!</v>
      </c>
      <c r="Q203" s="40">
        <v>0</v>
      </c>
      <c r="R203" s="40">
        <v>2</v>
      </c>
      <c r="S203" s="40" t="e">
        <f>IF(男子名簿!#REF!="","",VLOOKUP(男子名簿!#REF!,管理者シート!$B$9:$C$44,2,FALSE))</f>
        <v>#REF!</v>
      </c>
      <c r="T203" s="40" t="e">
        <f>IF(男子名簿!#REF!="","",男子名簿!#REF!)</f>
        <v>#REF!</v>
      </c>
      <c r="U203" s="40">
        <v>0</v>
      </c>
      <c r="V203" s="40">
        <v>2</v>
      </c>
      <c r="W203" s="40" t="e">
        <f>IF(男子名簿!#REF!="","",VLOOKUP(男子名簿!#REF!,管理者シート!$B$9:$C$27,2,FALSE))</f>
        <v>#REF!</v>
      </c>
      <c r="X203" s="40" t="e">
        <f>IF(男子名簿!#REF!="","",男子名簿!#REF!)</f>
        <v>#REF!</v>
      </c>
      <c r="Y203" s="40">
        <v>0</v>
      </c>
      <c r="Z203" s="40">
        <v>2</v>
      </c>
      <c r="AA203" s="40" t="e">
        <f>IF(男子名簿!#REF!="","",20)</f>
        <v>#REF!</v>
      </c>
      <c r="AB203" s="40" t="e">
        <f>IF(男子名簿!#REF!="","",男子名簿!#REF!)</f>
        <v>#REF!</v>
      </c>
      <c r="AC203" s="40">
        <v>0</v>
      </c>
      <c r="AD203" s="40">
        <v>2</v>
      </c>
      <c r="AE203" s="40" t="e">
        <f>IF(男子名簿!#REF!="","",21)</f>
        <v>#REF!</v>
      </c>
      <c r="AF203" s="40" t="e">
        <f>IF(男子名簿!#REF!="","",男子名簿!#REF!)</f>
        <v>#REF!</v>
      </c>
      <c r="AG203" s="40">
        <v>0</v>
      </c>
      <c r="AH203" s="40">
        <v>2</v>
      </c>
    </row>
    <row r="204" spans="1:34" x14ac:dyDescent="0.15">
      <c r="A204" s="28"/>
      <c r="B204" s="40" t="e">
        <f>IF(男子名簿!#REF!="","",男子名簿!#REF!)</f>
        <v>#REF!</v>
      </c>
      <c r="C204" s="28"/>
      <c r="D204" s="40" t="e">
        <f>IF(男子名簿!#REF!="","",男子名簿!#REF!)</f>
        <v>#REF!</v>
      </c>
      <c r="E204" s="40" t="e">
        <f>IF(男子名簿!#REF!="","",男子名簿!#REF!)</f>
        <v>#REF!</v>
      </c>
      <c r="F204" s="40" t="e">
        <f>IF(男子名簿!#REF!="","",男子名簿!#REF!)</f>
        <v>#REF!</v>
      </c>
      <c r="G204" s="40" t="e">
        <f>IF(男子名簿!#REF!="","",男子名簿!#REF!)</f>
        <v>#REF!</v>
      </c>
      <c r="H204" s="40" t="e">
        <f>IF(男子名簿!#REF!="","",男子名簿!#REF!)</f>
        <v>#REF!</v>
      </c>
      <c r="I204" s="40" t="e">
        <f>IF(男子名簿!#REF!="","",男子名簿!#REF!)</f>
        <v>#REF!</v>
      </c>
      <c r="J204" s="75" t="e">
        <f>IF(男子名簿!#REF!="","",男子名簿!#REF!)</f>
        <v>#REF!</v>
      </c>
      <c r="K204" s="40"/>
      <c r="L204" s="40"/>
      <c r="M204" s="40" t="e">
        <f>IF(男子名簿!#REF!="","",男子名簿!#REF!)</f>
        <v>#REF!</v>
      </c>
      <c r="N204" s="40"/>
      <c r="O204" s="40" t="e">
        <f>IF(男子名簿!#REF!="","",VLOOKUP(男子名簿!#REF!,管理者シート!$B$9:$C$44,2,FALSE))</f>
        <v>#REF!</v>
      </c>
      <c r="P204" s="40" t="e">
        <f>IF(男子名簿!#REF!="","",男子名簿!#REF!)</f>
        <v>#REF!</v>
      </c>
      <c r="Q204" s="40">
        <v>0</v>
      </c>
      <c r="R204" s="40">
        <v>2</v>
      </c>
      <c r="S204" s="40" t="e">
        <f>IF(男子名簿!#REF!="","",VLOOKUP(男子名簿!#REF!,管理者シート!$B$9:$C$44,2,FALSE))</f>
        <v>#REF!</v>
      </c>
      <c r="T204" s="40" t="e">
        <f>IF(男子名簿!#REF!="","",男子名簿!#REF!)</f>
        <v>#REF!</v>
      </c>
      <c r="U204" s="40">
        <v>0</v>
      </c>
      <c r="V204" s="40">
        <v>2</v>
      </c>
      <c r="W204" s="40" t="e">
        <f>IF(男子名簿!#REF!="","",VLOOKUP(男子名簿!#REF!,管理者シート!$B$9:$C$27,2,FALSE))</f>
        <v>#REF!</v>
      </c>
      <c r="X204" s="40" t="e">
        <f>IF(男子名簿!#REF!="","",男子名簿!#REF!)</f>
        <v>#REF!</v>
      </c>
      <c r="Y204" s="40">
        <v>0</v>
      </c>
      <c r="Z204" s="40">
        <v>2</v>
      </c>
      <c r="AA204" s="40" t="e">
        <f>IF(男子名簿!#REF!="","",20)</f>
        <v>#REF!</v>
      </c>
      <c r="AB204" s="40" t="e">
        <f>IF(男子名簿!#REF!="","",男子名簿!#REF!)</f>
        <v>#REF!</v>
      </c>
      <c r="AC204" s="40">
        <v>0</v>
      </c>
      <c r="AD204" s="40">
        <v>2</v>
      </c>
      <c r="AE204" s="40" t="e">
        <f>IF(男子名簿!#REF!="","",21)</f>
        <v>#REF!</v>
      </c>
      <c r="AF204" s="40" t="e">
        <f>IF(男子名簿!#REF!="","",男子名簿!#REF!)</f>
        <v>#REF!</v>
      </c>
      <c r="AG204" s="40">
        <v>0</v>
      </c>
      <c r="AH204" s="40">
        <v>2</v>
      </c>
    </row>
    <row r="205" spans="1:34" x14ac:dyDescent="0.15">
      <c r="A205" s="28"/>
      <c r="B205" s="40" t="e">
        <f>IF(男子名簿!#REF!="","",男子名簿!#REF!)</f>
        <v>#REF!</v>
      </c>
      <c r="C205" s="28"/>
      <c r="D205" s="40" t="e">
        <f>IF(男子名簿!#REF!="","",男子名簿!#REF!)</f>
        <v>#REF!</v>
      </c>
      <c r="E205" s="40" t="e">
        <f>IF(男子名簿!#REF!="","",男子名簿!#REF!)</f>
        <v>#REF!</v>
      </c>
      <c r="F205" s="40" t="e">
        <f>IF(男子名簿!#REF!="","",男子名簿!#REF!)</f>
        <v>#REF!</v>
      </c>
      <c r="G205" s="40" t="e">
        <f>IF(男子名簿!#REF!="","",男子名簿!#REF!)</f>
        <v>#REF!</v>
      </c>
      <c r="H205" s="40" t="e">
        <f>IF(男子名簿!#REF!="","",男子名簿!#REF!)</f>
        <v>#REF!</v>
      </c>
      <c r="I205" s="40" t="e">
        <f>IF(男子名簿!#REF!="","",男子名簿!#REF!)</f>
        <v>#REF!</v>
      </c>
      <c r="J205" s="75" t="e">
        <f>IF(男子名簿!#REF!="","",男子名簿!#REF!)</f>
        <v>#REF!</v>
      </c>
      <c r="K205" s="40"/>
      <c r="L205" s="40"/>
      <c r="M205" s="40" t="e">
        <f>IF(男子名簿!#REF!="","",男子名簿!#REF!)</f>
        <v>#REF!</v>
      </c>
      <c r="N205" s="40"/>
      <c r="O205" s="40" t="e">
        <f>IF(男子名簿!#REF!="","",VLOOKUP(男子名簿!#REF!,管理者シート!$B$9:$C$44,2,FALSE))</f>
        <v>#REF!</v>
      </c>
      <c r="P205" s="40" t="e">
        <f>IF(男子名簿!#REF!="","",男子名簿!#REF!)</f>
        <v>#REF!</v>
      </c>
      <c r="Q205" s="40">
        <v>0</v>
      </c>
      <c r="R205" s="40">
        <v>2</v>
      </c>
      <c r="S205" s="40" t="e">
        <f>IF(男子名簿!#REF!="","",VLOOKUP(男子名簿!#REF!,管理者シート!$B$9:$C$44,2,FALSE))</f>
        <v>#REF!</v>
      </c>
      <c r="T205" s="40" t="e">
        <f>IF(男子名簿!#REF!="","",男子名簿!#REF!)</f>
        <v>#REF!</v>
      </c>
      <c r="U205" s="40">
        <v>0</v>
      </c>
      <c r="V205" s="40">
        <v>2</v>
      </c>
      <c r="W205" s="40" t="e">
        <f>IF(男子名簿!#REF!="","",VLOOKUP(男子名簿!#REF!,管理者シート!$B$9:$C$27,2,FALSE))</f>
        <v>#REF!</v>
      </c>
      <c r="X205" s="40" t="e">
        <f>IF(男子名簿!#REF!="","",男子名簿!#REF!)</f>
        <v>#REF!</v>
      </c>
      <c r="Y205" s="40">
        <v>0</v>
      </c>
      <c r="Z205" s="40">
        <v>2</v>
      </c>
      <c r="AA205" s="40" t="e">
        <f>IF(男子名簿!#REF!="","",20)</f>
        <v>#REF!</v>
      </c>
      <c r="AB205" s="40" t="e">
        <f>IF(男子名簿!#REF!="","",男子名簿!#REF!)</f>
        <v>#REF!</v>
      </c>
      <c r="AC205" s="40">
        <v>0</v>
      </c>
      <c r="AD205" s="40">
        <v>2</v>
      </c>
      <c r="AE205" s="40" t="e">
        <f>IF(男子名簿!#REF!="","",21)</f>
        <v>#REF!</v>
      </c>
      <c r="AF205" s="40" t="e">
        <f>IF(男子名簿!#REF!="","",男子名簿!#REF!)</f>
        <v>#REF!</v>
      </c>
      <c r="AG205" s="40">
        <v>0</v>
      </c>
      <c r="AH205" s="40">
        <v>2</v>
      </c>
    </row>
    <row r="206" spans="1:34" x14ac:dyDescent="0.15">
      <c r="A206" s="28"/>
      <c r="B206" s="40" t="e">
        <f>IF(男子名簿!#REF!="","",男子名簿!#REF!)</f>
        <v>#REF!</v>
      </c>
      <c r="C206" s="28"/>
      <c r="D206" s="40" t="e">
        <f>IF(男子名簿!#REF!="","",男子名簿!#REF!)</f>
        <v>#REF!</v>
      </c>
      <c r="E206" s="40" t="e">
        <f>IF(男子名簿!#REF!="","",男子名簿!#REF!)</f>
        <v>#REF!</v>
      </c>
      <c r="F206" s="40" t="e">
        <f>IF(男子名簿!#REF!="","",男子名簿!#REF!)</f>
        <v>#REF!</v>
      </c>
      <c r="G206" s="40" t="e">
        <f>IF(男子名簿!#REF!="","",男子名簿!#REF!)</f>
        <v>#REF!</v>
      </c>
      <c r="H206" s="40" t="e">
        <f>IF(男子名簿!#REF!="","",男子名簿!#REF!)</f>
        <v>#REF!</v>
      </c>
      <c r="I206" s="40" t="e">
        <f>IF(男子名簿!#REF!="","",男子名簿!#REF!)</f>
        <v>#REF!</v>
      </c>
      <c r="J206" s="75" t="e">
        <f>IF(男子名簿!#REF!="","",男子名簿!#REF!)</f>
        <v>#REF!</v>
      </c>
      <c r="K206" s="40"/>
      <c r="L206" s="40"/>
      <c r="M206" s="40" t="e">
        <f>IF(男子名簿!#REF!="","",男子名簿!#REF!)</f>
        <v>#REF!</v>
      </c>
      <c r="N206" s="40"/>
      <c r="O206" s="40" t="e">
        <f>IF(男子名簿!#REF!="","",VLOOKUP(男子名簿!#REF!,管理者シート!$B$9:$C$44,2,FALSE))</f>
        <v>#REF!</v>
      </c>
      <c r="P206" s="40" t="e">
        <f>IF(男子名簿!#REF!="","",男子名簿!#REF!)</f>
        <v>#REF!</v>
      </c>
      <c r="Q206" s="40">
        <v>0</v>
      </c>
      <c r="R206" s="40">
        <v>2</v>
      </c>
      <c r="S206" s="40" t="e">
        <f>IF(男子名簿!#REF!="","",VLOOKUP(男子名簿!#REF!,管理者シート!$B$9:$C$44,2,FALSE))</f>
        <v>#REF!</v>
      </c>
      <c r="T206" s="40" t="e">
        <f>IF(男子名簿!#REF!="","",男子名簿!#REF!)</f>
        <v>#REF!</v>
      </c>
      <c r="U206" s="40">
        <v>0</v>
      </c>
      <c r="V206" s="40">
        <v>2</v>
      </c>
      <c r="W206" s="40" t="e">
        <f>IF(男子名簿!#REF!="","",VLOOKUP(男子名簿!#REF!,管理者シート!$B$9:$C$27,2,FALSE))</f>
        <v>#REF!</v>
      </c>
      <c r="X206" s="40" t="e">
        <f>IF(男子名簿!#REF!="","",男子名簿!#REF!)</f>
        <v>#REF!</v>
      </c>
      <c r="Y206" s="40">
        <v>0</v>
      </c>
      <c r="Z206" s="40">
        <v>2</v>
      </c>
      <c r="AA206" s="40" t="e">
        <f>IF(男子名簿!#REF!="","",20)</f>
        <v>#REF!</v>
      </c>
      <c r="AB206" s="40" t="e">
        <f>IF(男子名簿!#REF!="","",男子名簿!#REF!)</f>
        <v>#REF!</v>
      </c>
      <c r="AC206" s="40">
        <v>0</v>
      </c>
      <c r="AD206" s="40">
        <v>2</v>
      </c>
      <c r="AE206" s="40" t="e">
        <f>IF(男子名簿!#REF!="","",21)</f>
        <v>#REF!</v>
      </c>
      <c r="AF206" s="40" t="e">
        <f>IF(男子名簿!#REF!="","",男子名簿!#REF!)</f>
        <v>#REF!</v>
      </c>
      <c r="AG206" s="40">
        <v>0</v>
      </c>
      <c r="AH206" s="40">
        <v>2</v>
      </c>
    </row>
  </sheetData>
  <phoneticPr fontId="1"/>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tabColor theme="0" tint="-0.249977111117893"/>
  </sheetPr>
  <dimension ref="A1:AH206"/>
  <sheetViews>
    <sheetView topLeftCell="C1" workbookViewId="0">
      <selection activeCell="I8" sqref="I8"/>
    </sheetView>
  </sheetViews>
  <sheetFormatPr defaultRowHeight="13.5" x14ac:dyDescent="0.15"/>
  <cols>
    <col min="1" max="1" width="8.75" customWidth="1"/>
    <col min="2" max="4" width="9" customWidth="1"/>
    <col min="11" max="12" width="0" hidden="1" customWidth="1"/>
    <col min="14" max="14" width="0" hidden="1" customWidth="1"/>
    <col min="17" max="18" width="0" hidden="1" customWidth="1"/>
    <col min="21" max="22" width="8.75" hidden="1" customWidth="1"/>
    <col min="23" max="24" width="9" customWidth="1"/>
    <col min="25" max="26" width="9" hidden="1" customWidth="1"/>
    <col min="27" max="28" width="9" customWidth="1"/>
    <col min="29" max="30" width="9" hidden="1" customWidth="1"/>
    <col min="31" max="32" width="9" customWidth="1"/>
    <col min="33" max="34" width="9" hidden="1" customWidth="1"/>
  </cols>
  <sheetData>
    <row r="1" spans="1:34" s="3" customFormat="1" ht="25.5" x14ac:dyDescent="0.25">
      <c r="A1" s="26" t="s">
        <v>55</v>
      </c>
      <c r="B1" s="27"/>
      <c r="C1" s="27"/>
      <c r="D1" s="27"/>
      <c r="E1" s="27"/>
      <c r="F1" s="27"/>
      <c r="G1" s="27"/>
      <c r="H1" s="27"/>
      <c r="I1" s="27"/>
      <c r="J1" s="27"/>
      <c r="K1" s="27"/>
      <c r="L1" s="27"/>
      <c r="M1" s="27"/>
      <c r="N1" s="27"/>
      <c r="O1" s="27"/>
      <c r="P1" s="27"/>
      <c r="Q1" s="27"/>
      <c r="R1" s="27"/>
      <c r="S1" s="27"/>
      <c r="T1" s="27"/>
      <c r="U1" s="27"/>
      <c r="V1" s="27"/>
      <c r="W1" s="27"/>
      <c r="X1" s="27"/>
      <c r="Y1" s="27"/>
      <c r="Z1" s="27"/>
      <c r="AA1" s="27"/>
      <c r="AB1" s="27"/>
      <c r="AC1" s="27"/>
      <c r="AD1" s="27"/>
      <c r="AE1" s="27"/>
      <c r="AF1" s="27"/>
      <c r="AG1" s="27"/>
      <c r="AH1" s="27"/>
    </row>
    <row r="2" spans="1:34" x14ac:dyDescent="0.15">
      <c r="A2" s="28"/>
      <c r="B2" s="28"/>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row>
    <row r="3" spans="1:34" x14ac:dyDescent="0.15">
      <c r="A3" s="28"/>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row>
    <row r="4" spans="1:34" x14ac:dyDescent="0.15">
      <c r="A4" s="28"/>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row>
    <row r="5" spans="1:34" x14ac:dyDescent="0.15">
      <c r="A5" s="28" t="s">
        <v>74</v>
      </c>
      <c r="B5" s="40"/>
      <c r="C5" s="28"/>
      <c r="D5" s="28"/>
      <c r="E5" s="40"/>
      <c r="F5" s="40"/>
      <c r="G5" s="40"/>
      <c r="H5" s="40"/>
      <c r="I5" s="40"/>
      <c r="J5" s="40"/>
      <c r="K5" s="40"/>
      <c r="L5" s="40"/>
      <c r="M5" s="40"/>
      <c r="N5" s="40"/>
      <c r="O5" s="40"/>
      <c r="P5" s="40"/>
      <c r="Q5" s="40"/>
      <c r="R5" s="40"/>
      <c r="S5" s="40"/>
      <c r="T5" s="40"/>
      <c r="U5" s="40"/>
      <c r="V5" s="40"/>
      <c r="W5" s="40"/>
      <c r="X5" s="40"/>
      <c r="Y5" s="40"/>
      <c r="Z5" s="40"/>
      <c r="AA5" s="40"/>
      <c r="AB5" s="40"/>
      <c r="AC5" s="40"/>
      <c r="AD5" s="40"/>
      <c r="AE5" s="40"/>
      <c r="AF5" s="40"/>
      <c r="AG5" s="40"/>
      <c r="AH5" s="40"/>
    </row>
    <row r="6" spans="1:34" x14ac:dyDescent="0.15">
      <c r="A6" s="28" t="s">
        <v>0</v>
      </c>
      <c r="B6" s="40" t="s">
        <v>1</v>
      </c>
      <c r="C6" s="28" t="s">
        <v>2</v>
      </c>
      <c r="D6" s="28" t="s">
        <v>3</v>
      </c>
      <c r="E6" s="40" t="s">
        <v>4</v>
      </c>
      <c r="F6" s="40" t="s">
        <v>5</v>
      </c>
      <c r="G6" s="40" t="s">
        <v>6</v>
      </c>
      <c r="H6" s="40" t="s">
        <v>7</v>
      </c>
      <c r="I6" s="40" t="s">
        <v>8</v>
      </c>
      <c r="J6" s="40" t="s">
        <v>9</v>
      </c>
      <c r="K6" s="40" t="s">
        <v>10</v>
      </c>
      <c r="L6" s="40" t="s">
        <v>11</v>
      </c>
      <c r="M6" s="40" t="s">
        <v>12</v>
      </c>
      <c r="N6" s="40" t="s">
        <v>13</v>
      </c>
      <c r="O6" s="40" t="s">
        <v>14</v>
      </c>
      <c r="P6" s="40" t="s">
        <v>15</v>
      </c>
      <c r="Q6" s="40" t="s">
        <v>16</v>
      </c>
      <c r="R6" s="40" t="s">
        <v>17</v>
      </c>
      <c r="S6" s="40" t="s">
        <v>18</v>
      </c>
      <c r="T6" s="40" t="s">
        <v>19</v>
      </c>
      <c r="U6" s="40" t="s">
        <v>20</v>
      </c>
      <c r="V6" s="40" t="s">
        <v>21</v>
      </c>
      <c r="W6" s="40" t="s">
        <v>22</v>
      </c>
      <c r="X6" s="40" t="s">
        <v>23</v>
      </c>
      <c r="Y6" s="40" t="s">
        <v>24</v>
      </c>
      <c r="Z6" s="40" t="s">
        <v>25</v>
      </c>
      <c r="AA6" s="40" t="s">
        <v>26</v>
      </c>
      <c r="AB6" s="40" t="s">
        <v>27</v>
      </c>
      <c r="AC6" s="40" t="s">
        <v>28</v>
      </c>
      <c r="AD6" s="40" t="s">
        <v>29</v>
      </c>
      <c r="AE6" s="40" t="s">
        <v>30</v>
      </c>
      <c r="AF6" s="40" t="s">
        <v>31</v>
      </c>
      <c r="AG6" s="40" t="s">
        <v>32</v>
      </c>
      <c r="AH6" s="40" t="s">
        <v>33</v>
      </c>
    </row>
    <row r="7" spans="1:34" x14ac:dyDescent="0.15">
      <c r="A7" s="28"/>
      <c r="B7" s="40" t="str">
        <f>IF(女子名簿!B16="","",女子名簿!B16)</f>
        <v/>
      </c>
      <c r="C7" s="28"/>
      <c r="D7" s="28" t="str">
        <f>IF(女子名簿!D16="","",女子名簿!D16)</f>
        <v/>
      </c>
      <c r="E7" s="40" t="str">
        <f>IF(女子名簿!E16="","",女子名簿!E16)</f>
        <v/>
      </c>
      <c r="F7" s="40" t="str">
        <f>IF(女子名簿!F16="","",女子名簿!F16)</f>
        <v/>
      </c>
      <c r="G7" s="40" t="str">
        <f>IF(女子名簿!G16="","",女子名簿!G16)</f>
        <v/>
      </c>
      <c r="H7" s="40" t="str">
        <f>IF(女子名簿!H16="","",女子名簿!H16)</f>
        <v/>
      </c>
      <c r="I7" s="40" t="str">
        <f>IF(女子名簿!I16="","",女子名簿!I16)</f>
        <v/>
      </c>
      <c r="J7" s="75" t="str">
        <f>IF(女子名簿!J16="","",女子名簿!J16)</f>
        <v/>
      </c>
      <c r="K7" s="40"/>
      <c r="L7" s="40"/>
      <c r="M7" s="40" t="str">
        <f>IF(女子名簿!M16="","",女子名簿!M16)</f>
        <v/>
      </c>
      <c r="N7" s="40"/>
      <c r="O7" s="40" t="str">
        <f>IF(女子名簿!O16="","",VLOOKUP(女子名簿!O16,管理者シート!$G$9:$H$38,2,FALSE))</f>
        <v/>
      </c>
      <c r="P7" s="40" t="str">
        <f>IF(女子名簿!P16="","",女子名簿!P16)</f>
        <v/>
      </c>
      <c r="Q7" s="40">
        <v>0</v>
      </c>
      <c r="R7" s="40">
        <v>2</v>
      </c>
      <c r="S7" s="40" t="str">
        <f>IF(女子名簿!S16="","",VLOOKUP(女子名簿!S16,管理者シート!$G$9:$H$38,2,FALSE))</f>
        <v/>
      </c>
      <c r="T7" s="40" t="str">
        <f>IF(女子名簿!T16="","",女子名簿!T16)</f>
        <v/>
      </c>
      <c r="U7" s="40">
        <v>0</v>
      </c>
      <c r="V7" s="40">
        <v>2</v>
      </c>
      <c r="W7" s="40" t="str">
        <f>IF(女子名簿!W16="","",VLOOKUP(女子名簿!W16,管理者シート!$G$9:$H$23,2,FALSE))</f>
        <v/>
      </c>
      <c r="X7" s="40" t="str">
        <f>IF(女子名簿!X16="","",女子名簿!X16)</f>
        <v/>
      </c>
      <c r="Y7" s="40">
        <v>0</v>
      </c>
      <c r="Z7" s="40">
        <v>2</v>
      </c>
      <c r="AA7" s="40" t="str">
        <f>IF(女子名簿!AA16="","",40)</f>
        <v/>
      </c>
      <c r="AB7" s="40" t="str">
        <f>IF(女子名簿!AB16="","",女子名簿!AB16)</f>
        <v/>
      </c>
      <c r="AC7" s="40">
        <v>0</v>
      </c>
      <c r="AD7" s="40">
        <v>2</v>
      </c>
      <c r="AE7" s="40" t="str">
        <f>IF(女子名簿!AE16="","",41)</f>
        <v/>
      </c>
      <c r="AF7" s="40" t="str">
        <f>IF(女子名簿!AF16="","",女子名簿!AF16)</f>
        <v/>
      </c>
      <c r="AG7" s="40">
        <v>0</v>
      </c>
      <c r="AH7" s="40">
        <v>2</v>
      </c>
    </row>
    <row r="8" spans="1:34" x14ac:dyDescent="0.15">
      <c r="A8" s="28"/>
      <c r="B8" s="40" t="str">
        <f>IF(女子名簿!B17="","",女子名簿!B17)</f>
        <v/>
      </c>
      <c r="C8" s="28"/>
      <c r="D8" s="28" t="str">
        <f>IF(女子名簿!D17="","",女子名簿!D17)</f>
        <v/>
      </c>
      <c r="E8" s="40" t="str">
        <f>IF(女子名簿!E17="","",女子名簿!E17)</f>
        <v/>
      </c>
      <c r="F8" s="40" t="str">
        <f>IF(女子名簿!F17="","",女子名簿!F17)</f>
        <v/>
      </c>
      <c r="G8" s="40" t="str">
        <f>IF(女子名簿!G17="","",女子名簿!G17)</f>
        <v/>
      </c>
      <c r="H8" s="40" t="str">
        <f>IF(女子名簿!H17="","",女子名簿!H17)</f>
        <v/>
      </c>
      <c r="I8" s="40" t="str">
        <f>IF(女子名簿!I17="","",女子名簿!I17)</f>
        <v/>
      </c>
      <c r="J8" s="75" t="str">
        <f>IF(女子名簿!J17="","",女子名簿!J17)</f>
        <v/>
      </c>
      <c r="K8" s="40"/>
      <c r="L8" s="40"/>
      <c r="M8" s="40" t="str">
        <f>IF(女子名簿!M17="","",女子名簿!M17)</f>
        <v/>
      </c>
      <c r="N8" s="40"/>
      <c r="O8" s="40" t="str">
        <f>IF(女子名簿!O17="","",VLOOKUP(女子名簿!O17,管理者シート!$G$9:$H$38,2,FALSE))</f>
        <v/>
      </c>
      <c r="P8" s="40" t="str">
        <f>IF(女子名簿!P17="","",女子名簿!P17)</f>
        <v/>
      </c>
      <c r="Q8" s="40">
        <v>0</v>
      </c>
      <c r="R8" s="40">
        <v>2</v>
      </c>
      <c r="S8" s="40" t="str">
        <f>IF(女子名簿!S17="","",VLOOKUP(女子名簿!S17,管理者シート!$G$9:$H$38,2,FALSE))</f>
        <v/>
      </c>
      <c r="T8" s="40" t="str">
        <f>IF(女子名簿!T17="","",女子名簿!T17)</f>
        <v/>
      </c>
      <c r="U8" s="40">
        <v>0</v>
      </c>
      <c r="V8" s="40">
        <v>2</v>
      </c>
      <c r="W8" s="40" t="str">
        <f>IF(女子名簿!W17="","",VLOOKUP(女子名簿!W17,管理者シート!$G$9:$H$23,2,FALSE))</f>
        <v/>
      </c>
      <c r="X8" s="40" t="str">
        <f>IF(女子名簿!X17="","",女子名簿!X17)</f>
        <v/>
      </c>
      <c r="Y8" s="40">
        <v>0</v>
      </c>
      <c r="Z8" s="40">
        <v>2</v>
      </c>
      <c r="AA8" s="40" t="str">
        <f>IF(女子名簿!AA17="","",40)</f>
        <v/>
      </c>
      <c r="AB8" s="40" t="str">
        <f>IF(女子名簿!AB17="","",女子名簿!AB17)</f>
        <v/>
      </c>
      <c r="AC8" s="40">
        <v>0</v>
      </c>
      <c r="AD8" s="40">
        <v>2</v>
      </c>
      <c r="AE8" s="40" t="str">
        <f>IF(女子名簿!AE17="","",41)</f>
        <v/>
      </c>
      <c r="AF8" s="40" t="str">
        <f>IF(女子名簿!AF17="","",女子名簿!AF17)</f>
        <v/>
      </c>
      <c r="AG8" s="40">
        <v>0</v>
      </c>
      <c r="AH8" s="40">
        <v>2</v>
      </c>
    </row>
    <row r="9" spans="1:34" x14ac:dyDescent="0.15">
      <c r="A9" s="28"/>
      <c r="B9" s="40" t="str">
        <f>IF(女子名簿!B18="","",女子名簿!B18)</f>
        <v/>
      </c>
      <c r="C9" s="28"/>
      <c r="D9" s="28" t="str">
        <f>IF(女子名簿!D18="","",女子名簿!D18)</f>
        <v/>
      </c>
      <c r="E9" s="40" t="str">
        <f>IF(女子名簿!E18="","",女子名簿!E18)</f>
        <v/>
      </c>
      <c r="F9" s="40" t="str">
        <f>IF(女子名簿!F18="","",女子名簿!F18)</f>
        <v/>
      </c>
      <c r="G9" s="40" t="str">
        <f>IF(女子名簿!G18="","",女子名簿!G18)</f>
        <v/>
      </c>
      <c r="H9" s="40" t="str">
        <f>IF(女子名簿!H18="","",女子名簿!H18)</f>
        <v/>
      </c>
      <c r="I9" s="40" t="str">
        <f>IF(女子名簿!I18="","",女子名簿!I18)</f>
        <v/>
      </c>
      <c r="J9" s="75" t="str">
        <f>IF(女子名簿!J18="","",女子名簿!J18)</f>
        <v/>
      </c>
      <c r="K9" s="40"/>
      <c r="L9" s="40"/>
      <c r="M9" s="40" t="str">
        <f>IF(女子名簿!M18="","",女子名簿!M18)</f>
        <v/>
      </c>
      <c r="N9" s="40"/>
      <c r="O9" s="40" t="str">
        <f>IF(女子名簿!O18="","",VLOOKUP(女子名簿!O18,管理者シート!$G$9:$H$38,2,FALSE))</f>
        <v/>
      </c>
      <c r="P9" s="40" t="str">
        <f>IF(女子名簿!P18="","",女子名簿!P18)</f>
        <v/>
      </c>
      <c r="Q9" s="40">
        <v>0</v>
      </c>
      <c r="R9" s="40">
        <v>2</v>
      </c>
      <c r="S9" s="40" t="str">
        <f>IF(女子名簿!S18="","",VLOOKUP(女子名簿!S18,管理者シート!$G$9:$H$38,2,FALSE))</f>
        <v/>
      </c>
      <c r="T9" s="40" t="str">
        <f>IF(女子名簿!T18="","",女子名簿!T18)</f>
        <v/>
      </c>
      <c r="U9" s="40">
        <v>0</v>
      </c>
      <c r="V9" s="40">
        <v>2</v>
      </c>
      <c r="W9" s="40" t="str">
        <f>IF(女子名簿!W18="","",VLOOKUP(女子名簿!W18,管理者シート!$G$9:$H$23,2,FALSE))</f>
        <v/>
      </c>
      <c r="X9" s="40" t="str">
        <f>IF(女子名簿!X18="","",女子名簿!X18)</f>
        <v/>
      </c>
      <c r="Y9" s="40">
        <v>0</v>
      </c>
      <c r="Z9" s="40">
        <v>2</v>
      </c>
      <c r="AA9" s="40" t="str">
        <f>IF(女子名簿!AA18="","",40)</f>
        <v/>
      </c>
      <c r="AB9" s="40" t="str">
        <f>IF(女子名簿!AB18="","",女子名簿!AB18)</f>
        <v/>
      </c>
      <c r="AC9" s="40">
        <v>0</v>
      </c>
      <c r="AD9" s="40">
        <v>2</v>
      </c>
      <c r="AE9" s="40" t="str">
        <f>IF(女子名簿!AE18="","",41)</f>
        <v/>
      </c>
      <c r="AF9" s="40" t="str">
        <f>IF(女子名簿!AF18="","",女子名簿!AF18)</f>
        <v/>
      </c>
      <c r="AG9" s="40">
        <v>0</v>
      </c>
      <c r="AH9" s="40">
        <v>2</v>
      </c>
    </row>
    <row r="10" spans="1:34" x14ac:dyDescent="0.15">
      <c r="A10" s="28"/>
      <c r="B10" s="40" t="str">
        <f>IF(女子名簿!B19="","",女子名簿!B19)</f>
        <v/>
      </c>
      <c r="C10" s="28"/>
      <c r="D10" s="28" t="str">
        <f>IF(女子名簿!D19="","",女子名簿!D19)</f>
        <v/>
      </c>
      <c r="E10" s="40" t="str">
        <f>IF(女子名簿!E19="","",女子名簿!E19)</f>
        <v/>
      </c>
      <c r="F10" s="40" t="str">
        <f>IF(女子名簿!F19="","",女子名簿!F19)</f>
        <v/>
      </c>
      <c r="G10" s="40" t="str">
        <f>IF(女子名簿!G19="","",女子名簿!G19)</f>
        <v/>
      </c>
      <c r="H10" s="40" t="str">
        <f>IF(女子名簿!H19="","",女子名簿!H19)</f>
        <v/>
      </c>
      <c r="I10" s="40" t="str">
        <f>IF(女子名簿!I19="","",女子名簿!I19)</f>
        <v/>
      </c>
      <c r="J10" s="75" t="str">
        <f>IF(女子名簿!J19="","",女子名簿!J19)</f>
        <v/>
      </c>
      <c r="K10" s="40"/>
      <c r="L10" s="40"/>
      <c r="M10" s="40" t="str">
        <f>IF(女子名簿!M19="","",女子名簿!M19)</f>
        <v/>
      </c>
      <c r="N10" s="40"/>
      <c r="O10" s="40" t="str">
        <f>IF(女子名簿!O19="","",VLOOKUP(女子名簿!O19,管理者シート!$G$9:$H$38,2,FALSE))</f>
        <v/>
      </c>
      <c r="P10" s="40" t="str">
        <f>IF(女子名簿!P19="","",女子名簿!P19)</f>
        <v/>
      </c>
      <c r="Q10" s="40">
        <v>0</v>
      </c>
      <c r="R10" s="40">
        <v>2</v>
      </c>
      <c r="S10" s="40" t="str">
        <f>IF(女子名簿!S19="","",VLOOKUP(女子名簿!S19,管理者シート!$G$9:$H$38,2,FALSE))</f>
        <v/>
      </c>
      <c r="T10" s="40" t="str">
        <f>IF(女子名簿!T19="","",女子名簿!T19)</f>
        <v/>
      </c>
      <c r="U10" s="40">
        <v>0</v>
      </c>
      <c r="V10" s="40">
        <v>2</v>
      </c>
      <c r="W10" s="40" t="str">
        <f>IF(女子名簿!W19="","",VLOOKUP(女子名簿!W19,管理者シート!$G$9:$H$23,2,FALSE))</f>
        <v/>
      </c>
      <c r="X10" s="40" t="str">
        <f>IF(女子名簿!X19="","",女子名簿!X19)</f>
        <v/>
      </c>
      <c r="Y10" s="40">
        <v>0</v>
      </c>
      <c r="Z10" s="40">
        <v>2</v>
      </c>
      <c r="AA10" s="40" t="str">
        <f>IF(女子名簿!AA19="","",40)</f>
        <v/>
      </c>
      <c r="AB10" s="40" t="str">
        <f>IF(女子名簿!AB19="","",女子名簿!AB19)</f>
        <v/>
      </c>
      <c r="AC10" s="40">
        <v>0</v>
      </c>
      <c r="AD10" s="40">
        <v>2</v>
      </c>
      <c r="AE10" s="40" t="str">
        <f>IF(女子名簿!AE19="","",41)</f>
        <v/>
      </c>
      <c r="AF10" s="40" t="str">
        <f>IF(女子名簿!AF19="","",女子名簿!AF19)</f>
        <v/>
      </c>
      <c r="AG10" s="40">
        <v>0</v>
      </c>
      <c r="AH10" s="40">
        <v>2</v>
      </c>
    </row>
    <row r="11" spans="1:34" x14ac:dyDescent="0.15">
      <c r="A11" s="28"/>
      <c r="B11" s="40" t="str">
        <f>IF(女子名簿!B20="","",女子名簿!B20)</f>
        <v/>
      </c>
      <c r="C11" s="28"/>
      <c r="D11" s="28" t="str">
        <f>IF(女子名簿!D20="","",女子名簿!D20)</f>
        <v/>
      </c>
      <c r="E11" s="40" t="str">
        <f>IF(女子名簿!E20="","",女子名簿!E20)</f>
        <v/>
      </c>
      <c r="F11" s="40" t="str">
        <f>IF(女子名簿!F20="","",女子名簿!F20)</f>
        <v/>
      </c>
      <c r="G11" s="40" t="str">
        <f>IF(女子名簿!G20="","",女子名簿!G20)</f>
        <v/>
      </c>
      <c r="H11" s="40" t="str">
        <f>IF(女子名簿!H20="","",女子名簿!H20)</f>
        <v/>
      </c>
      <c r="I11" s="40" t="str">
        <f>IF(女子名簿!I20="","",女子名簿!I20)</f>
        <v/>
      </c>
      <c r="J11" s="75" t="str">
        <f>IF(女子名簿!J20="","",女子名簿!J20)</f>
        <v/>
      </c>
      <c r="K11" s="40"/>
      <c r="L11" s="40"/>
      <c r="M11" s="40" t="str">
        <f>IF(女子名簿!M20="","",女子名簿!M20)</f>
        <v/>
      </c>
      <c r="N11" s="40"/>
      <c r="O11" s="40" t="str">
        <f>IF(女子名簿!O20="","",VLOOKUP(女子名簿!O20,管理者シート!$G$9:$H$38,2,FALSE))</f>
        <v/>
      </c>
      <c r="P11" s="40" t="str">
        <f>IF(女子名簿!P20="","",女子名簿!P20)</f>
        <v/>
      </c>
      <c r="Q11" s="40">
        <v>0</v>
      </c>
      <c r="R11" s="40">
        <v>2</v>
      </c>
      <c r="S11" s="40" t="str">
        <f>IF(女子名簿!S20="","",VLOOKUP(女子名簿!S20,管理者シート!$G$9:$H$38,2,FALSE))</f>
        <v/>
      </c>
      <c r="T11" s="40" t="str">
        <f>IF(女子名簿!T20="","",女子名簿!T20)</f>
        <v/>
      </c>
      <c r="U11" s="40">
        <v>0</v>
      </c>
      <c r="V11" s="40">
        <v>2</v>
      </c>
      <c r="W11" s="40" t="str">
        <f>IF(女子名簿!W20="","",VLOOKUP(女子名簿!W20,管理者シート!$G$9:$H$23,2,FALSE))</f>
        <v/>
      </c>
      <c r="X11" s="40" t="str">
        <f>IF(女子名簿!X20="","",女子名簿!X20)</f>
        <v/>
      </c>
      <c r="Y11" s="40">
        <v>0</v>
      </c>
      <c r="Z11" s="40">
        <v>2</v>
      </c>
      <c r="AA11" s="40" t="str">
        <f>IF(女子名簿!AA20="","",40)</f>
        <v/>
      </c>
      <c r="AB11" s="40" t="str">
        <f>IF(女子名簿!AB20="","",女子名簿!AB20)</f>
        <v/>
      </c>
      <c r="AC11" s="40">
        <v>0</v>
      </c>
      <c r="AD11" s="40">
        <v>2</v>
      </c>
      <c r="AE11" s="40" t="str">
        <f>IF(女子名簿!AE20="","",41)</f>
        <v/>
      </c>
      <c r="AF11" s="40" t="str">
        <f>IF(女子名簿!AF20="","",女子名簿!AF20)</f>
        <v/>
      </c>
      <c r="AG11" s="40">
        <v>0</v>
      </c>
      <c r="AH11" s="40">
        <v>2</v>
      </c>
    </row>
    <row r="12" spans="1:34" x14ac:dyDescent="0.15">
      <c r="A12" s="28"/>
      <c r="B12" s="40" t="str">
        <f>IF(女子名簿!B21="","",女子名簿!B21)</f>
        <v/>
      </c>
      <c r="C12" s="28"/>
      <c r="D12" s="28" t="str">
        <f>IF(女子名簿!D21="","",女子名簿!D21)</f>
        <v/>
      </c>
      <c r="E12" s="40" t="str">
        <f>IF(女子名簿!E21="","",女子名簿!E21)</f>
        <v/>
      </c>
      <c r="F12" s="40" t="str">
        <f>IF(女子名簿!F21="","",女子名簿!F21)</f>
        <v/>
      </c>
      <c r="G12" s="40" t="str">
        <f>IF(女子名簿!G21="","",女子名簿!G21)</f>
        <v/>
      </c>
      <c r="H12" s="40" t="str">
        <f>IF(女子名簿!H21="","",女子名簿!H21)</f>
        <v/>
      </c>
      <c r="I12" s="40" t="str">
        <f>IF(女子名簿!I21="","",女子名簿!I21)</f>
        <v/>
      </c>
      <c r="J12" s="75" t="str">
        <f>IF(女子名簿!J21="","",女子名簿!J21)</f>
        <v/>
      </c>
      <c r="K12" s="40"/>
      <c r="L12" s="40"/>
      <c r="M12" s="40" t="str">
        <f>IF(女子名簿!M21="","",女子名簿!M21)</f>
        <v/>
      </c>
      <c r="N12" s="40"/>
      <c r="O12" s="40" t="str">
        <f>IF(女子名簿!O21="","",VLOOKUP(女子名簿!O21,管理者シート!$G$9:$H$38,2,FALSE))</f>
        <v/>
      </c>
      <c r="P12" s="40" t="str">
        <f>IF(女子名簿!P21="","",女子名簿!P21)</f>
        <v/>
      </c>
      <c r="Q12" s="40">
        <v>0</v>
      </c>
      <c r="R12" s="40">
        <v>2</v>
      </c>
      <c r="S12" s="40" t="str">
        <f>IF(女子名簿!S21="","",VLOOKUP(女子名簿!S21,管理者シート!$G$9:$H$38,2,FALSE))</f>
        <v/>
      </c>
      <c r="T12" s="40" t="str">
        <f>IF(女子名簿!T21="","",女子名簿!T21)</f>
        <v/>
      </c>
      <c r="U12" s="40">
        <v>0</v>
      </c>
      <c r="V12" s="40">
        <v>2</v>
      </c>
      <c r="W12" s="40" t="str">
        <f>IF(女子名簿!W21="","",VLOOKUP(女子名簿!W21,管理者シート!$G$9:$H$23,2,FALSE))</f>
        <v/>
      </c>
      <c r="X12" s="40" t="str">
        <f>IF(女子名簿!X21="","",女子名簿!X21)</f>
        <v/>
      </c>
      <c r="Y12" s="40">
        <v>0</v>
      </c>
      <c r="Z12" s="40">
        <v>2</v>
      </c>
      <c r="AA12" s="40" t="str">
        <f>IF(女子名簿!AA21="","",40)</f>
        <v/>
      </c>
      <c r="AB12" s="40" t="str">
        <f>IF(女子名簿!AB21="","",女子名簿!AB21)</f>
        <v/>
      </c>
      <c r="AC12" s="40">
        <v>0</v>
      </c>
      <c r="AD12" s="40">
        <v>2</v>
      </c>
      <c r="AE12" s="40" t="str">
        <f>IF(女子名簿!AE21="","",41)</f>
        <v/>
      </c>
      <c r="AF12" s="40" t="str">
        <f>IF(女子名簿!AF21="","",女子名簿!AF21)</f>
        <v/>
      </c>
      <c r="AG12" s="40">
        <v>0</v>
      </c>
      <c r="AH12" s="40">
        <v>2</v>
      </c>
    </row>
    <row r="13" spans="1:34" x14ac:dyDescent="0.15">
      <c r="A13" s="28"/>
      <c r="B13" s="40" t="str">
        <f>IF(女子名簿!B22="","",女子名簿!B22)</f>
        <v/>
      </c>
      <c r="C13" s="28"/>
      <c r="D13" s="28" t="str">
        <f>IF(女子名簿!D22="","",女子名簿!D22)</f>
        <v/>
      </c>
      <c r="E13" s="40" t="str">
        <f>IF(女子名簿!E22="","",女子名簿!E22)</f>
        <v/>
      </c>
      <c r="F13" s="40" t="str">
        <f>IF(女子名簿!F22="","",女子名簿!F22)</f>
        <v/>
      </c>
      <c r="G13" s="40" t="str">
        <f>IF(女子名簿!G22="","",女子名簿!G22)</f>
        <v/>
      </c>
      <c r="H13" s="40" t="str">
        <f>IF(女子名簿!H22="","",女子名簿!H22)</f>
        <v/>
      </c>
      <c r="I13" s="40" t="str">
        <f>IF(女子名簿!I22="","",女子名簿!I22)</f>
        <v/>
      </c>
      <c r="J13" s="75" t="str">
        <f>IF(女子名簿!J22="","",女子名簿!J22)</f>
        <v/>
      </c>
      <c r="K13" s="40"/>
      <c r="L13" s="40"/>
      <c r="M13" s="40" t="str">
        <f>IF(女子名簿!M22="","",女子名簿!M22)</f>
        <v/>
      </c>
      <c r="N13" s="40"/>
      <c r="O13" s="40" t="str">
        <f>IF(女子名簿!O22="","",VLOOKUP(女子名簿!O22,管理者シート!$G$9:$H$38,2,FALSE))</f>
        <v/>
      </c>
      <c r="P13" s="40" t="str">
        <f>IF(女子名簿!P22="","",女子名簿!P22)</f>
        <v/>
      </c>
      <c r="Q13" s="40">
        <v>0</v>
      </c>
      <c r="R13" s="40">
        <v>2</v>
      </c>
      <c r="S13" s="40" t="str">
        <f>IF(女子名簿!S22="","",VLOOKUP(女子名簿!S22,管理者シート!$G$9:$H$38,2,FALSE))</f>
        <v/>
      </c>
      <c r="T13" s="40" t="str">
        <f>IF(女子名簿!T22="","",女子名簿!T22)</f>
        <v/>
      </c>
      <c r="U13" s="40">
        <v>0</v>
      </c>
      <c r="V13" s="40">
        <v>2</v>
      </c>
      <c r="W13" s="40" t="str">
        <f>IF(女子名簿!W22="","",VLOOKUP(女子名簿!W22,管理者シート!$G$9:$H$23,2,FALSE))</f>
        <v/>
      </c>
      <c r="X13" s="40" t="str">
        <f>IF(女子名簿!X22="","",女子名簿!X22)</f>
        <v/>
      </c>
      <c r="Y13" s="40">
        <v>0</v>
      </c>
      <c r="Z13" s="40">
        <v>2</v>
      </c>
      <c r="AA13" s="40" t="str">
        <f>IF(女子名簿!AA22="","",40)</f>
        <v/>
      </c>
      <c r="AB13" s="40" t="str">
        <f>IF(女子名簿!AB22="","",女子名簿!AB22)</f>
        <v/>
      </c>
      <c r="AC13" s="40">
        <v>0</v>
      </c>
      <c r="AD13" s="40">
        <v>2</v>
      </c>
      <c r="AE13" s="40" t="str">
        <f>IF(女子名簿!AE22="","",41)</f>
        <v/>
      </c>
      <c r="AF13" s="40" t="str">
        <f>IF(女子名簿!AF22="","",女子名簿!AF22)</f>
        <v/>
      </c>
      <c r="AG13" s="40">
        <v>0</v>
      </c>
      <c r="AH13" s="40">
        <v>2</v>
      </c>
    </row>
    <row r="14" spans="1:34" x14ac:dyDescent="0.15">
      <c r="A14" s="28"/>
      <c r="B14" s="40" t="str">
        <f>IF(女子名簿!B23="","",女子名簿!B23)</f>
        <v/>
      </c>
      <c r="C14" s="28"/>
      <c r="D14" s="28" t="str">
        <f>IF(女子名簿!D23="","",女子名簿!D23)</f>
        <v/>
      </c>
      <c r="E14" s="40" t="str">
        <f>IF(女子名簿!E23="","",女子名簿!E23)</f>
        <v/>
      </c>
      <c r="F14" s="40" t="str">
        <f>IF(女子名簿!F23="","",女子名簿!F23)</f>
        <v/>
      </c>
      <c r="G14" s="40" t="str">
        <f>IF(女子名簿!G23="","",女子名簿!G23)</f>
        <v/>
      </c>
      <c r="H14" s="40" t="str">
        <f>IF(女子名簿!H23="","",女子名簿!H23)</f>
        <v/>
      </c>
      <c r="I14" s="40" t="str">
        <f>IF(女子名簿!I23="","",女子名簿!I23)</f>
        <v/>
      </c>
      <c r="J14" s="75" t="str">
        <f>IF(女子名簿!J23="","",女子名簿!J23)</f>
        <v/>
      </c>
      <c r="K14" s="40"/>
      <c r="L14" s="40"/>
      <c r="M14" s="40" t="str">
        <f>IF(女子名簿!M23="","",女子名簿!M23)</f>
        <v/>
      </c>
      <c r="N14" s="40"/>
      <c r="O14" s="40" t="str">
        <f>IF(女子名簿!O23="","",VLOOKUP(女子名簿!O23,管理者シート!$G$9:$H$38,2,FALSE))</f>
        <v/>
      </c>
      <c r="P14" s="40" t="str">
        <f>IF(女子名簿!P23="","",女子名簿!P23)</f>
        <v/>
      </c>
      <c r="Q14" s="40">
        <v>0</v>
      </c>
      <c r="R14" s="40">
        <v>2</v>
      </c>
      <c r="S14" s="40" t="str">
        <f>IF(女子名簿!S23="","",VLOOKUP(女子名簿!S23,管理者シート!$G$9:$H$38,2,FALSE))</f>
        <v/>
      </c>
      <c r="T14" s="40" t="str">
        <f>IF(女子名簿!T23="","",女子名簿!T23)</f>
        <v/>
      </c>
      <c r="U14" s="40">
        <v>0</v>
      </c>
      <c r="V14" s="40">
        <v>2</v>
      </c>
      <c r="W14" s="40" t="str">
        <f>IF(女子名簿!W23="","",VLOOKUP(女子名簿!W23,管理者シート!$G$9:$H$23,2,FALSE))</f>
        <v/>
      </c>
      <c r="X14" s="40" t="str">
        <f>IF(女子名簿!X23="","",女子名簿!X23)</f>
        <v/>
      </c>
      <c r="Y14" s="40">
        <v>0</v>
      </c>
      <c r="Z14" s="40">
        <v>2</v>
      </c>
      <c r="AA14" s="40" t="str">
        <f>IF(女子名簿!AA23="","",40)</f>
        <v/>
      </c>
      <c r="AB14" s="40" t="str">
        <f>IF(女子名簿!AB23="","",女子名簿!AB23)</f>
        <v/>
      </c>
      <c r="AC14" s="40">
        <v>0</v>
      </c>
      <c r="AD14" s="40">
        <v>2</v>
      </c>
      <c r="AE14" s="40" t="str">
        <f>IF(女子名簿!AE23="","",41)</f>
        <v/>
      </c>
      <c r="AF14" s="40" t="str">
        <f>IF(女子名簿!AF23="","",女子名簿!AF23)</f>
        <v/>
      </c>
      <c r="AG14" s="40">
        <v>0</v>
      </c>
      <c r="AH14" s="40">
        <v>2</v>
      </c>
    </row>
    <row r="15" spans="1:34" x14ac:dyDescent="0.15">
      <c r="A15" s="28"/>
      <c r="B15" s="40" t="str">
        <f>IF(女子名簿!B24="","",女子名簿!B24)</f>
        <v/>
      </c>
      <c r="C15" s="28"/>
      <c r="D15" s="28" t="str">
        <f>IF(女子名簿!D24="","",女子名簿!D24)</f>
        <v/>
      </c>
      <c r="E15" s="40" t="str">
        <f>IF(女子名簿!E24="","",女子名簿!E24)</f>
        <v/>
      </c>
      <c r="F15" s="40" t="str">
        <f>IF(女子名簿!F24="","",女子名簿!F24)</f>
        <v/>
      </c>
      <c r="G15" s="40" t="str">
        <f>IF(女子名簿!G24="","",女子名簿!G24)</f>
        <v/>
      </c>
      <c r="H15" s="40" t="str">
        <f>IF(女子名簿!H24="","",女子名簿!H24)</f>
        <v/>
      </c>
      <c r="I15" s="40" t="str">
        <f>IF(女子名簿!I24="","",女子名簿!I24)</f>
        <v/>
      </c>
      <c r="J15" s="75" t="str">
        <f>IF(女子名簿!J24="","",女子名簿!J24)</f>
        <v/>
      </c>
      <c r="K15" s="40"/>
      <c r="L15" s="40"/>
      <c r="M15" s="40" t="str">
        <f>IF(女子名簿!M24="","",女子名簿!M24)</f>
        <v/>
      </c>
      <c r="N15" s="40"/>
      <c r="O15" s="40" t="str">
        <f>IF(女子名簿!O24="","",VLOOKUP(女子名簿!O24,管理者シート!$G$9:$H$38,2,FALSE))</f>
        <v/>
      </c>
      <c r="P15" s="40" t="str">
        <f>IF(女子名簿!P24="","",女子名簿!P24)</f>
        <v/>
      </c>
      <c r="Q15" s="40">
        <v>0</v>
      </c>
      <c r="R15" s="40">
        <v>2</v>
      </c>
      <c r="S15" s="40" t="str">
        <f>IF(女子名簿!S24="","",VLOOKUP(女子名簿!S24,管理者シート!$G$9:$H$38,2,FALSE))</f>
        <v/>
      </c>
      <c r="T15" s="40" t="str">
        <f>IF(女子名簿!T24="","",女子名簿!T24)</f>
        <v/>
      </c>
      <c r="U15" s="40">
        <v>0</v>
      </c>
      <c r="V15" s="40">
        <v>2</v>
      </c>
      <c r="W15" s="40" t="str">
        <f>IF(女子名簿!W24="","",VLOOKUP(女子名簿!W24,管理者シート!$G$9:$H$23,2,FALSE))</f>
        <v/>
      </c>
      <c r="X15" s="40" t="str">
        <f>IF(女子名簿!X24="","",女子名簿!X24)</f>
        <v/>
      </c>
      <c r="Y15" s="40">
        <v>0</v>
      </c>
      <c r="Z15" s="40">
        <v>2</v>
      </c>
      <c r="AA15" s="40" t="str">
        <f>IF(女子名簿!AA24="","",40)</f>
        <v/>
      </c>
      <c r="AB15" s="40" t="str">
        <f>IF(女子名簿!AB24="","",女子名簿!AB24)</f>
        <v/>
      </c>
      <c r="AC15" s="40">
        <v>0</v>
      </c>
      <c r="AD15" s="40">
        <v>2</v>
      </c>
      <c r="AE15" s="40" t="str">
        <f>IF(女子名簿!AE24="","",41)</f>
        <v/>
      </c>
      <c r="AF15" s="40" t="str">
        <f>IF(女子名簿!AF24="","",女子名簿!AF24)</f>
        <v/>
      </c>
      <c r="AG15" s="40">
        <v>0</v>
      </c>
      <c r="AH15" s="40">
        <v>2</v>
      </c>
    </row>
    <row r="16" spans="1:34" x14ac:dyDescent="0.15">
      <c r="A16" s="28"/>
      <c r="B16" s="40" t="str">
        <f>IF(女子名簿!B25="","",女子名簿!B25)</f>
        <v/>
      </c>
      <c r="C16" s="28"/>
      <c r="D16" s="28" t="str">
        <f>IF(女子名簿!D25="","",女子名簿!D25)</f>
        <v/>
      </c>
      <c r="E16" s="40" t="str">
        <f>IF(女子名簿!E25="","",女子名簿!E25)</f>
        <v/>
      </c>
      <c r="F16" s="40" t="str">
        <f>IF(女子名簿!F25="","",女子名簿!F25)</f>
        <v/>
      </c>
      <c r="G16" s="40" t="str">
        <f>IF(女子名簿!G25="","",女子名簿!G25)</f>
        <v/>
      </c>
      <c r="H16" s="40" t="str">
        <f>IF(女子名簿!H25="","",女子名簿!H25)</f>
        <v/>
      </c>
      <c r="I16" s="40" t="str">
        <f>IF(女子名簿!I25="","",女子名簿!I25)</f>
        <v/>
      </c>
      <c r="J16" s="75" t="str">
        <f>IF(女子名簿!J25="","",女子名簿!J25)</f>
        <v/>
      </c>
      <c r="K16" s="40"/>
      <c r="L16" s="40"/>
      <c r="M16" s="40" t="str">
        <f>IF(女子名簿!M25="","",女子名簿!M25)</f>
        <v/>
      </c>
      <c r="N16" s="40"/>
      <c r="O16" s="40" t="str">
        <f>IF(女子名簿!O25="","",VLOOKUP(女子名簿!O25,管理者シート!$G$9:$H$38,2,FALSE))</f>
        <v/>
      </c>
      <c r="P16" s="40" t="str">
        <f>IF(女子名簿!P25="","",女子名簿!P25)</f>
        <v/>
      </c>
      <c r="Q16" s="40">
        <v>0</v>
      </c>
      <c r="R16" s="40">
        <v>2</v>
      </c>
      <c r="S16" s="40" t="str">
        <f>IF(女子名簿!S25="","",VLOOKUP(女子名簿!S25,管理者シート!$G$9:$H$38,2,FALSE))</f>
        <v/>
      </c>
      <c r="T16" s="40" t="str">
        <f>IF(女子名簿!T25="","",女子名簿!T25)</f>
        <v/>
      </c>
      <c r="U16" s="40">
        <v>0</v>
      </c>
      <c r="V16" s="40">
        <v>2</v>
      </c>
      <c r="W16" s="40" t="str">
        <f>IF(女子名簿!W25="","",VLOOKUP(女子名簿!W25,管理者シート!$G$9:$H$23,2,FALSE))</f>
        <v/>
      </c>
      <c r="X16" s="40" t="str">
        <f>IF(女子名簿!X25="","",女子名簿!X25)</f>
        <v/>
      </c>
      <c r="Y16" s="40">
        <v>0</v>
      </c>
      <c r="Z16" s="40">
        <v>2</v>
      </c>
      <c r="AA16" s="40" t="str">
        <f>IF(女子名簿!AA25="","",40)</f>
        <v/>
      </c>
      <c r="AB16" s="40" t="str">
        <f>IF(女子名簿!AB25="","",女子名簿!AB25)</f>
        <v/>
      </c>
      <c r="AC16" s="40">
        <v>0</v>
      </c>
      <c r="AD16" s="40">
        <v>2</v>
      </c>
      <c r="AE16" s="40" t="str">
        <f>IF(女子名簿!AE25="","",41)</f>
        <v/>
      </c>
      <c r="AF16" s="40" t="str">
        <f>IF(女子名簿!AF25="","",女子名簿!AF25)</f>
        <v/>
      </c>
      <c r="AG16" s="40">
        <v>0</v>
      </c>
      <c r="AH16" s="40">
        <v>2</v>
      </c>
    </row>
    <row r="17" spans="1:34" x14ac:dyDescent="0.15">
      <c r="A17" s="28"/>
      <c r="B17" s="40" t="str">
        <f>IF(女子名簿!B26="","",女子名簿!B26)</f>
        <v/>
      </c>
      <c r="C17" s="28"/>
      <c r="D17" s="28" t="str">
        <f>IF(女子名簿!D26="","",女子名簿!D26)</f>
        <v/>
      </c>
      <c r="E17" s="40" t="str">
        <f>IF(女子名簿!E26="","",女子名簿!E26)</f>
        <v/>
      </c>
      <c r="F17" s="40" t="str">
        <f>IF(女子名簿!F26="","",女子名簿!F26)</f>
        <v/>
      </c>
      <c r="G17" s="40" t="str">
        <f>IF(女子名簿!G26="","",女子名簿!G26)</f>
        <v/>
      </c>
      <c r="H17" s="40" t="str">
        <f>IF(女子名簿!H26="","",女子名簿!H26)</f>
        <v/>
      </c>
      <c r="I17" s="40" t="str">
        <f>IF(女子名簿!I26="","",女子名簿!I26)</f>
        <v/>
      </c>
      <c r="J17" s="75" t="str">
        <f>IF(女子名簿!J26="","",女子名簿!J26)</f>
        <v/>
      </c>
      <c r="K17" s="40"/>
      <c r="L17" s="40"/>
      <c r="M17" s="40" t="str">
        <f>IF(女子名簿!M26="","",女子名簿!M26)</f>
        <v/>
      </c>
      <c r="N17" s="40"/>
      <c r="O17" s="40" t="str">
        <f>IF(女子名簿!O26="","",VLOOKUP(女子名簿!O26,管理者シート!$G$9:$H$38,2,FALSE))</f>
        <v/>
      </c>
      <c r="P17" s="40" t="str">
        <f>IF(女子名簿!P26="","",女子名簿!P26)</f>
        <v/>
      </c>
      <c r="Q17" s="40">
        <v>0</v>
      </c>
      <c r="R17" s="40">
        <v>2</v>
      </c>
      <c r="S17" s="40" t="str">
        <f>IF(女子名簿!S26="","",VLOOKUP(女子名簿!S26,管理者シート!$G$9:$H$38,2,FALSE))</f>
        <v/>
      </c>
      <c r="T17" s="40" t="str">
        <f>IF(女子名簿!T26="","",女子名簿!T26)</f>
        <v/>
      </c>
      <c r="U17" s="40">
        <v>0</v>
      </c>
      <c r="V17" s="40">
        <v>2</v>
      </c>
      <c r="W17" s="40" t="str">
        <f>IF(女子名簿!W26="","",VLOOKUP(女子名簿!W26,管理者シート!$G$9:$H$23,2,FALSE))</f>
        <v/>
      </c>
      <c r="X17" s="40" t="str">
        <f>IF(女子名簿!X26="","",女子名簿!X26)</f>
        <v/>
      </c>
      <c r="Y17" s="40">
        <v>0</v>
      </c>
      <c r="Z17" s="40">
        <v>2</v>
      </c>
      <c r="AA17" s="40" t="str">
        <f>IF(女子名簿!AA26="","",40)</f>
        <v/>
      </c>
      <c r="AB17" s="40" t="str">
        <f>IF(女子名簿!AB26="","",女子名簿!AB26)</f>
        <v/>
      </c>
      <c r="AC17" s="40">
        <v>0</v>
      </c>
      <c r="AD17" s="40">
        <v>2</v>
      </c>
      <c r="AE17" s="40" t="str">
        <f>IF(女子名簿!AE26="","",41)</f>
        <v/>
      </c>
      <c r="AF17" s="40" t="str">
        <f>IF(女子名簿!AF26="","",女子名簿!AF26)</f>
        <v/>
      </c>
      <c r="AG17" s="40">
        <v>0</v>
      </c>
      <c r="AH17" s="40">
        <v>2</v>
      </c>
    </row>
    <row r="18" spans="1:34" x14ac:dyDescent="0.15">
      <c r="A18" s="28"/>
      <c r="B18" s="40" t="str">
        <f>IF(女子名簿!B27="","",女子名簿!B27)</f>
        <v/>
      </c>
      <c r="C18" s="28"/>
      <c r="D18" s="28" t="str">
        <f>IF(女子名簿!D27="","",女子名簿!D27)</f>
        <v/>
      </c>
      <c r="E18" s="40" t="str">
        <f>IF(女子名簿!E27="","",女子名簿!E27)</f>
        <v/>
      </c>
      <c r="F18" s="40" t="str">
        <f>IF(女子名簿!F27="","",女子名簿!F27)</f>
        <v/>
      </c>
      <c r="G18" s="40" t="str">
        <f>IF(女子名簿!G27="","",女子名簿!G27)</f>
        <v/>
      </c>
      <c r="H18" s="40" t="str">
        <f>IF(女子名簿!H27="","",女子名簿!H27)</f>
        <v/>
      </c>
      <c r="I18" s="40" t="str">
        <f>IF(女子名簿!I27="","",女子名簿!I27)</f>
        <v/>
      </c>
      <c r="J18" s="75" t="str">
        <f>IF(女子名簿!J27="","",女子名簿!J27)</f>
        <v/>
      </c>
      <c r="K18" s="40"/>
      <c r="L18" s="40"/>
      <c r="M18" s="40" t="str">
        <f>IF(女子名簿!M27="","",女子名簿!M27)</f>
        <v/>
      </c>
      <c r="N18" s="40"/>
      <c r="O18" s="40" t="str">
        <f>IF(女子名簿!O27="","",VLOOKUP(女子名簿!O27,管理者シート!$G$9:$H$38,2,FALSE))</f>
        <v/>
      </c>
      <c r="P18" s="40" t="str">
        <f>IF(女子名簿!P27="","",女子名簿!P27)</f>
        <v/>
      </c>
      <c r="Q18" s="40">
        <v>0</v>
      </c>
      <c r="R18" s="40">
        <v>2</v>
      </c>
      <c r="S18" s="40" t="str">
        <f>IF(女子名簿!S27="","",VLOOKUP(女子名簿!S27,管理者シート!$G$9:$H$38,2,FALSE))</f>
        <v/>
      </c>
      <c r="T18" s="40" t="str">
        <f>IF(女子名簿!T27="","",女子名簿!T27)</f>
        <v/>
      </c>
      <c r="U18" s="40">
        <v>0</v>
      </c>
      <c r="V18" s="40">
        <v>2</v>
      </c>
      <c r="W18" s="40" t="str">
        <f>IF(女子名簿!W27="","",VLOOKUP(女子名簿!W27,管理者シート!$G$9:$H$23,2,FALSE))</f>
        <v/>
      </c>
      <c r="X18" s="40" t="str">
        <f>IF(女子名簿!X27="","",女子名簿!X27)</f>
        <v/>
      </c>
      <c r="Y18" s="40">
        <v>0</v>
      </c>
      <c r="Z18" s="40">
        <v>2</v>
      </c>
      <c r="AA18" s="40" t="str">
        <f>IF(女子名簿!AA27="","",40)</f>
        <v/>
      </c>
      <c r="AB18" s="40" t="str">
        <f>IF(女子名簿!AB27="","",女子名簿!AB27)</f>
        <v/>
      </c>
      <c r="AC18" s="40">
        <v>0</v>
      </c>
      <c r="AD18" s="40">
        <v>2</v>
      </c>
      <c r="AE18" s="40" t="str">
        <f>IF(女子名簿!AE27="","",41)</f>
        <v/>
      </c>
      <c r="AF18" s="40" t="str">
        <f>IF(女子名簿!AF27="","",女子名簿!AF27)</f>
        <v/>
      </c>
      <c r="AG18" s="40">
        <v>0</v>
      </c>
      <c r="AH18" s="40">
        <v>2</v>
      </c>
    </row>
    <row r="19" spans="1:34" x14ac:dyDescent="0.15">
      <c r="A19" s="28"/>
      <c r="B19" s="40" t="str">
        <f>IF(女子名簿!B28="","",女子名簿!B28)</f>
        <v/>
      </c>
      <c r="C19" s="28"/>
      <c r="D19" s="28" t="str">
        <f>IF(女子名簿!D28="","",女子名簿!D28)</f>
        <v/>
      </c>
      <c r="E19" s="40" t="str">
        <f>IF(女子名簿!E28="","",女子名簿!E28)</f>
        <v/>
      </c>
      <c r="F19" s="40" t="str">
        <f>IF(女子名簿!F28="","",女子名簿!F28)</f>
        <v/>
      </c>
      <c r="G19" s="40" t="str">
        <f>IF(女子名簿!G28="","",女子名簿!G28)</f>
        <v/>
      </c>
      <c r="H19" s="40" t="str">
        <f>IF(女子名簿!H28="","",女子名簿!H28)</f>
        <v/>
      </c>
      <c r="I19" s="40" t="str">
        <f>IF(女子名簿!I28="","",女子名簿!I28)</f>
        <v/>
      </c>
      <c r="J19" s="75" t="str">
        <f>IF(女子名簿!J28="","",女子名簿!J28)</f>
        <v/>
      </c>
      <c r="K19" s="40"/>
      <c r="L19" s="40"/>
      <c r="M19" s="40" t="str">
        <f>IF(女子名簿!M28="","",女子名簿!M28)</f>
        <v/>
      </c>
      <c r="N19" s="40"/>
      <c r="O19" s="40" t="str">
        <f>IF(女子名簿!O28="","",VLOOKUP(女子名簿!O28,管理者シート!$G$9:$H$38,2,FALSE))</f>
        <v/>
      </c>
      <c r="P19" s="40" t="str">
        <f>IF(女子名簿!P28="","",女子名簿!P28)</f>
        <v/>
      </c>
      <c r="Q19" s="40">
        <v>0</v>
      </c>
      <c r="R19" s="40">
        <v>2</v>
      </c>
      <c r="S19" s="40" t="str">
        <f>IF(女子名簿!S28="","",VLOOKUP(女子名簿!S28,管理者シート!$G$9:$H$38,2,FALSE))</f>
        <v/>
      </c>
      <c r="T19" s="40" t="str">
        <f>IF(女子名簿!T28="","",女子名簿!T28)</f>
        <v/>
      </c>
      <c r="U19" s="40">
        <v>0</v>
      </c>
      <c r="V19" s="40">
        <v>2</v>
      </c>
      <c r="W19" s="40" t="str">
        <f>IF(女子名簿!W28="","",VLOOKUP(女子名簿!W28,管理者シート!$G$9:$H$23,2,FALSE))</f>
        <v/>
      </c>
      <c r="X19" s="40" t="str">
        <f>IF(女子名簿!X28="","",女子名簿!X28)</f>
        <v/>
      </c>
      <c r="Y19" s="40">
        <v>0</v>
      </c>
      <c r="Z19" s="40">
        <v>2</v>
      </c>
      <c r="AA19" s="40" t="str">
        <f>IF(女子名簿!AA28="","",40)</f>
        <v/>
      </c>
      <c r="AB19" s="40" t="str">
        <f>IF(女子名簿!AB28="","",女子名簿!AB28)</f>
        <v/>
      </c>
      <c r="AC19" s="40">
        <v>0</v>
      </c>
      <c r="AD19" s="40">
        <v>2</v>
      </c>
      <c r="AE19" s="40" t="str">
        <f>IF(女子名簿!AE28="","",41)</f>
        <v/>
      </c>
      <c r="AF19" s="40" t="str">
        <f>IF(女子名簿!AF28="","",女子名簿!AF28)</f>
        <v/>
      </c>
      <c r="AG19" s="40">
        <v>0</v>
      </c>
      <c r="AH19" s="40">
        <v>2</v>
      </c>
    </row>
    <row r="20" spans="1:34" x14ac:dyDescent="0.15">
      <c r="A20" s="28"/>
      <c r="B20" s="40" t="str">
        <f>IF(女子名簿!B29="","",女子名簿!B29)</f>
        <v/>
      </c>
      <c r="C20" s="28"/>
      <c r="D20" s="28" t="str">
        <f>IF(女子名簿!D29="","",女子名簿!D29)</f>
        <v/>
      </c>
      <c r="E20" s="40" t="str">
        <f>IF(女子名簿!E29="","",女子名簿!E29)</f>
        <v/>
      </c>
      <c r="F20" s="40" t="str">
        <f>IF(女子名簿!F29="","",女子名簿!F29)</f>
        <v/>
      </c>
      <c r="G20" s="40" t="str">
        <f>IF(女子名簿!G29="","",女子名簿!G29)</f>
        <v/>
      </c>
      <c r="H20" s="40" t="str">
        <f>IF(女子名簿!H29="","",女子名簿!H29)</f>
        <v/>
      </c>
      <c r="I20" s="40" t="str">
        <f>IF(女子名簿!I29="","",女子名簿!I29)</f>
        <v/>
      </c>
      <c r="J20" s="75" t="str">
        <f>IF(女子名簿!J29="","",女子名簿!J29)</f>
        <v/>
      </c>
      <c r="K20" s="40"/>
      <c r="L20" s="40"/>
      <c r="M20" s="40" t="str">
        <f>IF(女子名簿!M29="","",女子名簿!M29)</f>
        <v/>
      </c>
      <c r="N20" s="40"/>
      <c r="O20" s="40" t="str">
        <f>IF(女子名簿!O29="","",VLOOKUP(女子名簿!O29,管理者シート!$G$9:$H$38,2,FALSE))</f>
        <v/>
      </c>
      <c r="P20" s="40" t="str">
        <f>IF(女子名簿!P29="","",女子名簿!P29)</f>
        <v/>
      </c>
      <c r="Q20" s="40">
        <v>0</v>
      </c>
      <c r="R20" s="40">
        <v>2</v>
      </c>
      <c r="S20" s="40" t="str">
        <f>IF(女子名簿!S29="","",VLOOKUP(女子名簿!S29,管理者シート!$G$9:$H$38,2,FALSE))</f>
        <v/>
      </c>
      <c r="T20" s="40" t="str">
        <f>IF(女子名簿!T29="","",女子名簿!T29)</f>
        <v/>
      </c>
      <c r="U20" s="40">
        <v>0</v>
      </c>
      <c r="V20" s="40">
        <v>2</v>
      </c>
      <c r="W20" s="40" t="str">
        <f>IF(女子名簿!W29="","",VLOOKUP(女子名簿!W29,管理者シート!$G$9:$H$23,2,FALSE))</f>
        <v/>
      </c>
      <c r="X20" s="40" t="str">
        <f>IF(女子名簿!X29="","",女子名簿!X29)</f>
        <v/>
      </c>
      <c r="Y20" s="40">
        <v>0</v>
      </c>
      <c r="Z20" s="40">
        <v>2</v>
      </c>
      <c r="AA20" s="40" t="str">
        <f>IF(女子名簿!AA29="","",40)</f>
        <v/>
      </c>
      <c r="AB20" s="40" t="str">
        <f>IF(女子名簿!AB29="","",女子名簿!AB29)</f>
        <v/>
      </c>
      <c r="AC20" s="40">
        <v>0</v>
      </c>
      <c r="AD20" s="40">
        <v>2</v>
      </c>
      <c r="AE20" s="40" t="str">
        <f>IF(女子名簿!AE29="","",41)</f>
        <v/>
      </c>
      <c r="AF20" s="40" t="str">
        <f>IF(女子名簿!AF29="","",女子名簿!AF29)</f>
        <v/>
      </c>
      <c r="AG20" s="40">
        <v>0</v>
      </c>
      <c r="AH20" s="40">
        <v>2</v>
      </c>
    </row>
    <row r="21" spans="1:34" x14ac:dyDescent="0.15">
      <c r="A21" s="28"/>
      <c r="B21" s="40" t="str">
        <f>IF(女子名簿!B30="","",女子名簿!B30)</f>
        <v/>
      </c>
      <c r="C21" s="28"/>
      <c r="D21" s="28" t="str">
        <f>IF(女子名簿!D30="","",女子名簿!D30)</f>
        <v/>
      </c>
      <c r="E21" s="40" t="str">
        <f>IF(女子名簿!E30="","",女子名簿!E30)</f>
        <v/>
      </c>
      <c r="F21" s="40" t="str">
        <f>IF(女子名簿!F30="","",女子名簿!F30)</f>
        <v/>
      </c>
      <c r="G21" s="40" t="str">
        <f>IF(女子名簿!G30="","",女子名簿!G30)</f>
        <v/>
      </c>
      <c r="H21" s="40" t="str">
        <f>IF(女子名簿!H30="","",女子名簿!H30)</f>
        <v/>
      </c>
      <c r="I21" s="40" t="str">
        <f>IF(女子名簿!I30="","",女子名簿!I30)</f>
        <v/>
      </c>
      <c r="J21" s="75" t="str">
        <f>IF(女子名簿!J30="","",女子名簿!J30)</f>
        <v/>
      </c>
      <c r="K21" s="40"/>
      <c r="L21" s="40"/>
      <c r="M21" s="40" t="str">
        <f>IF(女子名簿!M30="","",女子名簿!M30)</f>
        <v/>
      </c>
      <c r="N21" s="40"/>
      <c r="O21" s="40" t="str">
        <f>IF(女子名簿!O30="","",VLOOKUP(女子名簿!O30,管理者シート!$G$9:$H$38,2,FALSE))</f>
        <v/>
      </c>
      <c r="P21" s="40" t="str">
        <f>IF(女子名簿!P30="","",女子名簿!P30)</f>
        <v/>
      </c>
      <c r="Q21" s="40">
        <v>0</v>
      </c>
      <c r="R21" s="40">
        <v>2</v>
      </c>
      <c r="S21" s="40" t="str">
        <f>IF(女子名簿!S30="","",VLOOKUP(女子名簿!S30,管理者シート!$G$9:$H$38,2,FALSE))</f>
        <v/>
      </c>
      <c r="T21" s="40" t="str">
        <f>IF(女子名簿!T30="","",女子名簿!T30)</f>
        <v/>
      </c>
      <c r="U21" s="40">
        <v>0</v>
      </c>
      <c r="V21" s="40">
        <v>2</v>
      </c>
      <c r="W21" s="40" t="str">
        <f>IF(女子名簿!W30="","",VLOOKUP(女子名簿!W30,管理者シート!$G$9:$H$23,2,FALSE))</f>
        <v/>
      </c>
      <c r="X21" s="40" t="str">
        <f>IF(女子名簿!X30="","",女子名簿!X30)</f>
        <v/>
      </c>
      <c r="Y21" s="40">
        <v>0</v>
      </c>
      <c r="Z21" s="40">
        <v>2</v>
      </c>
      <c r="AA21" s="40" t="str">
        <f>IF(女子名簿!AA30="","",40)</f>
        <v/>
      </c>
      <c r="AB21" s="40" t="str">
        <f>IF(女子名簿!AB30="","",女子名簿!AB30)</f>
        <v/>
      </c>
      <c r="AC21" s="40">
        <v>0</v>
      </c>
      <c r="AD21" s="40">
        <v>2</v>
      </c>
      <c r="AE21" s="40" t="str">
        <f>IF(女子名簿!AE30="","",41)</f>
        <v/>
      </c>
      <c r="AF21" s="40" t="str">
        <f>IF(女子名簿!AF30="","",女子名簿!AF30)</f>
        <v/>
      </c>
      <c r="AG21" s="40">
        <v>0</v>
      </c>
      <c r="AH21" s="40">
        <v>2</v>
      </c>
    </row>
    <row r="22" spans="1:34" x14ac:dyDescent="0.15">
      <c r="A22" s="28"/>
      <c r="B22" s="40" t="str">
        <f>IF(女子名簿!B31="","",女子名簿!B31)</f>
        <v/>
      </c>
      <c r="C22" s="28"/>
      <c r="D22" s="28" t="str">
        <f>IF(女子名簿!D31="","",女子名簿!D31)</f>
        <v/>
      </c>
      <c r="E22" s="40" t="str">
        <f>IF(女子名簿!E31="","",女子名簿!E31)</f>
        <v/>
      </c>
      <c r="F22" s="40" t="str">
        <f>IF(女子名簿!F31="","",女子名簿!F31)</f>
        <v/>
      </c>
      <c r="G22" s="40" t="str">
        <f>IF(女子名簿!G31="","",女子名簿!G31)</f>
        <v/>
      </c>
      <c r="H22" s="40" t="str">
        <f>IF(女子名簿!H31="","",女子名簿!H31)</f>
        <v/>
      </c>
      <c r="I22" s="40" t="str">
        <f>IF(女子名簿!I31="","",女子名簿!I31)</f>
        <v/>
      </c>
      <c r="J22" s="75" t="str">
        <f>IF(女子名簿!J31="","",女子名簿!J31)</f>
        <v/>
      </c>
      <c r="K22" s="40"/>
      <c r="L22" s="40"/>
      <c r="M22" s="40" t="str">
        <f>IF(女子名簿!M31="","",女子名簿!M31)</f>
        <v/>
      </c>
      <c r="N22" s="40"/>
      <c r="O22" s="40" t="str">
        <f>IF(女子名簿!O31="","",VLOOKUP(女子名簿!O31,管理者シート!$G$9:$H$38,2,FALSE))</f>
        <v/>
      </c>
      <c r="P22" s="40" t="str">
        <f>IF(女子名簿!P31="","",女子名簿!P31)</f>
        <v/>
      </c>
      <c r="Q22" s="40">
        <v>0</v>
      </c>
      <c r="R22" s="40">
        <v>2</v>
      </c>
      <c r="S22" s="40" t="str">
        <f>IF(女子名簿!S31="","",VLOOKUP(女子名簿!S31,管理者シート!$G$9:$H$38,2,FALSE))</f>
        <v/>
      </c>
      <c r="T22" s="40" t="str">
        <f>IF(女子名簿!T31="","",女子名簿!T31)</f>
        <v/>
      </c>
      <c r="U22" s="40">
        <v>0</v>
      </c>
      <c r="V22" s="40">
        <v>2</v>
      </c>
      <c r="W22" s="40" t="str">
        <f>IF(女子名簿!W31="","",VLOOKUP(女子名簿!W31,管理者シート!$G$9:$H$23,2,FALSE))</f>
        <v/>
      </c>
      <c r="X22" s="40" t="str">
        <f>IF(女子名簿!X31="","",女子名簿!X31)</f>
        <v/>
      </c>
      <c r="Y22" s="40">
        <v>0</v>
      </c>
      <c r="Z22" s="40">
        <v>2</v>
      </c>
      <c r="AA22" s="40" t="str">
        <f>IF(女子名簿!AA31="","",40)</f>
        <v/>
      </c>
      <c r="AB22" s="40" t="str">
        <f>IF(女子名簿!AB31="","",女子名簿!AB31)</f>
        <v/>
      </c>
      <c r="AC22" s="40">
        <v>0</v>
      </c>
      <c r="AD22" s="40">
        <v>2</v>
      </c>
      <c r="AE22" s="40" t="str">
        <f>IF(女子名簿!AE31="","",41)</f>
        <v/>
      </c>
      <c r="AF22" s="40" t="str">
        <f>IF(女子名簿!AF31="","",女子名簿!AF31)</f>
        <v/>
      </c>
      <c r="AG22" s="40">
        <v>0</v>
      </c>
      <c r="AH22" s="40">
        <v>2</v>
      </c>
    </row>
    <row r="23" spans="1:34" x14ac:dyDescent="0.15">
      <c r="A23" s="28"/>
      <c r="B23" s="40" t="str">
        <f>IF(女子名簿!B32="","",女子名簿!B32)</f>
        <v/>
      </c>
      <c r="C23" s="28"/>
      <c r="D23" s="28" t="str">
        <f>IF(女子名簿!D32="","",女子名簿!D32)</f>
        <v/>
      </c>
      <c r="E23" s="40" t="str">
        <f>IF(女子名簿!E32="","",女子名簿!E32)</f>
        <v/>
      </c>
      <c r="F23" s="40" t="str">
        <f>IF(女子名簿!F32="","",女子名簿!F32)</f>
        <v/>
      </c>
      <c r="G23" s="40" t="str">
        <f>IF(女子名簿!G32="","",女子名簿!G32)</f>
        <v/>
      </c>
      <c r="H23" s="40" t="str">
        <f>IF(女子名簿!H32="","",女子名簿!H32)</f>
        <v/>
      </c>
      <c r="I23" s="40" t="str">
        <f>IF(女子名簿!I32="","",女子名簿!I32)</f>
        <v/>
      </c>
      <c r="J23" s="75" t="str">
        <f>IF(女子名簿!J32="","",女子名簿!J32)</f>
        <v/>
      </c>
      <c r="K23" s="40"/>
      <c r="L23" s="40"/>
      <c r="M23" s="40" t="str">
        <f>IF(女子名簿!M32="","",女子名簿!M32)</f>
        <v/>
      </c>
      <c r="N23" s="40"/>
      <c r="O23" s="40" t="str">
        <f>IF(女子名簿!O32="","",VLOOKUP(女子名簿!O32,管理者シート!$G$9:$H$38,2,FALSE))</f>
        <v/>
      </c>
      <c r="P23" s="40" t="str">
        <f>IF(女子名簿!P32="","",女子名簿!P32)</f>
        <v/>
      </c>
      <c r="Q23" s="40">
        <v>0</v>
      </c>
      <c r="R23" s="40">
        <v>2</v>
      </c>
      <c r="S23" s="40" t="str">
        <f>IF(女子名簿!S32="","",VLOOKUP(女子名簿!S32,管理者シート!$G$9:$H$38,2,FALSE))</f>
        <v/>
      </c>
      <c r="T23" s="40" t="str">
        <f>IF(女子名簿!T32="","",女子名簿!T32)</f>
        <v/>
      </c>
      <c r="U23" s="40">
        <v>0</v>
      </c>
      <c r="V23" s="40">
        <v>2</v>
      </c>
      <c r="W23" s="40" t="str">
        <f>IF(女子名簿!W32="","",VLOOKUP(女子名簿!W32,管理者シート!$G$9:$H$23,2,FALSE))</f>
        <v/>
      </c>
      <c r="X23" s="40" t="str">
        <f>IF(女子名簿!X32="","",女子名簿!X32)</f>
        <v/>
      </c>
      <c r="Y23" s="40">
        <v>0</v>
      </c>
      <c r="Z23" s="40">
        <v>2</v>
      </c>
      <c r="AA23" s="40" t="str">
        <f>IF(女子名簿!AA32="","",40)</f>
        <v/>
      </c>
      <c r="AB23" s="40" t="str">
        <f>IF(女子名簿!AB32="","",女子名簿!AB32)</f>
        <v/>
      </c>
      <c r="AC23" s="40">
        <v>0</v>
      </c>
      <c r="AD23" s="40">
        <v>2</v>
      </c>
      <c r="AE23" s="40" t="str">
        <f>IF(女子名簿!AE32="","",41)</f>
        <v/>
      </c>
      <c r="AF23" s="40" t="str">
        <f>IF(女子名簿!AF32="","",女子名簿!AF32)</f>
        <v/>
      </c>
      <c r="AG23" s="40">
        <v>0</v>
      </c>
      <c r="AH23" s="40">
        <v>2</v>
      </c>
    </row>
    <row r="24" spans="1:34" x14ac:dyDescent="0.15">
      <c r="A24" s="28"/>
      <c r="B24" s="40" t="str">
        <f>IF(女子名簿!B33="","",女子名簿!B33)</f>
        <v/>
      </c>
      <c r="C24" s="28"/>
      <c r="D24" s="28" t="str">
        <f>IF(女子名簿!D33="","",女子名簿!D33)</f>
        <v/>
      </c>
      <c r="E24" s="40" t="str">
        <f>IF(女子名簿!E33="","",女子名簿!E33)</f>
        <v/>
      </c>
      <c r="F24" s="40" t="str">
        <f>IF(女子名簿!F33="","",女子名簿!F33)</f>
        <v/>
      </c>
      <c r="G24" s="40" t="str">
        <f>IF(女子名簿!G33="","",女子名簿!G33)</f>
        <v/>
      </c>
      <c r="H24" s="40" t="str">
        <f>IF(女子名簿!H33="","",女子名簿!H33)</f>
        <v/>
      </c>
      <c r="I24" s="40" t="str">
        <f>IF(女子名簿!I33="","",女子名簿!I33)</f>
        <v/>
      </c>
      <c r="J24" s="75" t="str">
        <f>IF(女子名簿!J33="","",女子名簿!J33)</f>
        <v/>
      </c>
      <c r="K24" s="40"/>
      <c r="L24" s="40"/>
      <c r="M24" s="40" t="str">
        <f>IF(女子名簿!M33="","",女子名簿!M33)</f>
        <v/>
      </c>
      <c r="N24" s="40"/>
      <c r="O24" s="40" t="str">
        <f>IF(女子名簿!O33="","",VLOOKUP(女子名簿!O33,管理者シート!$G$9:$H$38,2,FALSE))</f>
        <v/>
      </c>
      <c r="P24" s="40" t="str">
        <f>IF(女子名簿!P33="","",女子名簿!P33)</f>
        <v/>
      </c>
      <c r="Q24" s="40">
        <v>0</v>
      </c>
      <c r="R24" s="40">
        <v>2</v>
      </c>
      <c r="S24" s="40" t="str">
        <f>IF(女子名簿!S33="","",VLOOKUP(女子名簿!S33,管理者シート!$G$9:$H$38,2,FALSE))</f>
        <v/>
      </c>
      <c r="T24" s="40" t="str">
        <f>IF(女子名簿!T33="","",女子名簿!T33)</f>
        <v/>
      </c>
      <c r="U24" s="40">
        <v>0</v>
      </c>
      <c r="V24" s="40">
        <v>2</v>
      </c>
      <c r="W24" s="40" t="str">
        <f>IF(女子名簿!W33="","",VLOOKUP(女子名簿!W33,管理者シート!$G$9:$H$23,2,FALSE))</f>
        <v/>
      </c>
      <c r="X24" s="40" t="str">
        <f>IF(女子名簿!X33="","",女子名簿!X33)</f>
        <v/>
      </c>
      <c r="Y24" s="40">
        <v>0</v>
      </c>
      <c r="Z24" s="40">
        <v>2</v>
      </c>
      <c r="AA24" s="40" t="str">
        <f>IF(女子名簿!AA33="","",40)</f>
        <v/>
      </c>
      <c r="AB24" s="40" t="str">
        <f>IF(女子名簿!AB33="","",女子名簿!AB33)</f>
        <v/>
      </c>
      <c r="AC24" s="40">
        <v>0</v>
      </c>
      <c r="AD24" s="40">
        <v>2</v>
      </c>
      <c r="AE24" s="40" t="str">
        <f>IF(女子名簿!AE33="","",41)</f>
        <v/>
      </c>
      <c r="AF24" s="40" t="str">
        <f>IF(女子名簿!AF33="","",女子名簿!AF33)</f>
        <v/>
      </c>
      <c r="AG24" s="40">
        <v>0</v>
      </c>
      <c r="AH24" s="40">
        <v>2</v>
      </c>
    </row>
    <row r="25" spans="1:34" x14ac:dyDescent="0.15">
      <c r="A25" s="28"/>
      <c r="B25" s="40" t="str">
        <f>IF(女子名簿!B34="","",女子名簿!B34)</f>
        <v/>
      </c>
      <c r="C25" s="28"/>
      <c r="D25" s="28" t="str">
        <f>IF(女子名簿!D34="","",女子名簿!D34)</f>
        <v/>
      </c>
      <c r="E25" s="40" t="str">
        <f>IF(女子名簿!E34="","",女子名簿!E34)</f>
        <v/>
      </c>
      <c r="F25" s="40" t="str">
        <f>IF(女子名簿!F34="","",女子名簿!F34)</f>
        <v/>
      </c>
      <c r="G25" s="40" t="str">
        <f>IF(女子名簿!G34="","",女子名簿!G34)</f>
        <v/>
      </c>
      <c r="H25" s="40" t="str">
        <f>IF(女子名簿!H34="","",女子名簿!H34)</f>
        <v/>
      </c>
      <c r="I25" s="40" t="str">
        <f>IF(女子名簿!I34="","",女子名簿!I34)</f>
        <v/>
      </c>
      <c r="J25" s="75" t="str">
        <f>IF(女子名簿!J34="","",女子名簿!J34)</f>
        <v/>
      </c>
      <c r="K25" s="40"/>
      <c r="L25" s="40"/>
      <c r="M25" s="40" t="str">
        <f>IF(女子名簿!M34="","",女子名簿!M34)</f>
        <v/>
      </c>
      <c r="N25" s="40"/>
      <c r="O25" s="40" t="str">
        <f>IF(女子名簿!O34="","",VLOOKUP(女子名簿!O34,管理者シート!$G$9:$H$38,2,FALSE))</f>
        <v/>
      </c>
      <c r="P25" s="40" t="str">
        <f>IF(女子名簿!P34="","",女子名簿!P34)</f>
        <v/>
      </c>
      <c r="Q25" s="40">
        <v>0</v>
      </c>
      <c r="R25" s="40">
        <v>2</v>
      </c>
      <c r="S25" s="40" t="str">
        <f>IF(女子名簿!S34="","",VLOOKUP(女子名簿!S34,管理者シート!$G$9:$H$38,2,FALSE))</f>
        <v/>
      </c>
      <c r="T25" s="40" t="str">
        <f>IF(女子名簿!T34="","",女子名簿!T34)</f>
        <v/>
      </c>
      <c r="U25" s="40">
        <v>0</v>
      </c>
      <c r="V25" s="40">
        <v>2</v>
      </c>
      <c r="W25" s="40" t="str">
        <f>IF(女子名簿!W34="","",VLOOKUP(女子名簿!W34,管理者シート!$G$9:$H$23,2,FALSE))</f>
        <v/>
      </c>
      <c r="X25" s="40" t="str">
        <f>IF(女子名簿!X34="","",女子名簿!X34)</f>
        <v/>
      </c>
      <c r="Y25" s="40">
        <v>0</v>
      </c>
      <c r="Z25" s="40">
        <v>2</v>
      </c>
      <c r="AA25" s="40" t="str">
        <f>IF(女子名簿!AA34="","",40)</f>
        <v/>
      </c>
      <c r="AB25" s="40" t="str">
        <f>IF(女子名簿!AB34="","",女子名簿!AB34)</f>
        <v/>
      </c>
      <c r="AC25" s="40">
        <v>0</v>
      </c>
      <c r="AD25" s="40">
        <v>2</v>
      </c>
      <c r="AE25" s="40" t="str">
        <f>IF(女子名簿!AE34="","",41)</f>
        <v/>
      </c>
      <c r="AF25" s="40" t="str">
        <f>IF(女子名簿!AF34="","",女子名簿!AF34)</f>
        <v/>
      </c>
      <c r="AG25" s="40">
        <v>0</v>
      </c>
      <c r="AH25" s="40">
        <v>2</v>
      </c>
    </row>
    <row r="26" spans="1:34" x14ac:dyDescent="0.15">
      <c r="A26" s="28"/>
      <c r="B26" s="40" t="str">
        <f>IF(女子名簿!B35="","",女子名簿!B35)</f>
        <v/>
      </c>
      <c r="C26" s="28"/>
      <c r="D26" s="28" t="str">
        <f>IF(女子名簿!D35="","",女子名簿!D35)</f>
        <v/>
      </c>
      <c r="E26" s="40" t="str">
        <f>IF(女子名簿!E35="","",女子名簿!E35)</f>
        <v/>
      </c>
      <c r="F26" s="40" t="str">
        <f>IF(女子名簿!F35="","",女子名簿!F35)</f>
        <v/>
      </c>
      <c r="G26" s="40" t="str">
        <f>IF(女子名簿!G35="","",女子名簿!G35)</f>
        <v/>
      </c>
      <c r="H26" s="40" t="str">
        <f>IF(女子名簿!H35="","",女子名簿!H35)</f>
        <v/>
      </c>
      <c r="I26" s="40" t="str">
        <f>IF(女子名簿!I35="","",女子名簿!I35)</f>
        <v/>
      </c>
      <c r="J26" s="75" t="str">
        <f>IF(女子名簿!J35="","",女子名簿!J35)</f>
        <v/>
      </c>
      <c r="K26" s="40"/>
      <c r="L26" s="40"/>
      <c r="M26" s="40" t="str">
        <f>IF(女子名簿!M35="","",女子名簿!M35)</f>
        <v/>
      </c>
      <c r="N26" s="40"/>
      <c r="O26" s="40" t="str">
        <f>IF(女子名簿!O35="","",VLOOKUP(女子名簿!O35,管理者シート!$G$9:$H$38,2,FALSE))</f>
        <v/>
      </c>
      <c r="P26" s="40" t="str">
        <f>IF(女子名簿!P35="","",女子名簿!P35)</f>
        <v/>
      </c>
      <c r="Q26" s="40">
        <v>0</v>
      </c>
      <c r="R26" s="40">
        <v>2</v>
      </c>
      <c r="S26" s="40" t="str">
        <f>IF(女子名簿!S35="","",VLOOKUP(女子名簿!S35,管理者シート!$G$9:$H$38,2,FALSE))</f>
        <v/>
      </c>
      <c r="T26" s="40" t="str">
        <f>IF(女子名簿!T35="","",女子名簿!T35)</f>
        <v/>
      </c>
      <c r="U26" s="40">
        <v>0</v>
      </c>
      <c r="V26" s="40">
        <v>2</v>
      </c>
      <c r="W26" s="40" t="str">
        <f>IF(女子名簿!W35="","",VLOOKUP(女子名簿!W35,管理者シート!$G$9:$H$23,2,FALSE))</f>
        <v/>
      </c>
      <c r="X26" s="40" t="str">
        <f>IF(女子名簿!X35="","",女子名簿!X35)</f>
        <v/>
      </c>
      <c r="Y26" s="40">
        <v>0</v>
      </c>
      <c r="Z26" s="40">
        <v>2</v>
      </c>
      <c r="AA26" s="40" t="str">
        <f>IF(女子名簿!AA35="","",40)</f>
        <v/>
      </c>
      <c r="AB26" s="40" t="str">
        <f>IF(女子名簿!AB35="","",女子名簿!AB35)</f>
        <v/>
      </c>
      <c r="AC26" s="40">
        <v>0</v>
      </c>
      <c r="AD26" s="40">
        <v>2</v>
      </c>
      <c r="AE26" s="40" t="str">
        <f>IF(女子名簿!AE35="","",41)</f>
        <v/>
      </c>
      <c r="AF26" s="40" t="str">
        <f>IF(女子名簿!AF35="","",女子名簿!AF35)</f>
        <v/>
      </c>
      <c r="AG26" s="40">
        <v>0</v>
      </c>
      <c r="AH26" s="40">
        <v>2</v>
      </c>
    </row>
    <row r="27" spans="1:34" x14ac:dyDescent="0.15">
      <c r="A27" s="28"/>
      <c r="B27" s="40" t="str">
        <f>IF(女子名簿!B36="","",女子名簿!B36)</f>
        <v/>
      </c>
      <c r="C27" s="28"/>
      <c r="D27" s="28" t="str">
        <f>IF(女子名簿!D36="","",女子名簿!D36)</f>
        <v/>
      </c>
      <c r="E27" s="40" t="str">
        <f>IF(女子名簿!E36="","",女子名簿!E36)</f>
        <v/>
      </c>
      <c r="F27" s="40" t="str">
        <f>IF(女子名簿!F36="","",女子名簿!F36)</f>
        <v/>
      </c>
      <c r="G27" s="40" t="str">
        <f>IF(女子名簿!G36="","",女子名簿!G36)</f>
        <v/>
      </c>
      <c r="H27" s="40" t="str">
        <f>IF(女子名簿!H36="","",女子名簿!H36)</f>
        <v/>
      </c>
      <c r="I27" s="40" t="str">
        <f>IF(女子名簿!I36="","",女子名簿!I36)</f>
        <v/>
      </c>
      <c r="J27" s="75" t="str">
        <f>IF(女子名簿!J36="","",女子名簿!J36)</f>
        <v/>
      </c>
      <c r="K27" s="40"/>
      <c r="L27" s="40"/>
      <c r="M27" s="40" t="str">
        <f>IF(女子名簿!M36="","",女子名簿!M36)</f>
        <v/>
      </c>
      <c r="N27" s="40"/>
      <c r="O27" s="40" t="str">
        <f>IF(女子名簿!O36="","",VLOOKUP(女子名簿!O36,管理者シート!$G$9:$H$38,2,FALSE))</f>
        <v/>
      </c>
      <c r="P27" s="40" t="str">
        <f>IF(女子名簿!P36="","",女子名簿!P36)</f>
        <v/>
      </c>
      <c r="Q27" s="40">
        <v>0</v>
      </c>
      <c r="R27" s="40">
        <v>2</v>
      </c>
      <c r="S27" s="40" t="str">
        <f>IF(女子名簿!S36="","",VLOOKUP(女子名簿!S36,管理者シート!$G$9:$H$38,2,FALSE))</f>
        <v/>
      </c>
      <c r="T27" s="40" t="str">
        <f>IF(女子名簿!T36="","",女子名簿!T36)</f>
        <v/>
      </c>
      <c r="U27" s="40">
        <v>0</v>
      </c>
      <c r="V27" s="40">
        <v>2</v>
      </c>
      <c r="W27" s="40" t="str">
        <f>IF(女子名簿!W36="","",VLOOKUP(女子名簿!W36,管理者シート!$G$9:$H$23,2,FALSE))</f>
        <v/>
      </c>
      <c r="X27" s="40" t="str">
        <f>IF(女子名簿!X36="","",女子名簿!X36)</f>
        <v/>
      </c>
      <c r="Y27" s="40">
        <v>0</v>
      </c>
      <c r="Z27" s="40">
        <v>2</v>
      </c>
      <c r="AA27" s="40" t="str">
        <f>IF(女子名簿!AA36="","",40)</f>
        <v/>
      </c>
      <c r="AB27" s="40" t="str">
        <f>IF(女子名簿!AB36="","",女子名簿!AB36)</f>
        <v/>
      </c>
      <c r="AC27" s="40">
        <v>0</v>
      </c>
      <c r="AD27" s="40">
        <v>2</v>
      </c>
      <c r="AE27" s="40" t="str">
        <f>IF(女子名簿!AE36="","",41)</f>
        <v/>
      </c>
      <c r="AF27" s="40" t="str">
        <f>IF(女子名簿!AF36="","",女子名簿!AF36)</f>
        <v/>
      </c>
      <c r="AG27" s="40">
        <v>0</v>
      </c>
      <c r="AH27" s="40">
        <v>2</v>
      </c>
    </row>
    <row r="28" spans="1:34" x14ac:dyDescent="0.15">
      <c r="A28" s="28"/>
      <c r="B28" s="40" t="str">
        <f>IF(女子名簿!B37="","",女子名簿!B37)</f>
        <v/>
      </c>
      <c r="C28" s="28"/>
      <c r="D28" s="28" t="str">
        <f>IF(女子名簿!D37="","",女子名簿!D37)</f>
        <v/>
      </c>
      <c r="E28" s="40" t="str">
        <f>IF(女子名簿!E37="","",女子名簿!E37)</f>
        <v/>
      </c>
      <c r="F28" s="40" t="str">
        <f>IF(女子名簿!F37="","",女子名簿!F37)</f>
        <v/>
      </c>
      <c r="G28" s="40" t="str">
        <f>IF(女子名簿!G37="","",女子名簿!G37)</f>
        <v/>
      </c>
      <c r="H28" s="40" t="str">
        <f>IF(女子名簿!H37="","",女子名簿!H37)</f>
        <v/>
      </c>
      <c r="I28" s="40" t="str">
        <f>IF(女子名簿!I37="","",女子名簿!I37)</f>
        <v/>
      </c>
      <c r="J28" s="75" t="str">
        <f>IF(女子名簿!J37="","",女子名簿!J37)</f>
        <v/>
      </c>
      <c r="K28" s="40"/>
      <c r="L28" s="40"/>
      <c r="M28" s="40" t="str">
        <f>IF(女子名簿!M37="","",女子名簿!M37)</f>
        <v/>
      </c>
      <c r="N28" s="40"/>
      <c r="O28" s="40" t="str">
        <f>IF(女子名簿!O37="","",VLOOKUP(女子名簿!O37,管理者シート!$G$9:$H$38,2,FALSE))</f>
        <v/>
      </c>
      <c r="P28" s="40" t="str">
        <f>IF(女子名簿!P37="","",女子名簿!P37)</f>
        <v/>
      </c>
      <c r="Q28" s="40">
        <v>0</v>
      </c>
      <c r="R28" s="40">
        <v>2</v>
      </c>
      <c r="S28" s="40" t="str">
        <f>IF(女子名簿!S37="","",VLOOKUP(女子名簿!S37,管理者シート!$G$9:$H$38,2,FALSE))</f>
        <v/>
      </c>
      <c r="T28" s="40" t="str">
        <f>IF(女子名簿!T37="","",女子名簿!T37)</f>
        <v/>
      </c>
      <c r="U28" s="40">
        <v>0</v>
      </c>
      <c r="V28" s="40">
        <v>2</v>
      </c>
      <c r="W28" s="40" t="str">
        <f>IF(女子名簿!W37="","",VLOOKUP(女子名簿!W37,管理者シート!$G$9:$H$23,2,FALSE))</f>
        <v/>
      </c>
      <c r="X28" s="40" t="str">
        <f>IF(女子名簿!X37="","",女子名簿!X37)</f>
        <v/>
      </c>
      <c r="Y28" s="40">
        <v>0</v>
      </c>
      <c r="Z28" s="40">
        <v>2</v>
      </c>
      <c r="AA28" s="40" t="str">
        <f>IF(女子名簿!AA37="","",40)</f>
        <v/>
      </c>
      <c r="AB28" s="40" t="str">
        <f>IF(女子名簿!AB37="","",女子名簿!AB37)</f>
        <v/>
      </c>
      <c r="AC28" s="40">
        <v>0</v>
      </c>
      <c r="AD28" s="40">
        <v>2</v>
      </c>
      <c r="AE28" s="40" t="str">
        <f>IF(女子名簿!AE37="","",41)</f>
        <v/>
      </c>
      <c r="AF28" s="40" t="str">
        <f>IF(女子名簿!AF37="","",女子名簿!AF37)</f>
        <v/>
      </c>
      <c r="AG28" s="40">
        <v>0</v>
      </c>
      <c r="AH28" s="40">
        <v>2</v>
      </c>
    </row>
    <row r="29" spans="1:34" x14ac:dyDescent="0.15">
      <c r="A29" s="28"/>
      <c r="B29" s="40" t="str">
        <f>IF(女子名簿!B38="","",女子名簿!B38)</f>
        <v/>
      </c>
      <c r="C29" s="28"/>
      <c r="D29" s="28" t="str">
        <f>IF(女子名簿!D38="","",女子名簿!D38)</f>
        <v/>
      </c>
      <c r="E29" s="40" t="str">
        <f>IF(女子名簿!E38="","",女子名簿!E38)</f>
        <v/>
      </c>
      <c r="F29" s="40" t="str">
        <f>IF(女子名簿!F38="","",女子名簿!F38)</f>
        <v/>
      </c>
      <c r="G29" s="40" t="str">
        <f>IF(女子名簿!G38="","",女子名簿!G38)</f>
        <v/>
      </c>
      <c r="H29" s="40" t="str">
        <f>IF(女子名簿!H38="","",女子名簿!H38)</f>
        <v/>
      </c>
      <c r="I29" s="40" t="str">
        <f>IF(女子名簿!I38="","",女子名簿!I38)</f>
        <v/>
      </c>
      <c r="J29" s="75" t="str">
        <f>IF(女子名簿!J38="","",女子名簿!J38)</f>
        <v/>
      </c>
      <c r="K29" s="40"/>
      <c r="L29" s="40"/>
      <c r="M29" s="40" t="str">
        <f>IF(女子名簿!M38="","",女子名簿!M38)</f>
        <v/>
      </c>
      <c r="N29" s="40"/>
      <c r="O29" s="40" t="str">
        <f>IF(女子名簿!O38="","",VLOOKUP(女子名簿!O38,管理者シート!$G$9:$H$38,2,FALSE))</f>
        <v/>
      </c>
      <c r="P29" s="40" t="str">
        <f>IF(女子名簿!P38="","",女子名簿!P38)</f>
        <v/>
      </c>
      <c r="Q29" s="40">
        <v>0</v>
      </c>
      <c r="R29" s="40">
        <v>2</v>
      </c>
      <c r="S29" s="40" t="str">
        <f>IF(女子名簿!S38="","",VLOOKUP(女子名簿!S38,管理者シート!$G$9:$H$38,2,FALSE))</f>
        <v/>
      </c>
      <c r="T29" s="40" t="str">
        <f>IF(女子名簿!T38="","",女子名簿!T38)</f>
        <v/>
      </c>
      <c r="U29" s="40">
        <v>0</v>
      </c>
      <c r="V29" s="40">
        <v>2</v>
      </c>
      <c r="W29" s="40" t="str">
        <f>IF(女子名簿!W38="","",VLOOKUP(女子名簿!W38,管理者シート!$G$9:$H$23,2,FALSE))</f>
        <v/>
      </c>
      <c r="X29" s="40" t="str">
        <f>IF(女子名簿!X38="","",女子名簿!X38)</f>
        <v/>
      </c>
      <c r="Y29" s="40">
        <v>0</v>
      </c>
      <c r="Z29" s="40">
        <v>2</v>
      </c>
      <c r="AA29" s="40" t="str">
        <f>IF(女子名簿!AA38="","",40)</f>
        <v/>
      </c>
      <c r="AB29" s="40" t="str">
        <f>IF(女子名簿!AB38="","",女子名簿!AB38)</f>
        <v/>
      </c>
      <c r="AC29" s="40">
        <v>0</v>
      </c>
      <c r="AD29" s="40">
        <v>2</v>
      </c>
      <c r="AE29" s="40" t="str">
        <f>IF(女子名簿!AE38="","",41)</f>
        <v/>
      </c>
      <c r="AF29" s="40" t="str">
        <f>IF(女子名簿!AF38="","",女子名簿!AF38)</f>
        <v/>
      </c>
      <c r="AG29" s="40">
        <v>0</v>
      </c>
      <c r="AH29" s="40">
        <v>2</v>
      </c>
    </row>
    <row r="30" spans="1:34" x14ac:dyDescent="0.15">
      <c r="A30" s="28"/>
      <c r="B30" s="40" t="str">
        <f>IF(女子名簿!B39="","",女子名簿!B39)</f>
        <v/>
      </c>
      <c r="C30" s="28"/>
      <c r="D30" s="28" t="str">
        <f>IF(女子名簿!D39="","",女子名簿!D39)</f>
        <v/>
      </c>
      <c r="E30" s="40" t="str">
        <f>IF(女子名簿!E39="","",女子名簿!E39)</f>
        <v/>
      </c>
      <c r="F30" s="40" t="str">
        <f>IF(女子名簿!F39="","",女子名簿!F39)</f>
        <v/>
      </c>
      <c r="G30" s="40" t="str">
        <f>IF(女子名簿!G39="","",女子名簿!G39)</f>
        <v/>
      </c>
      <c r="H30" s="40" t="str">
        <f>IF(女子名簿!H39="","",女子名簿!H39)</f>
        <v/>
      </c>
      <c r="I30" s="40" t="str">
        <f>IF(女子名簿!I39="","",女子名簿!I39)</f>
        <v/>
      </c>
      <c r="J30" s="75" t="str">
        <f>IF(女子名簿!J39="","",女子名簿!J39)</f>
        <v/>
      </c>
      <c r="K30" s="40"/>
      <c r="L30" s="40"/>
      <c r="M30" s="40" t="str">
        <f>IF(女子名簿!M39="","",女子名簿!M39)</f>
        <v/>
      </c>
      <c r="N30" s="40"/>
      <c r="O30" s="40" t="str">
        <f>IF(女子名簿!O39="","",VLOOKUP(女子名簿!O39,管理者シート!$G$9:$H$38,2,FALSE))</f>
        <v/>
      </c>
      <c r="P30" s="40" t="str">
        <f>IF(女子名簿!P39="","",女子名簿!P39)</f>
        <v/>
      </c>
      <c r="Q30" s="40">
        <v>0</v>
      </c>
      <c r="R30" s="40">
        <v>2</v>
      </c>
      <c r="S30" s="40" t="str">
        <f>IF(女子名簿!S39="","",VLOOKUP(女子名簿!S39,管理者シート!$G$9:$H$38,2,FALSE))</f>
        <v/>
      </c>
      <c r="T30" s="40" t="str">
        <f>IF(女子名簿!T39="","",女子名簿!T39)</f>
        <v/>
      </c>
      <c r="U30" s="40">
        <v>0</v>
      </c>
      <c r="V30" s="40">
        <v>2</v>
      </c>
      <c r="W30" s="40" t="str">
        <f>IF(女子名簿!W39="","",VLOOKUP(女子名簿!W39,管理者シート!$G$9:$H$23,2,FALSE))</f>
        <v/>
      </c>
      <c r="X30" s="40" t="str">
        <f>IF(女子名簿!X39="","",女子名簿!X39)</f>
        <v/>
      </c>
      <c r="Y30" s="40">
        <v>0</v>
      </c>
      <c r="Z30" s="40">
        <v>2</v>
      </c>
      <c r="AA30" s="40" t="str">
        <f>IF(女子名簿!AA39="","",40)</f>
        <v/>
      </c>
      <c r="AB30" s="40" t="str">
        <f>IF(女子名簿!AB39="","",女子名簿!AB39)</f>
        <v/>
      </c>
      <c r="AC30" s="40">
        <v>0</v>
      </c>
      <c r="AD30" s="40">
        <v>2</v>
      </c>
      <c r="AE30" s="40" t="str">
        <f>IF(女子名簿!AE39="","",41)</f>
        <v/>
      </c>
      <c r="AF30" s="40" t="str">
        <f>IF(女子名簿!AF39="","",女子名簿!AF39)</f>
        <v/>
      </c>
      <c r="AG30" s="40">
        <v>0</v>
      </c>
      <c r="AH30" s="40">
        <v>2</v>
      </c>
    </row>
    <row r="31" spans="1:34" x14ac:dyDescent="0.15">
      <c r="A31" s="28"/>
      <c r="B31" s="40" t="str">
        <f>IF(女子名簿!B40="","",女子名簿!B40)</f>
        <v/>
      </c>
      <c r="C31" s="28"/>
      <c r="D31" s="28" t="str">
        <f>IF(女子名簿!D40="","",女子名簿!D40)</f>
        <v/>
      </c>
      <c r="E31" s="40" t="str">
        <f>IF(女子名簿!E40="","",女子名簿!E40)</f>
        <v/>
      </c>
      <c r="F31" s="40" t="str">
        <f>IF(女子名簿!F40="","",女子名簿!F40)</f>
        <v/>
      </c>
      <c r="G31" s="40" t="str">
        <f>IF(女子名簿!G40="","",女子名簿!G40)</f>
        <v/>
      </c>
      <c r="H31" s="40" t="str">
        <f>IF(女子名簿!H40="","",女子名簿!H40)</f>
        <v/>
      </c>
      <c r="I31" s="40" t="str">
        <f>IF(女子名簿!I40="","",女子名簿!I40)</f>
        <v/>
      </c>
      <c r="J31" s="75" t="str">
        <f>IF(女子名簿!J40="","",女子名簿!J40)</f>
        <v/>
      </c>
      <c r="K31" s="40"/>
      <c r="L31" s="40"/>
      <c r="M31" s="40" t="str">
        <f>IF(女子名簿!M40="","",女子名簿!M40)</f>
        <v/>
      </c>
      <c r="N31" s="40"/>
      <c r="O31" s="40" t="str">
        <f>IF(女子名簿!O40="","",VLOOKUP(女子名簿!O40,管理者シート!$G$9:$H$38,2,FALSE))</f>
        <v/>
      </c>
      <c r="P31" s="40" t="str">
        <f>IF(女子名簿!P40="","",女子名簿!P40)</f>
        <v/>
      </c>
      <c r="Q31" s="40">
        <v>0</v>
      </c>
      <c r="R31" s="40">
        <v>2</v>
      </c>
      <c r="S31" s="40" t="str">
        <f>IF(女子名簿!S40="","",VLOOKUP(女子名簿!S40,管理者シート!$G$9:$H$38,2,FALSE))</f>
        <v/>
      </c>
      <c r="T31" s="40" t="str">
        <f>IF(女子名簿!T40="","",女子名簿!T40)</f>
        <v/>
      </c>
      <c r="U31" s="40">
        <v>0</v>
      </c>
      <c r="V31" s="40">
        <v>2</v>
      </c>
      <c r="W31" s="40" t="str">
        <f>IF(女子名簿!W40="","",VLOOKUP(女子名簿!W40,管理者シート!$G$9:$H$23,2,FALSE))</f>
        <v/>
      </c>
      <c r="X31" s="40" t="str">
        <f>IF(女子名簿!X40="","",女子名簿!X40)</f>
        <v/>
      </c>
      <c r="Y31" s="40">
        <v>0</v>
      </c>
      <c r="Z31" s="40">
        <v>2</v>
      </c>
      <c r="AA31" s="40" t="str">
        <f>IF(女子名簿!AA40="","",40)</f>
        <v/>
      </c>
      <c r="AB31" s="40" t="str">
        <f>IF(女子名簿!AB40="","",女子名簿!AB40)</f>
        <v/>
      </c>
      <c r="AC31" s="40">
        <v>0</v>
      </c>
      <c r="AD31" s="40">
        <v>2</v>
      </c>
      <c r="AE31" s="40" t="str">
        <f>IF(女子名簿!AE40="","",41)</f>
        <v/>
      </c>
      <c r="AF31" s="40" t="str">
        <f>IF(女子名簿!AF40="","",女子名簿!AF40)</f>
        <v/>
      </c>
      <c r="AG31" s="40">
        <v>0</v>
      </c>
      <c r="AH31" s="40">
        <v>2</v>
      </c>
    </row>
    <row r="32" spans="1:34" x14ac:dyDescent="0.15">
      <c r="A32" s="28"/>
      <c r="B32" s="40" t="str">
        <f>IF(女子名簿!B41="","",女子名簿!B41)</f>
        <v/>
      </c>
      <c r="C32" s="28"/>
      <c r="D32" s="28" t="str">
        <f>IF(女子名簿!D41="","",女子名簿!D41)</f>
        <v/>
      </c>
      <c r="E32" s="40" t="str">
        <f>IF(女子名簿!E41="","",女子名簿!E41)</f>
        <v/>
      </c>
      <c r="F32" s="40" t="str">
        <f>IF(女子名簿!F41="","",女子名簿!F41)</f>
        <v/>
      </c>
      <c r="G32" s="40" t="str">
        <f>IF(女子名簿!G41="","",女子名簿!G41)</f>
        <v/>
      </c>
      <c r="H32" s="40" t="str">
        <f>IF(女子名簿!H41="","",女子名簿!H41)</f>
        <v/>
      </c>
      <c r="I32" s="40" t="str">
        <f>IF(女子名簿!I41="","",女子名簿!I41)</f>
        <v/>
      </c>
      <c r="J32" s="75" t="str">
        <f>IF(女子名簿!J41="","",女子名簿!J41)</f>
        <v/>
      </c>
      <c r="K32" s="40"/>
      <c r="L32" s="40"/>
      <c r="M32" s="40" t="str">
        <f>IF(女子名簿!M41="","",女子名簿!M41)</f>
        <v/>
      </c>
      <c r="N32" s="40"/>
      <c r="O32" s="40" t="str">
        <f>IF(女子名簿!O41="","",VLOOKUP(女子名簿!O41,管理者シート!$G$9:$H$38,2,FALSE))</f>
        <v/>
      </c>
      <c r="P32" s="40" t="str">
        <f>IF(女子名簿!P41="","",女子名簿!P41)</f>
        <v/>
      </c>
      <c r="Q32" s="40">
        <v>0</v>
      </c>
      <c r="R32" s="40">
        <v>2</v>
      </c>
      <c r="S32" s="40" t="str">
        <f>IF(女子名簿!S41="","",VLOOKUP(女子名簿!S41,管理者シート!$G$9:$H$38,2,FALSE))</f>
        <v/>
      </c>
      <c r="T32" s="40" t="str">
        <f>IF(女子名簿!T41="","",女子名簿!T41)</f>
        <v/>
      </c>
      <c r="U32" s="40">
        <v>0</v>
      </c>
      <c r="V32" s="40">
        <v>2</v>
      </c>
      <c r="W32" s="40" t="str">
        <f>IF(女子名簿!W41="","",VLOOKUP(女子名簿!W41,管理者シート!$G$9:$H$23,2,FALSE))</f>
        <v/>
      </c>
      <c r="X32" s="40" t="str">
        <f>IF(女子名簿!X41="","",女子名簿!X41)</f>
        <v/>
      </c>
      <c r="Y32" s="40">
        <v>0</v>
      </c>
      <c r="Z32" s="40">
        <v>2</v>
      </c>
      <c r="AA32" s="40" t="str">
        <f>IF(女子名簿!AA41="","",40)</f>
        <v/>
      </c>
      <c r="AB32" s="40" t="str">
        <f>IF(女子名簿!AB41="","",女子名簿!AB41)</f>
        <v/>
      </c>
      <c r="AC32" s="40">
        <v>0</v>
      </c>
      <c r="AD32" s="40">
        <v>2</v>
      </c>
      <c r="AE32" s="40" t="str">
        <f>IF(女子名簿!AE41="","",41)</f>
        <v/>
      </c>
      <c r="AF32" s="40" t="str">
        <f>IF(女子名簿!AF41="","",女子名簿!AF41)</f>
        <v/>
      </c>
      <c r="AG32" s="40">
        <v>0</v>
      </c>
      <c r="AH32" s="40">
        <v>2</v>
      </c>
    </row>
    <row r="33" spans="1:34" x14ac:dyDescent="0.15">
      <c r="A33" s="28"/>
      <c r="B33" s="40" t="str">
        <f>IF(女子名簿!B42="","",女子名簿!B42)</f>
        <v/>
      </c>
      <c r="C33" s="28"/>
      <c r="D33" s="28" t="str">
        <f>IF(女子名簿!D42="","",女子名簿!D42)</f>
        <v/>
      </c>
      <c r="E33" s="40" t="str">
        <f>IF(女子名簿!E42="","",女子名簿!E42)</f>
        <v/>
      </c>
      <c r="F33" s="40" t="str">
        <f>IF(女子名簿!F42="","",女子名簿!F42)</f>
        <v/>
      </c>
      <c r="G33" s="40" t="str">
        <f>IF(女子名簿!G42="","",女子名簿!G42)</f>
        <v/>
      </c>
      <c r="H33" s="40" t="str">
        <f>IF(女子名簿!H42="","",女子名簿!H42)</f>
        <v/>
      </c>
      <c r="I33" s="40" t="str">
        <f>IF(女子名簿!I42="","",女子名簿!I42)</f>
        <v/>
      </c>
      <c r="J33" s="75" t="str">
        <f>IF(女子名簿!J42="","",女子名簿!J42)</f>
        <v/>
      </c>
      <c r="K33" s="40"/>
      <c r="L33" s="40"/>
      <c r="M33" s="40" t="str">
        <f>IF(女子名簿!M42="","",女子名簿!M42)</f>
        <v/>
      </c>
      <c r="N33" s="40"/>
      <c r="O33" s="40" t="str">
        <f>IF(女子名簿!O42="","",VLOOKUP(女子名簿!O42,管理者シート!$G$9:$H$38,2,FALSE))</f>
        <v/>
      </c>
      <c r="P33" s="40" t="str">
        <f>IF(女子名簿!P42="","",女子名簿!P42)</f>
        <v/>
      </c>
      <c r="Q33" s="40">
        <v>0</v>
      </c>
      <c r="R33" s="40">
        <v>2</v>
      </c>
      <c r="S33" s="40" t="str">
        <f>IF(女子名簿!S42="","",VLOOKUP(女子名簿!S42,管理者シート!$G$9:$H$38,2,FALSE))</f>
        <v/>
      </c>
      <c r="T33" s="40" t="str">
        <f>IF(女子名簿!T42="","",女子名簿!T42)</f>
        <v/>
      </c>
      <c r="U33" s="40">
        <v>0</v>
      </c>
      <c r="V33" s="40">
        <v>2</v>
      </c>
      <c r="W33" s="40" t="str">
        <f>IF(女子名簿!W42="","",VLOOKUP(女子名簿!W42,管理者シート!$G$9:$H$23,2,FALSE))</f>
        <v/>
      </c>
      <c r="X33" s="40" t="str">
        <f>IF(女子名簿!X42="","",女子名簿!X42)</f>
        <v/>
      </c>
      <c r="Y33" s="40">
        <v>0</v>
      </c>
      <c r="Z33" s="40">
        <v>2</v>
      </c>
      <c r="AA33" s="40" t="str">
        <f>IF(女子名簿!AA42="","",40)</f>
        <v/>
      </c>
      <c r="AB33" s="40" t="str">
        <f>IF(女子名簿!AB42="","",女子名簿!AB42)</f>
        <v/>
      </c>
      <c r="AC33" s="40">
        <v>0</v>
      </c>
      <c r="AD33" s="40">
        <v>2</v>
      </c>
      <c r="AE33" s="40" t="str">
        <f>IF(女子名簿!AE42="","",41)</f>
        <v/>
      </c>
      <c r="AF33" s="40" t="str">
        <f>IF(女子名簿!AF42="","",女子名簿!AF42)</f>
        <v/>
      </c>
      <c r="AG33" s="40">
        <v>0</v>
      </c>
      <c r="AH33" s="40">
        <v>2</v>
      </c>
    </row>
    <row r="34" spans="1:34" x14ac:dyDescent="0.15">
      <c r="A34" s="28"/>
      <c r="B34" s="40" t="str">
        <f>IF(女子名簿!B43="","",女子名簿!B43)</f>
        <v/>
      </c>
      <c r="C34" s="28"/>
      <c r="D34" s="28" t="str">
        <f>IF(女子名簿!D43="","",女子名簿!D43)</f>
        <v/>
      </c>
      <c r="E34" s="40" t="str">
        <f>IF(女子名簿!E43="","",女子名簿!E43)</f>
        <v/>
      </c>
      <c r="F34" s="40" t="str">
        <f>IF(女子名簿!F43="","",女子名簿!F43)</f>
        <v/>
      </c>
      <c r="G34" s="40" t="str">
        <f>IF(女子名簿!G43="","",女子名簿!G43)</f>
        <v/>
      </c>
      <c r="H34" s="40" t="str">
        <f>IF(女子名簿!H43="","",女子名簿!H43)</f>
        <v/>
      </c>
      <c r="I34" s="40" t="str">
        <f>IF(女子名簿!I43="","",女子名簿!I43)</f>
        <v/>
      </c>
      <c r="J34" s="75" t="str">
        <f>IF(女子名簿!J43="","",女子名簿!J43)</f>
        <v/>
      </c>
      <c r="K34" s="40"/>
      <c r="L34" s="40"/>
      <c r="M34" s="40" t="str">
        <f>IF(女子名簿!M43="","",女子名簿!M43)</f>
        <v/>
      </c>
      <c r="N34" s="40"/>
      <c r="O34" s="40" t="str">
        <f>IF(女子名簿!O43="","",VLOOKUP(女子名簿!O43,管理者シート!$G$9:$H$38,2,FALSE))</f>
        <v/>
      </c>
      <c r="P34" s="40" t="str">
        <f>IF(女子名簿!P43="","",女子名簿!P43)</f>
        <v/>
      </c>
      <c r="Q34" s="40">
        <v>0</v>
      </c>
      <c r="R34" s="40">
        <v>2</v>
      </c>
      <c r="S34" s="40" t="str">
        <f>IF(女子名簿!S43="","",VLOOKUP(女子名簿!S43,管理者シート!$G$9:$H$38,2,FALSE))</f>
        <v/>
      </c>
      <c r="T34" s="40" t="str">
        <f>IF(女子名簿!T43="","",女子名簿!T43)</f>
        <v/>
      </c>
      <c r="U34" s="40">
        <v>0</v>
      </c>
      <c r="V34" s="40">
        <v>2</v>
      </c>
      <c r="W34" s="40" t="str">
        <f>IF(女子名簿!W43="","",VLOOKUP(女子名簿!W43,管理者シート!$G$9:$H$23,2,FALSE))</f>
        <v/>
      </c>
      <c r="X34" s="40" t="str">
        <f>IF(女子名簿!X43="","",女子名簿!X43)</f>
        <v/>
      </c>
      <c r="Y34" s="40">
        <v>0</v>
      </c>
      <c r="Z34" s="40">
        <v>2</v>
      </c>
      <c r="AA34" s="40" t="str">
        <f>IF(女子名簿!AA43="","",40)</f>
        <v/>
      </c>
      <c r="AB34" s="40" t="str">
        <f>IF(女子名簿!AB43="","",女子名簿!AB43)</f>
        <v/>
      </c>
      <c r="AC34" s="40">
        <v>0</v>
      </c>
      <c r="AD34" s="40">
        <v>2</v>
      </c>
      <c r="AE34" s="40" t="str">
        <f>IF(女子名簿!AE43="","",41)</f>
        <v/>
      </c>
      <c r="AF34" s="40" t="str">
        <f>IF(女子名簿!AF43="","",女子名簿!AF43)</f>
        <v/>
      </c>
      <c r="AG34" s="40">
        <v>0</v>
      </c>
      <c r="AH34" s="40">
        <v>2</v>
      </c>
    </row>
    <row r="35" spans="1:34" x14ac:dyDescent="0.15">
      <c r="A35" s="28"/>
      <c r="B35" s="40" t="str">
        <f>IF(女子名簿!B44="","",女子名簿!B44)</f>
        <v/>
      </c>
      <c r="C35" s="28"/>
      <c r="D35" s="28" t="str">
        <f>IF(女子名簿!D44="","",女子名簿!D44)</f>
        <v/>
      </c>
      <c r="E35" s="40" t="str">
        <f>IF(女子名簿!E44="","",女子名簿!E44)</f>
        <v/>
      </c>
      <c r="F35" s="40" t="str">
        <f>IF(女子名簿!F44="","",女子名簿!F44)</f>
        <v/>
      </c>
      <c r="G35" s="40" t="str">
        <f>IF(女子名簿!G44="","",女子名簿!G44)</f>
        <v/>
      </c>
      <c r="H35" s="40" t="str">
        <f>IF(女子名簿!H44="","",女子名簿!H44)</f>
        <v/>
      </c>
      <c r="I35" s="40" t="str">
        <f>IF(女子名簿!I44="","",女子名簿!I44)</f>
        <v/>
      </c>
      <c r="J35" s="75" t="str">
        <f>IF(女子名簿!J44="","",女子名簿!J44)</f>
        <v/>
      </c>
      <c r="K35" s="40"/>
      <c r="L35" s="40"/>
      <c r="M35" s="40" t="str">
        <f>IF(女子名簿!M44="","",女子名簿!M44)</f>
        <v/>
      </c>
      <c r="N35" s="40"/>
      <c r="O35" s="40" t="str">
        <f>IF(女子名簿!O44="","",VLOOKUP(女子名簿!O44,管理者シート!$G$9:$H$38,2,FALSE))</f>
        <v/>
      </c>
      <c r="P35" s="40" t="str">
        <f>IF(女子名簿!P44="","",女子名簿!P44)</f>
        <v/>
      </c>
      <c r="Q35" s="40">
        <v>0</v>
      </c>
      <c r="R35" s="40">
        <v>2</v>
      </c>
      <c r="S35" s="40" t="str">
        <f>IF(女子名簿!S44="","",VLOOKUP(女子名簿!S44,管理者シート!$G$9:$H$38,2,FALSE))</f>
        <v/>
      </c>
      <c r="T35" s="40" t="str">
        <f>IF(女子名簿!T44="","",女子名簿!T44)</f>
        <v/>
      </c>
      <c r="U35" s="40">
        <v>0</v>
      </c>
      <c r="V35" s="40">
        <v>2</v>
      </c>
      <c r="W35" s="40" t="str">
        <f>IF(女子名簿!W44="","",VLOOKUP(女子名簿!W44,管理者シート!$G$9:$H$23,2,FALSE))</f>
        <v/>
      </c>
      <c r="X35" s="40" t="str">
        <f>IF(女子名簿!X44="","",女子名簿!X44)</f>
        <v/>
      </c>
      <c r="Y35" s="40">
        <v>0</v>
      </c>
      <c r="Z35" s="40">
        <v>2</v>
      </c>
      <c r="AA35" s="40" t="str">
        <f>IF(女子名簿!AA44="","",40)</f>
        <v/>
      </c>
      <c r="AB35" s="40" t="str">
        <f>IF(女子名簿!AB44="","",女子名簿!AB44)</f>
        <v/>
      </c>
      <c r="AC35" s="40">
        <v>0</v>
      </c>
      <c r="AD35" s="40">
        <v>2</v>
      </c>
      <c r="AE35" s="40" t="str">
        <f>IF(女子名簿!AE44="","",41)</f>
        <v/>
      </c>
      <c r="AF35" s="40" t="str">
        <f>IF(女子名簿!AF44="","",女子名簿!AF44)</f>
        <v/>
      </c>
      <c r="AG35" s="40">
        <v>0</v>
      </c>
      <c r="AH35" s="40">
        <v>2</v>
      </c>
    </row>
    <row r="36" spans="1:34" x14ac:dyDescent="0.15">
      <c r="A36" s="28"/>
      <c r="B36" s="40" t="str">
        <f>IF(女子名簿!B45="","",女子名簿!B45)</f>
        <v/>
      </c>
      <c r="C36" s="28"/>
      <c r="D36" s="28" t="str">
        <f>IF(女子名簿!D45="","",女子名簿!D45)</f>
        <v/>
      </c>
      <c r="E36" s="40" t="str">
        <f>IF(女子名簿!E45="","",女子名簿!E45)</f>
        <v/>
      </c>
      <c r="F36" s="40" t="str">
        <f>IF(女子名簿!F45="","",女子名簿!F45)</f>
        <v/>
      </c>
      <c r="G36" s="40" t="str">
        <f>IF(女子名簿!G45="","",女子名簿!G45)</f>
        <v/>
      </c>
      <c r="H36" s="40" t="str">
        <f>IF(女子名簿!H45="","",女子名簿!H45)</f>
        <v/>
      </c>
      <c r="I36" s="40" t="str">
        <f>IF(女子名簿!I45="","",女子名簿!I45)</f>
        <v/>
      </c>
      <c r="J36" s="75" t="str">
        <f>IF(女子名簿!J45="","",女子名簿!J45)</f>
        <v/>
      </c>
      <c r="K36" s="40"/>
      <c r="L36" s="40"/>
      <c r="M36" s="40" t="str">
        <f>IF(女子名簿!M45="","",女子名簿!M45)</f>
        <v/>
      </c>
      <c r="N36" s="40"/>
      <c r="O36" s="40" t="str">
        <f>IF(女子名簿!O45="","",VLOOKUP(女子名簿!O45,管理者シート!$G$9:$H$38,2,FALSE))</f>
        <v/>
      </c>
      <c r="P36" s="40" t="str">
        <f>IF(女子名簿!P45="","",女子名簿!P45)</f>
        <v/>
      </c>
      <c r="Q36" s="40">
        <v>0</v>
      </c>
      <c r="R36" s="40">
        <v>2</v>
      </c>
      <c r="S36" s="40" t="str">
        <f>IF(女子名簿!S45="","",VLOOKUP(女子名簿!S45,管理者シート!$G$9:$H$38,2,FALSE))</f>
        <v/>
      </c>
      <c r="T36" s="40" t="str">
        <f>IF(女子名簿!T45="","",女子名簿!T45)</f>
        <v/>
      </c>
      <c r="U36" s="40">
        <v>0</v>
      </c>
      <c r="V36" s="40">
        <v>2</v>
      </c>
      <c r="W36" s="40" t="str">
        <f>IF(女子名簿!W45="","",VLOOKUP(女子名簿!W45,管理者シート!$G$9:$H$23,2,FALSE))</f>
        <v/>
      </c>
      <c r="X36" s="40" t="str">
        <f>IF(女子名簿!X45="","",女子名簿!X45)</f>
        <v/>
      </c>
      <c r="Y36" s="40">
        <v>0</v>
      </c>
      <c r="Z36" s="40">
        <v>2</v>
      </c>
      <c r="AA36" s="40" t="str">
        <f>IF(女子名簿!AA45="","",40)</f>
        <v/>
      </c>
      <c r="AB36" s="40" t="str">
        <f>IF(女子名簿!AB45="","",女子名簿!AB45)</f>
        <v/>
      </c>
      <c r="AC36" s="40">
        <v>0</v>
      </c>
      <c r="AD36" s="40">
        <v>2</v>
      </c>
      <c r="AE36" s="40" t="str">
        <f>IF(女子名簿!AE45="","",41)</f>
        <v/>
      </c>
      <c r="AF36" s="40" t="str">
        <f>IF(女子名簿!AF45="","",女子名簿!AF45)</f>
        <v/>
      </c>
      <c r="AG36" s="40">
        <v>0</v>
      </c>
      <c r="AH36" s="40">
        <v>2</v>
      </c>
    </row>
    <row r="37" spans="1:34" x14ac:dyDescent="0.15">
      <c r="A37" s="28"/>
      <c r="B37" s="40" t="str">
        <f>IF(女子名簿!B46="","",女子名簿!B46)</f>
        <v/>
      </c>
      <c r="C37" s="28"/>
      <c r="D37" s="28" t="str">
        <f>IF(女子名簿!D46="","",女子名簿!D46)</f>
        <v/>
      </c>
      <c r="E37" s="40" t="str">
        <f>IF(女子名簿!E46="","",女子名簿!E46)</f>
        <v/>
      </c>
      <c r="F37" s="40" t="str">
        <f>IF(女子名簿!F46="","",女子名簿!F46)</f>
        <v/>
      </c>
      <c r="G37" s="40" t="str">
        <f>IF(女子名簿!G46="","",女子名簿!G46)</f>
        <v/>
      </c>
      <c r="H37" s="40" t="str">
        <f>IF(女子名簿!H46="","",女子名簿!H46)</f>
        <v/>
      </c>
      <c r="I37" s="40" t="str">
        <f>IF(女子名簿!I46="","",女子名簿!I46)</f>
        <v/>
      </c>
      <c r="J37" s="75" t="str">
        <f>IF(女子名簿!J46="","",女子名簿!J46)</f>
        <v/>
      </c>
      <c r="K37" s="40"/>
      <c r="L37" s="40"/>
      <c r="M37" s="40" t="str">
        <f>IF(女子名簿!M46="","",女子名簿!M46)</f>
        <v/>
      </c>
      <c r="N37" s="40"/>
      <c r="O37" s="40" t="str">
        <f>IF(女子名簿!O46="","",VLOOKUP(女子名簿!O46,管理者シート!$G$9:$H$38,2,FALSE))</f>
        <v/>
      </c>
      <c r="P37" s="40" t="str">
        <f>IF(女子名簿!P46="","",女子名簿!P46)</f>
        <v/>
      </c>
      <c r="Q37" s="40">
        <v>0</v>
      </c>
      <c r="R37" s="40">
        <v>2</v>
      </c>
      <c r="S37" s="40" t="str">
        <f>IF(女子名簿!S46="","",VLOOKUP(女子名簿!S46,管理者シート!$G$9:$H$38,2,FALSE))</f>
        <v/>
      </c>
      <c r="T37" s="40" t="str">
        <f>IF(女子名簿!T46="","",女子名簿!T46)</f>
        <v/>
      </c>
      <c r="U37" s="40">
        <v>0</v>
      </c>
      <c r="V37" s="40">
        <v>2</v>
      </c>
      <c r="W37" s="40" t="str">
        <f>IF(女子名簿!W46="","",VLOOKUP(女子名簿!W46,管理者シート!$G$9:$H$23,2,FALSE))</f>
        <v/>
      </c>
      <c r="X37" s="40" t="str">
        <f>IF(女子名簿!X46="","",女子名簿!X46)</f>
        <v/>
      </c>
      <c r="Y37" s="40">
        <v>0</v>
      </c>
      <c r="Z37" s="40">
        <v>2</v>
      </c>
      <c r="AA37" s="40" t="str">
        <f>IF(女子名簿!AA46="","",40)</f>
        <v/>
      </c>
      <c r="AB37" s="40" t="str">
        <f>IF(女子名簿!AB46="","",女子名簿!AB46)</f>
        <v/>
      </c>
      <c r="AC37" s="40">
        <v>0</v>
      </c>
      <c r="AD37" s="40">
        <v>2</v>
      </c>
      <c r="AE37" s="40" t="str">
        <f>IF(女子名簿!AE46="","",41)</f>
        <v/>
      </c>
      <c r="AF37" s="40" t="str">
        <f>IF(女子名簿!AF46="","",女子名簿!AF46)</f>
        <v/>
      </c>
      <c r="AG37" s="40">
        <v>0</v>
      </c>
      <c r="AH37" s="40">
        <v>2</v>
      </c>
    </row>
    <row r="38" spans="1:34" x14ac:dyDescent="0.15">
      <c r="A38" s="28"/>
      <c r="B38" s="40" t="str">
        <f>IF(女子名簿!B47="","",女子名簿!B47)</f>
        <v/>
      </c>
      <c r="C38" s="28"/>
      <c r="D38" s="28" t="str">
        <f>IF(女子名簿!D47="","",女子名簿!D47)</f>
        <v/>
      </c>
      <c r="E38" s="40" t="str">
        <f>IF(女子名簿!E47="","",女子名簿!E47)</f>
        <v/>
      </c>
      <c r="F38" s="40" t="str">
        <f>IF(女子名簿!F47="","",女子名簿!F47)</f>
        <v/>
      </c>
      <c r="G38" s="40" t="str">
        <f>IF(女子名簿!G47="","",女子名簿!G47)</f>
        <v/>
      </c>
      <c r="H38" s="40" t="str">
        <f>IF(女子名簿!H47="","",女子名簿!H47)</f>
        <v/>
      </c>
      <c r="I38" s="40" t="str">
        <f>IF(女子名簿!I47="","",女子名簿!I47)</f>
        <v/>
      </c>
      <c r="J38" s="75" t="str">
        <f>IF(女子名簿!J47="","",女子名簿!J47)</f>
        <v/>
      </c>
      <c r="K38" s="40"/>
      <c r="L38" s="40"/>
      <c r="M38" s="40" t="str">
        <f>IF(女子名簿!M47="","",女子名簿!M47)</f>
        <v/>
      </c>
      <c r="N38" s="40"/>
      <c r="O38" s="40" t="str">
        <f>IF(女子名簿!O47="","",VLOOKUP(女子名簿!O47,管理者シート!$G$9:$H$38,2,FALSE))</f>
        <v/>
      </c>
      <c r="P38" s="40" t="str">
        <f>IF(女子名簿!P47="","",女子名簿!P47)</f>
        <v/>
      </c>
      <c r="Q38" s="40">
        <v>0</v>
      </c>
      <c r="R38" s="40">
        <v>2</v>
      </c>
      <c r="S38" s="40" t="str">
        <f>IF(女子名簿!S47="","",VLOOKUP(女子名簿!S47,管理者シート!$G$9:$H$38,2,FALSE))</f>
        <v/>
      </c>
      <c r="T38" s="40" t="str">
        <f>IF(女子名簿!T47="","",女子名簿!T47)</f>
        <v/>
      </c>
      <c r="U38" s="40">
        <v>0</v>
      </c>
      <c r="V38" s="40">
        <v>2</v>
      </c>
      <c r="W38" s="40" t="str">
        <f>IF(女子名簿!W47="","",VLOOKUP(女子名簿!W47,管理者シート!$G$9:$H$23,2,FALSE))</f>
        <v/>
      </c>
      <c r="X38" s="40" t="str">
        <f>IF(女子名簿!X47="","",女子名簿!X47)</f>
        <v/>
      </c>
      <c r="Y38" s="40">
        <v>0</v>
      </c>
      <c r="Z38" s="40">
        <v>2</v>
      </c>
      <c r="AA38" s="40" t="str">
        <f>IF(女子名簿!AA47="","",40)</f>
        <v/>
      </c>
      <c r="AB38" s="40" t="str">
        <f>IF(女子名簿!AB47="","",女子名簿!AB47)</f>
        <v/>
      </c>
      <c r="AC38" s="40">
        <v>0</v>
      </c>
      <c r="AD38" s="40">
        <v>2</v>
      </c>
      <c r="AE38" s="40" t="str">
        <f>IF(女子名簿!AE47="","",41)</f>
        <v/>
      </c>
      <c r="AF38" s="40" t="str">
        <f>IF(女子名簿!AF47="","",女子名簿!AF47)</f>
        <v/>
      </c>
      <c r="AG38" s="40">
        <v>0</v>
      </c>
      <c r="AH38" s="40">
        <v>2</v>
      </c>
    </row>
    <row r="39" spans="1:34" x14ac:dyDescent="0.15">
      <c r="A39" s="28"/>
      <c r="B39" s="40" t="str">
        <f>IF(女子名簿!B48="","",女子名簿!B48)</f>
        <v/>
      </c>
      <c r="C39" s="28"/>
      <c r="D39" s="28" t="str">
        <f>IF(女子名簿!D48="","",女子名簿!D48)</f>
        <v/>
      </c>
      <c r="E39" s="40" t="str">
        <f>IF(女子名簿!E48="","",女子名簿!E48)</f>
        <v/>
      </c>
      <c r="F39" s="40" t="str">
        <f>IF(女子名簿!F48="","",女子名簿!F48)</f>
        <v/>
      </c>
      <c r="G39" s="40" t="str">
        <f>IF(女子名簿!G48="","",女子名簿!G48)</f>
        <v/>
      </c>
      <c r="H39" s="40" t="str">
        <f>IF(女子名簿!H48="","",女子名簿!H48)</f>
        <v/>
      </c>
      <c r="I39" s="40" t="str">
        <f>IF(女子名簿!I48="","",女子名簿!I48)</f>
        <v/>
      </c>
      <c r="J39" s="75" t="str">
        <f>IF(女子名簿!J48="","",女子名簿!J48)</f>
        <v/>
      </c>
      <c r="K39" s="40"/>
      <c r="L39" s="40"/>
      <c r="M39" s="40" t="str">
        <f>IF(女子名簿!M48="","",女子名簿!M48)</f>
        <v/>
      </c>
      <c r="N39" s="40"/>
      <c r="O39" s="40" t="str">
        <f>IF(女子名簿!O48="","",VLOOKUP(女子名簿!O48,管理者シート!$G$9:$H$38,2,FALSE))</f>
        <v/>
      </c>
      <c r="P39" s="40" t="str">
        <f>IF(女子名簿!P48="","",女子名簿!P48)</f>
        <v/>
      </c>
      <c r="Q39" s="40">
        <v>0</v>
      </c>
      <c r="R39" s="40">
        <v>2</v>
      </c>
      <c r="S39" s="40" t="str">
        <f>IF(女子名簿!S48="","",VLOOKUP(女子名簿!S48,管理者シート!$G$9:$H$38,2,FALSE))</f>
        <v/>
      </c>
      <c r="T39" s="40" t="str">
        <f>IF(女子名簿!T48="","",女子名簿!T48)</f>
        <v/>
      </c>
      <c r="U39" s="40">
        <v>0</v>
      </c>
      <c r="V39" s="40">
        <v>2</v>
      </c>
      <c r="W39" s="40" t="str">
        <f>IF(女子名簿!W48="","",VLOOKUP(女子名簿!W48,管理者シート!$G$9:$H$23,2,FALSE))</f>
        <v/>
      </c>
      <c r="X39" s="40" t="str">
        <f>IF(女子名簿!X48="","",女子名簿!X48)</f>
        <v/>
      </c>
      <c r="Y39" s="40">
        <v>0</v>
      </c>
      <c r="Z39" s="40">
        <v>2</v>
      </c>
      <c r="AA39" s="40" t="str">
        <f>IF(女子名簿!AA48="","",40)</f>
        <v/>
      </c>
      <c r="AB39" s="40" t="str">
        <f>IF(女子名簿!AB48="","",女子名簿!AB48)</f>
        <v/>
      </c>
      <c r="AC39" s="40">
        <v>0</v>
      </c>
      <c r="AD39" s="40">
        <v>2</v>
      </c>
      <c r="AE39" s="40" t="str">
        <f>IF(女子名簿!AE48="","",41)</f>
        <v/>
      </c>
      <c r="AF39" s="40" t="str">
        <f>IF(女子名簿!AF48="","",女子名簿!AF48)</f>
        <v/>
      </c>
      <c r="AG39" s="40">
        <v>0</v>
      </c>
      <c r="AH39" s="40">
        <v>2</v>
      </c>
    </row>
    <row r="40" spans="1:34" x14ac:dyDescent="0.15">
      <c r="A40" s="28"/>
      <c r="B40" s="40" t="str">
        <f>IF(女子名簿!B49="","",女子名簿!B49)</f>
        <v/>
      </c>
      <c r="C40" s="28"/>
      <c r="D40" s="28" t="str">
        <f>IF(女子名簿!D49="","",女子名簿!D49)</f>
        <v/>
      </c>
      <c r="E40" s="40" t="str">
        <f>IF(女子名簿!E49="","",女子名簿!E49)</f>
        <v/>
      </c>
      <c r="F40" s="40" t="str">
        <f>IF(女子名簿!F49="","",女子名簿!F49)</f>
        <v/>
      </c>
      <c r="G40" s="40" t="str">
        <f>IF(女子名簿!G49="","",女子名簿!G49)</f>
        <v/>
      </c>
      <c r="H40" s="40" t="str">
        <f>IF(女子名簿!H49="","",女子名簿!H49)</f>
        <v/>
      </c>
      <c r="I40" s="40" t="str">
        <f>IF(女子名簿!I49="","",女子名簿!I49)</f>
        <v/>
      </c>
      <c r="J40" s="75" t="str">
        <f>IF(女子名簿!J49="","",女子名簿!J49)</f>
        <v/>
      </c>
      <c r="K40" s="40"/>
      <c r="L40" s="40"/>
      <c r="M40" s="40" t="str">
        <f>IF(女子名簿!M49="","",女子名簿!M49)</f>
        <v/>
      </c>
      <c r="N40" s="40"/>
      <c r="O40" s="40" t="str">
        <f>IF(女子名簿!O49="","",VLOOKUP(女子名簿!O49,管理者シート!$G$9:$H$38,2,FALSE))</f>
        <v/>
      </c>
      <c r="P40" s="40" t="str">
        <f>IF(女子名簿!P49="","",女子名簿!P49)</f>
        <v/>
      </c>
      <c r="Q40" s="40">
        <v>0</v>
      </c>
      <c r="R40" s="40">
        <v>2</v>
      </c>
      <c r="S40" s="40" t="str">
        <f>IF(女子名簿!S49="","",VLOOKUP(女子名簿!S49,管理者シート!$G$9:$H$38,2,FALSE))</f>
        <v/>
      </c>
      <c r="T40" s="40" t="str">
        <f>IF(女子名簿!T49="","",女子名簿!T49)</f>
        <v/>
      </c>
      <c r="U40" s="40">
        <v>0</v>
      </c>
      <c r="V40" s="40">
        <v>2</v>
      </c>
      <c r="W40" s="40" t="str">
        <f>IF(女子名簿!W49="","",VLOOKUP(女子名簿!W49,管理者シート!$G$9:$H$23,2,FALSE))</f>
        <v/>
      </c>
      <c r="X40" s="40" t="str">
        <f>IF(女子名簿!X49="","",女子名簿!X49)</f>
        <v/>
      </c>
      <c r="Y40" s="40">
        <v>0</v>
      </c>
      <c r="Z40" s="40">
        <v>2</v>
      </c>
      <c r="AA40" s="40" t="str">
        <f>IF(女子名簿!AA49="","",40)</f>
        <v/>
      </c>
      <c r="AB40" s="40" t="str">
        <f>IF(女子名簿!AB49="","",女子名簿!AB49)</f>
        <v/>
      </c>
      <c r="AC40" s="40">
        <v>0</v>
      </c>
      <c r="AD40" s="40">
        <v>2</v>
      </c>
      <c r="AE40" s="40" t="str">
        <f>IF(女子名簿!AE49="","",41)</f>
        <v/>
      </c>
      <c r="AF40" s="40" t="str">
        <f>IF(女子名簿!AF49="","",女子名簿!AF49)</f>
        <v/>
      </c>
      <c r="AG40" s="40">
        <v>0</v>
      </c>
      <c r="AH40" s="40">
        <v>2</v>
      </c>
    </row>
    <row r="41" spans="1:34" x14ac:dyDescent="0.15">
      <c r="A41" s="28"/>
      <c r="B41" s="40" t="str">
        <f>IF(女子名簿!B50="","",女子名簿!B50)</f>
        <v/>
      </c>
      <c r="C41" s="28"/>
      <c r="D41" s="28" t="str">
        <f>IF(女子名簿!D50="","",女子名簿!D50)</f>
        <v/>
      </c>
      <c r="E41" s="40" t="str">
        <f>IF(女子名簿!E50="","",女子名簿!E50)</f>
        <v/>
      </c>
      <c r="F41" s="40" t="str">
        <f>IF(女子名簿!F50="","",女子名簿!F50)</f>
        <v/>
      </c>
      <c r="G41" s="40" t="str">
        <f>IF(女子名簿!G50="","",女子名簿!G50)</f>
        <v/>
      </c>
      <c r="H41" s="40" t="str">
        <f>IF(女子名簿!H50="","",女子名簿!H50)</f>
        <v/>
      </c>
      <c r="I41" s="40" t="str">
        <f>IF(女子名簿!I50="","",女子名簿!I50)</f>
        <v/>
      </c>
      <c r="J41" s="75" t="str">
        <f>IF(女子名簿!J50="","",女子名簿!J50)</f>
        <v/>
      </c>
      <c r="K41" s="40"/>
      <c r="L41" s="40"/>
      <c r="M41" s="40" t="str">
        <f>IF(女子名簿!M50="","",女子名簿!M50)</f>
        <v/>
      </c>
      <c r="N41" s="40"/>
      <c r="O41" s="40" t="str">
        <f>IF(女子名簿!O50="","",VLOOKUP(女子名簿!O50,管理者シート!$G$9:$H$38,2,FALSE))</f>
        <v/>
      </c>
      <c r="P41" s="40" t="str">
        <f>IF(女子名簿!P50="","",女子名簿!P50)</f>
        <v/>
      </c>
      <c r="Q41" s="40">
        <v>0</v>
      </c>
      <c r="R41" s="40">
        <v>2</v>
      </c>
      <c r="S41" s="40" t="str">
        <f>IF(女子名簿!S50="","",VLOOKUP(女子名簿!S50,管理者シート!$G$9:$H$38,2,FALSE))</f>
        <v/>
      </c>
      <c r="T41" s="40" t="str">
        <f>IF(女子名簿!T50="","",女子名簿!T50)</f>
        <v/>
      </c>
      <c r="U41" s="40">
        <v>0</v>
      </c>
      <c r="V41" s="40">
        <v>2</v>
      </c>
      <c r="W41" s="40" t="str">
        <f>IF(女子名簿!W50="","",VLOOKUP(女子名簿!W50,管理者シート!$G$9:$H$23,2,FALSE))</f>
        <v/>
      </c>
      <c r="X41" s="40" t="str">
        <f>IF(女子名簿!X50="","",女子名簿!X50)</f>
        <v/>
      </c>
      <c r="Y41" s="40">
        <v>0</v>
      </c>
      <c r="Z41" s="40">
        <v>2</v>
      </c>
      <c r="AA41" s="40" t="str">
        <f>IF(女子名簿!AA50="","",40)</f>
        <v/>
      </c>
      <c r="AB41" s="40" t="str">
        <f>IF(女子名簿!AB50="","",女子名簿!AB50)</f>
        <v/>
      </c>
      <c r="AC41" s="40">
        <v>0</v>
      </c>
      <c r="AD41" s="40">
        <v>2</v>
      </c>
      <c r="AE41" s="40" t="str">
        <f>IF(女子名簿!AE50="","",41)</f>
        <v/>
      </c>
      <c r="AF41" s="40" t="str">
        <f>IF(女子名簿!AF50="","",女子名簿!AF50)</f>
        <v/>
      </c>
      <c r="AG41" s="40">
        <v>0</v>
      </c>
      <c r="AH41" s="40">
        <v>2</v>
      </c>
    </row>
    <row r="42" spans="1:34" x14ac:dyDescent="0.15">
      <c r="A42" s="28"/>
      <c r="B42" s="40" t="str">
        <f>IF(女子名簿!B51="","",女子名簿!B51)</f>
        <v/>
      </c>
      <c r="C42" s="28"/>
      <c r="D42" s="28" t="str">
        <f>IF(女子名簿!D51="","",女子名簿!D51)</f>
        <v/>
      </c>
      <c r="E42" s="40" t="str">
        <f>IF(女子名簿!E51="","",女子名簿!E51)</f>
        <v/>
      </c>
      <c r="F42" s="40" t="str">
        <f>IF(女子名簿!F51="","",女子名簿!F51)</f>
        <v/>
      </c>
      <c r="G42" s="40" t="str">
        <f>IF(女子名簿!G51="","",女子名簿!G51)</f>
        <v/>
      </c>
      <c r="H42" s="40" t="str">
        <f>IF(女子名簿!H51="","",女子名簿!H51)</f>
        <v/>
      </c>
      <c r="I42" s="40" t="str">
        <f>IF(女子名簿!I51="","",女子名簿!I51)</f>
        <v/>
      </c>
      <c r="J42" s="75" t="str">
        <f>IF(女子名簿!J51="","",女子名簿!J51)</f>
        <v/>
      </c>
      <c r="K42" s="40"/>
      <c r="L42" s="40"/>
      <c r="M42" s="40" t="str">
        <f>IF(女子名簿!M51="","",女子名簿!M51)</f>
        <v/>
      </c>
      <c r="N42" s="40"/>
      <c r="O42" s="40" t="str">
        <f>IF(女子名簿!O51="","",VLOOKUP(女子名簿!O51,管理者シート!$G$9:$H$38,2,FALSE))</f>
        <v/>
      </c>
      <c r="P42" s="40" t="str">
        <f>IF(女子名簿!P51="","",女子名簿!P51)</f>
        <v/>
      </c>
      <c r="Q42" s="40">
        <v>0</v>
      </c>
      <c r="R42" s="40">
        <v>2</v>
      </c>
      <c r="S42" s="40" t="str">
        <f>IF(女子名簿!S51="","",VLOOKUP(女子名簿!S51,管理者シート!$G$9:$H$38,2,FALSE))</f>
        <v/>
      </c>
      <c r="T42" s="40" t="str">
        <f>IF(女子名簿!T51="","",女子名簿!T51)</f>
        <v/>
      </c>
      <c r="U42" s="40">
        <v>0</v>
      </c>
      <c r="V42" s="40">
        <v>2</v>
      </c>
      <c r="W42" s="40" t="str">
        <f>IF(女子名簿!W51="","",VLOOKUP(女子名簿!W51,管理者シート!$G$9:$H$23,2,FALSE))</f>
        <v/>
      </c>
      <c r="X42" s="40" t="str">
        <f>IF(女子名簿!X51="","",女子名簿!X51)</f>
        <v/>
      </c>
      <c r="Y42" s="40">
        <v>0</v>
      </c>
      <c r="Z42" s="40">
        <v>2</v>
      </c>
      <c r="AA42" s="40" t="str">
        <f>IF(女子名簿!AA51="","",40)</f>
        <v/>
      </c>
      <c r="AB42" s="40" t="str">
        <f>IF(女子名簿!AB51="","",女子名簿!AB51)</f>
        <v/>
      </c>
      <c r="AC42" s="40">
        <v>0</v>
      </c>
      <c r="AD42" s="40">
        <v>2</v>
      </c>
      <c r="AE42" s="40" t="str">
        <f>IF(女子名簿!AE51="","",41)</f>
        <v/>
      </c>
      <c r="AF42" s="40" t="str">
        <f>IF(女子名簿!AF51="","",女子名簿!AF51)</f>
        <v/>
      </c>
      <c r="AG42" s="40">
        <v>0</v>
      </c>
      <c r="AH42" s="40">
        <v>2</v>
      </c>
    </row>
    <row r="43" spans="1:34" x14ac:dyDescent="0.15">
      <c r="A43" s="28"/>
      <c r="B43" s="40" t="str">
        <f>IF(女子名簿!B52="","",女子名簿!B52)</f>
        <v/>
      </c>
      <c r="C43" s="28"/>
      <c r="D43" s="28" t="str">
        <f>IF(女子名簿!D52="","",女子名簿!D52)</f>
        <v/>
      </c>
      <c r="E43" s="40" t="str">
        <f>IF(女子名簿!E52="","",女子名簿!E52)</f>
        <v/>
      </c>
      <c r="F43" s="40" t="str">
        <f>IF(女子名簿!F52="","",女子名簿!F52)</f>
        <v/>
      </c>
      <c r="G43" s="40" t="str">
        <f>IF(女子名簿!G52="","",女子名簿!G52)</f>
        <v/>
      </c>
      <c r="H43" s="40" t="str">
        <f>IF(女子名簿!H52="","",女子名簿!H52)</f>
        <v/>
      </c>
      <c r="I43" s="40" t="str">
        <f>IF(女子名簿!I52="","",女子名簿!I52)</f>
        <v/>
      </c>
      <c r="J43" s="75" t="str">
        <f>IF(女子名簿!J52="","",女子名簿!J52)</f>
        <v/>
      </c>
      <c r="K43" s="40"/>
      <c r="L43" s="40"/>
      <c r="M43" s="40" t="str">
        <f>IF(女子名簿!M52="","",女子名簿!M52)</f>
        <v/>
      </c>
      <c r="N43" s="40"/>
      <c r="O43" s="40" t="str">
        <f>IF(女子名簿!O52="","",VLOOKUP(女子名簿!O52,管理者シート!$G$9:$H$38,2,FALSE))</f>
        <v/>
      </c>
      <c r="P43" s="40" t="str">
        <f>IF(女子名簿!P52="","",女子名簿!P52)</f>
        <v/>
      </c>
      <c r="Q43" s="40">
        <v>0</v>
      </c>
      <c r="R43" s="40">
        <v>2</v>
      </c>
      <c r="S43" s="40" t="str">
        <f>IF(女子名簿!S52="","",VLOOKUP(女子名簿!S52,管理者シート!$G$9:$H$38,2,FALSE))</f>
        <v/>
      </c>
      <c r="T43" s="40" t="str">
        <f>IF(女子名簿!T52="","",女子名簿!T52)</f>
        <v/>
      </c>
      <c r="U43" s="40">
        <v>0</v>
      </c>
      <c r="V43" s="40">
        <v>2</v>
      </c>
      <c r="W43" s="40" t="str">
        <f>IF(女子名簿!W52="","",VLOOKUP(女子名簿!W52,管理者シート!$G$9:$H$23,2,FALSE))</f>
        <v/>
      </c>
      <c r="X43" s="40" t="str">
        <f>IF(女子名簿!X52="","",女子名簿!X52)</f>
        <v/>
      </c>
      <c r="Y43" s="40">
        <v>0</v>
      </c>
      <c r="Z43" s="40">
        <v>2</v>
      </c>
      <c r="AA43" s="40" t="str">
        <f>IF(女子名簿!AA52="","",40)</f>
        <v/>
      </c>
      <c r="AB43" s="40" t="str">
        <f>IF(女子名簿!AB52="","",女子名簿!AB52)</f>
        <v/>
      </c>
      <c r="AC43" s="40">
        <v>0</v>
      </c>
      <c r="AD43" s="40">
        <v>2</v>
      </c>
      <c r="AE43" s="40" t="str">
        <f>IF(女子名簿!AE52="","",41)</f>
        <v/>
      </c>
      <c r="AF43" s="40" t="str">
        <f>IF(女子名簿!AF52="","",女子名簿!AF52)</f>
        <v/>
      </c>
      <c r="AG43" s="40">
        <v>0</v>
      </c>
      <c r="AH43" s="40">
        <v>2</v>
      </c>
    </row>
    <row r="44" spans="1:34" x14ac:dyDescent="0.15">
      <c r="A44" s="28"/>
      <c r="B44" s="40" t="str">
        <f>IF(女子名簿!B53="","",女子名簿!B53)</f>
        <v/>
      </c>
      <c r="C44" s="28"/>
      <c r="D44" s="28" t="str">
        <f>IF(女子名簿!D53="","",女子名簿!D53)</f>
        <v/>
      </c>
      <c r="E44" s="40" t="str">
        <f>IF(女子名簿!E53="","",女子名簿!E53)</f>
        <v/>
      </c>
      <c r="F44" s="40" t="str">
        <f>IF(女子名簿!F53="","",女子名簿!F53)</f>
        <v/>
      </c>
      <c r="G44" s="40" t="str">
        <f>IF(女子名簿!G53="","",女子名簿!G53)</f>
        <v/>
      </c>
      <c r="H44" s="40" t="str">
        <f>IF(女子名簿!H53="","",女子名簿!H53)</f>
        <v/>
      </c>
      <c r="I44" s="40" t="str">
        <f>IF(女子名簿!I53="","",女子名簿!I53)</f>
        <v/>
      </c>
      <c r="J44" s="75" t="str">
        <f>IF(女子名簿!J53="","",女子名簿!J53)</f>
        <v/>
      </c>
      <c r="K44" s="40"/>
      <c r="L44" s="40"/>
      <c r="M44" s="40" t="str">
        <f>IF(女子名簿!M53="","",女子名簿!M53)</f>
        <v/>
      </c>
      <c r="N44" s="40"/>
      <c r="O44" s="40" t="str">
        <f>IF(女子名簿!O53="","",VLOOKUP(女子名簿!O53,管理者シート!$G$9:$H$38,2,FALSE))</f>
        <v/>
      </c>
      <c r="P44" s="40" t="str">
        <f>IF(女子名簿!P53="","",女子名簿!P53)</f>
        <v/>
      </c>
      <c r="Q44" s="40">
        <v>0</v>
      </c>
      <c r="R44" s="40">
        <v>2</v>
      </c>
      <c r="S44" s="40" t="str">
        <f>IF(女子名簿!S53="","",VLOOKUP(女子名簿!S53,管理者シート!$G$9:$H$38,2,FALSE))</f>
        <v/>
      </c>
      <c r="T44" s="40" t="str">
        <f>IF(女子名簿!T53="","",女子名簿!T53)</f>
        <v/>
      </c>
      <c r="U44" s="40">
        <v>0</v>
      </c>
      <c r="V44" s="40">
        <v>2</v>
      </c>
      <c r="W44" s="40" t="str">
        <f>IF(女子名簿!W53="","",VLOOKUP(女子名簿!W53,管理者シート!$G$9:$H$23,2,FALSE))</f>
        <v/>
      </c>
      <c r="X44" s="40" t="str">
        <f>IF(女子名簿!X53="","",女子名簿!X53)</f>
        <v/>
      </c>
      <c r="Y44" s="40">
        <v>0</v>
      </c>
      <c r="Z44" s="40">
        <v>2</v>
      </c>
      <c r="AA44" s="40" t="str">
        <f>IF(女子名簿!AA53="","",40)</f>
        <v/>
      </c>
      <c r="AB44" s="40" t="str">
        <f>IF(女子名簿!AB53="","",女子名簿!AB53)</f>
        <v/>
      </c>
      <c r="AC44" s="40">
        <v>0</v>
      </c>
      <c r="AD44" s="40">
        <v>2</v>
      </c>
      <c r="AE44" s="40" t="str">
        <f>IF(女子名簿!AE53="","",41)</f>
        <v/>
      </c>
      <c r="AF44" s="40" t="str">
        <f>IF(女子名簿!AF53="","",女子名簿!AF53)</f>
        <v/>
      </c>
      <c r="AG44" s="40">
        <v>0</v>
      </c>
      <c r="AH44" s="40">
        <v>2</v>
      </c>
    </row>
    <row r="45" spans="1:34" x14ac:dyDescent="0.15">
      <c r="A45" s="28"/>
      <c r="B45" s="40" t="str">
        <f>IF(女子名簿!B54="","",女子名簿!B54)</f>
        <v/>
      </c>
      <c r="C45" s="28"/>
      <c r="D45" s="28" t="str">
        <f>IF(女子名簿!D54="","",女子名簿!D54)</f>
        <v/>
      </c>
      <c r="E45" s="40" t="str">
        <f>IF(女子名簿!E54="","",女子名簿!E54)</f>
        <v/>
      </c>
      <c r="F45" s="40" t="str">
        <f>IF(女子名簿!F54="","",女子名簿!F54)</f>
        <v/>
      </c>
      <c r="G45" s="40" t="str">
        <f>IF(女子名簿!G54="","",女子名簿!G54)</f>
        <v/>
      </c>
      <c r="H45" s="40" t="str">
        <f>IF(女子名簿!H54="","",女子名簿!H54)</f>
        <v/>
      </c>
      <c r="I45" s="40" t="str">
        <f>IF(女子名簿!I54="","",女子名簿!I54)</f>
        <v/>
      </c>
      <c r="J45" s="75" t="str">
        <f>IF(女子名簿!J54="","",女子名簿!J54)</f>
        <v/>
      </c>
      <c r="K45" s="40"/>
      <c r="L45" s="40"/>
      <c r="M45" s="40" t="str">
        <f>IF(女子名簿!M54="","",女子名簿!M54)</f>
        <v/>
      </c>
      <c r="N45" s="40"/>
      <c r="O45" s="40" t="str">
        <f>IF(女子名簿!O54="","",VLOOKUP(女子名簿!O54,管理者シート!$G$9:$H$38,2,FALSE))</f>
        <v/>
      </c>
      <c r="P45" s="40" t="str">
        <f>IF(女子名簿!P54="","",女子名簿!P54)</f>
        <v/>
      </c>
      <c r="Q45" s="40">
        <v>0</v>
      </c>
      <c r="R45" s="40">
        <v>2</v>
      </c>
      <c r="S45" s="40" t="str">
        <f>IF(女子名簿!S54="","",VLOOKUP(女子名簿!S54,管理者シート!$G$9:$H$38,2,FALSE))</f>
        <v/>
      </c>
      <c r="T45" s="40" t="str">
        <f>IF(女子名簿!T54="","",女子名簿!T54)</f>
        <v/>
      </c>
      <c r="U45" s="40">
        <v>0</v>
      </c>
      <c r="V45" s="40">
        <v>2</v>
      </c>
      <c r="W45" s="40" t="str">
        <f>IF(女子名簿!W54="","",VLOOKUP(女子名簿!W54,管理者シート!$G$9:$H$23,2,FALSE))</f>
        <v/>
      </c>
      <c r="X45" s="40" t="str">
        <f>IF(女子名簿!X54="","",女子名簿!X54)</f>
        <v/>
      </c>
      <c r="Y45" s="40">
        <v>0</v>
      </c>
      <c r="Z45" s="40">
        <v>2</v>
      </c>
      <c r="AA45" s="40" t="str">
        <f>IF(女子名簿!AA54="","",40)</f>
        <v/>
      </c>
      <c r="AB45" s="40" t="str">
        <f>IF(女子名簿!AB54="","",女子名簿!AB54)</f>
        <v/>
      </c>
      <c r="AC45" s="40">
        <v>0</v>
      </c>
      <c r="AD45" s="40">
        <v>2</v>
      </c>
      <c r="AE45" s="40" t="str">
        <f>IF(女子名簿!AE54="","",41)</f>
        <v/>
      </c>
      <c r="AF45" s="40" t="str">
        <f>IF(女子名簿!AF54="","",女子名簿!AF54)</f>
        <v/>
      </c>
      <c r="AG45" s="40">
        <v>0</v>
      </c>
      <c r="AH45" s="40">
        <v>2</v>
      </c>
    </row>
    <row r="46" spans="1:34" x14ac:dyDescent="0.15">
      <c r="A46" s="28"/>
      <c r="B46" s="40" t="str">
        <f>IF(女子名簿!B55="","",女子名簿!B55)</f>
        <v/>
      </c>
      <c r="C46" s="28"/>
      <c r="D46" s="28" t="str">
        <f>IF(女子名簿!D55="","",女子名簿!D55)</f>
        <v/>
      </c>
      <c r="E46" s="40" t="str">
        <f>IF(女子名簿!E55="","",女子名簿!E55)</f>
        <v/>
      </c>
      <c r="F46" s="40" t="str">
        <f>IF(女子名簿!F55="","",女子名簿!F55)</f>
        <v/>
      </c>
      <c r="G46" s="40" t="str">
        <f>IF(女子名簿!G55="","",女子名簿!G55)</f>
        <v/>
      </c>
      <c r="H46" s="40" t="str">
        <f>IF(女子名簿!H55="","",女子名簿!H55)</f>
        <v/>
      </c>
      <c r="I46" s="40" t="str">
        <f>IF(女子名簿!I55="","",女子名簿!I55)</f>
        <v/>
      </c>
      <c r="J46" s="75" t="str">
        <f>IF(女子名簿!J55="","",女子名簿!J55)</f>
        <v/>
      </c>
      <c r="K46" s="40"/>
      <c r="L46" s="40"/>
      <c r="M46" s="40" t="str">
        <f>IF(女子名簿!M55="","",女子名簿!M55)</f>
        <v/>
      </c>
      <c r="N46" s="40"/>
      <c r="O46" s="40" t="str">
        <f>IF(女子名簿!O55="","",VLOOKUP(女子名簿!O55,管理者シート!$G$9:$H$38,2,FALSE))</f>
        <v/>
      </c>
      <c r="P46" s="40" t="str">
        <f>IF(女子名簿!P55="","",女子名簿!P55)</f>
        <v/>
      </c>
      <c r="Q46" s="40">
        <v>0</v>
      </c>
      <c r="R46" s="40">
        <v>2</v>
      </c>
      <c r="S46" s="40" t="str">
        <f>IF(女子名簿!S55="","",VLOOKUP(女子名簿!S55,管理者シート!$G$9:$H$38,2,FALSE))</f>
        <v/>
      </c>
      <c r="T46" s="40" t="str">
        <f>IF(女子名簿!T55="","",女子名簿!T55)</f>
        <v/>
      </c>
      <c r="U46" s="40">
        <v>0</v>
      </c>
      <c r="V46" s="40">
        <v>2</v>
      </c>
      <c r="W46" s="40" t="str">
        <f>IF(女子名簿!W55="","",VLOOKUP(女子名簿!W55,管理者シート!$G$9:$H$23,2,FALSE))</f>
        <v/>
      </c>
      <c r="X46" s="40" t="str">
        <f>IF(女子名簿!X55="","",女子名簿!X55)</f>
        <v/>
      </c>
      <c r="Y46" s="40">
        <v>0</v>
      </c>
      <c r="Z46" s="40">
        <v>2</v>
      </c>
      <c r="AA46" s="40" t="str">
        <f>IF(女子名簿!AA55="","",40)</f>
        <v/>
      </c>
      <c r="AB46" s="40" t="str">
        <f>IF(女子名簿!AB55="","",女子名簿!AB55)</f>
        <v/>
      </c>
      <c r="AC46" s="40">
        <v>0</v>
      </c>
      <c r="AD46" s="40">
        <v>2</v>
      </c>
      <c r="AE46" s="40" t="str">
        <f>IF(女子名簿!AE55="","",41)</f>
        <v/>
      </c>
      <c r="AF46" s="40" t="str">
        <f>IF(女子名簿!AF55="","",女子名簿!AF55)</f>
        <v/>
      </c>
      <c r="AG46" s="40">
        <v>0</v>
      </c>
      <c r="AH46" s="40">
        <v>2</v>
      </c>
    </row>
    <row r="47" spans="1:34" x14ac:dyDescent="0.15">
      <c r="A47" s="28"/>
      <c r="B47" s="40" t="str">
        <f>IF(女子名簿!B56="","",女子名簿!B56)</f>
        <v/>
      </c>
      <c r="C47" s="28"/>
      <c r="D47" s="28" t="str">
        <f>IF(女子名簿!D56="","",女子名簿!D56)</f>
        <v/>
      </c>
      <c r="E47" s="40" t="str">
        <f>IF(女子名簿!E56="","",女子名簿!E56)</f>
        <v/>
      </c>
      <c r="F47" s="40" t="str">
        <f>IF(女子名簿!F56="","",女子名簿!F56)</f>
        <v/>
      </c>
      <c r="G47" s="40" t="str">
        <f>IF(女子名簿!G56="","",女子名簿!G56)</f>
        <v/>
      </c>
      <c r="H47" s="40" t="str">
        <f>IF(女子名簿!H56="","",女子名簿!H56)</f>
        <v/>
      </c>
      <c r="I47" s="40" t="str">
        <f>IF(女子名簿!I56="","",女子名簿!I56)</f>
        <v/>
      </c>
      <c r="J47" s="75" t="str">
        <f>IF(女子名簿!J56="","",女子名簿!J56)</f>
        <v/>
      </c>
      <c r="K47" s="40"/>
      <c r="L47" s="40"/>
      <c r="M47" s="40" t="str">
        <f>IF(女子名簿!M56="","",女子名簿!M56)</f>
        <v/>
      </c>
      <c r="N47" s="40"/>
      <c r="O47" s="40" t="str">
        <f>IF(女子名簿!O56="","",VLOOKUP(女子名簿!O56,管理者シート!$G$9:$H$38,2,FALSE))</f>
        <v/>
      </c>
      <c r="P47" s="40" t="str">
        <f>IF(女子名簿!P56="","",女子名簿!P56)</f>
        <v/>
      </c>
      <c r="Q47" s="40">
        <v>0</v>
      </c>
      <c r="R47" s="40">
        <v>2</v>
      </c>
      <c r="S47" s="40" t="str">
        <f>IF(女子名簿!S56="","",VLOOKUP(女子名簿!S56,管理者シート!$G$9:$H$38,2,FALSE))</f>
        <v/>
      </c>
      <c r="T47" s="40" t="str">
        <f>IF(女子名簿!T56="","",女子名簿!T56)</f>
        <v/>
      </c>
      <c r="U47" s="40">
        <v>0</v>
      </c>
      <c r="V47" s="40">
        <v>2</v>
      </c>
      <c r="W47" s="40" t="str">
        <f>IF(女子名簿!W56="","",VLOOKUP(女子名簿!W56,管理者シート!$G$9:$H$23,2,FALSE))</f>
        <v/>
      </c>
      <c r="X47" s="40" t="str">
        <f>IF(女子名簿!X56="","",女子名簿!X56)</f>
        <v/>
      </c>
      <c r="Y47" s="40">
        <v>0</v>
      </c>
      <c r="Z47" s="40">
        <v>2</v>
      </c>
      <c r="AA47" s="40" t="str">
        <f>IF(女子名簿!AA56="","",40)</f>
        <v/>
      </c>
      <c r="AB47" s="40" t="str">
        <f>IF(女子名簿!AB56="","",女子名簿!AB56)</f>
        <v/>
      </c>
      <c r="AC47" s="40">
        <v>0</v>
      </c>
      <c r="AD47" s="40">
        <v>2</v>
      </c>
      <c r="AE47" s="40" t="str">
        <f>IF(女子名簿!AE56="","",41)</f>
        <v/>
      </c>
      <c r="AF47" s="40" t="str">
        <f>IF(女子名簿!AF56="","",女子名簿!AF56)</f>
        <v/>
      </c>
      <c r="AG47" s="40">
        <v>0</v>
      </c>
      <c r="AH47" s="40">
        <v>2</v>
      </c>
    </row>
    <row r="48" spans="1:34" x14ac:dyDescent="0.15">
      <c r="A48" s="28"/>
      <c r="B48" s="40" t="str">
        <f>IF(女子名簿!B57="","",女子名簿!B57)</f>
        <v/>
      </c>
      <c r="C48" s="28"/>
      <c r="D48" s="28" t="str">
        <f>IF(女子名簿!D57="","",女子名簿!D57)</f>
        <v/>
      </c>
      <c r="E48" s="40" t="str">
        <f>IF(女子名簿!E57="","",女子名簿!E57)</f>
        <v/>
      </c>
      <c r="F48" s="40" t="str">
        <f>IF(女子名簿!F57="","",女子名簿!F57)</f>
        <v/>
      </c>
      <c r="G48" s="40" t="str">
        <f>IF(女子名簿!G57="","",女子名簿!G57)</f>
        <v/>
      </c>
      <c r="H48" s="40" t="str">
        <f>IF(女子名簿!H57="","",女子名簿!H57)</f>
        <v/>
      </c>
      <c r="I48" s="40" t="str">
        <f>IF(女子名簿!I57="","",女子名簿!I57)</f>
        <v/>
      </c>
      <c r="J48" s="75" t="str">
        <f>IF(女子名簿!J57="","",女子名簿!J57)</f>
        <v/>
      </c>
      <c r="K48" s="40"/>
      <c r="L48" s="40"/>
      <c r="M48" s="40" t="str">
        <f>IF(女子名簿!M57="","",女子名簿!M57)</f>
        <v/>
      </c>
      <c r="N48" s="40"/>
      <c r="O48" s="40" t="str">
        <f>IF(女子名簿!O57="","",VLOOKUP(女子名簿!O57,管理者シート!$G$9:$H$38,2,FALSE))</f>
        <v/>
      </c>
      <c r="P48" s="40" t="str">
        <f>IF(女子名簿!P57="","",女子名簿!P57)</f>
        <v/>
      </c>
      <c r="Q48" s="40">
        <v>0</v>
      </c>
      <c r="R48" s="40">
        <v>2</v>
      </c>
      <c r="S48" s="40" t="str">
        <f>IF(女子名簿!S57="","",VLOOKUP(女子名簿!S57,管理者シート!$G$9:$H$38,2,FALSE))</f>
        <v/>
      </c>
      <c r="T48" s="40" t="str">
        <f>IF(女子名簿!T57="","",女子名簿!T57)</f>
        <v/>
      </c>
      <c r="U48" s="40">
        <v>0</v>
      </c>
      <c r="V48" s="40">
        <v>2</v>
      </c>
      <c r="W48" s="40" t="str">
        <f>IF(女子名簿!W57="","",VLOOKUP(女子名簿!W57,管理者シート!$G$9:$H$23,2,FALSE))</f>
        <v/>
      </c>
      <c r="X48" s="40" t="str">
        <f>IF(女子名簿!X57="","",女子名簿!X57)</f>
        <v/>
      </c>
      <c r="Y48" s="40">
        <v>0</v>
      </c>
      <c r="Z48" s="40">
        <v>2</v>
      </c>
      <c r="AA48" s="40" t="str">
        <f>IF(女子名簿!AA57="","",40)</f>
        <v/>
      </c>
      <c r="AB48" s="40" t="str">
        <f>IF(女子名簿!AB57="","",女子名簿!AB57)</f>
        <v/>
      </c>
      <c r="AC48" s="40">
        <v>0</v>
      </c>
      <c r="AD48" s="40">
        <v>2</v>
      </c>
      <c r="AE48" s="40" t="str">
        <f>IF(女子名簿!AE57="","",41)</f>
        <v/>
      </c>
      <c r="AF48" s="40" t="str">
        <f>IF(女子名簿!AF57="","",女子名簿!AF57)</f>
        <v/>
      </c>
      <c r="AG48" s="40">
        <v>0</v>
      </c>
      <c r="AH48" s="40">
        <v>2</v>
      </c>
    </row>
    <row r="49" spans="1:34" x14ac:dyDescent="0.15">
      <c r="A49" s="28"/>
      <c r="B49" s="40" t="str">
        <f>IF(女子名簿!B58="","",女子名簿!B58)</f>
        <v/>
      </c>
      <c r="C49" s="28"/>
      <c r="D49" s="28" t="str">
        <f>IF(女子名簿!D58="","",女子名簿!D58)</f>
        <v/>
      </c>
      <c r="E49" s="40" t="str">
        <f>IF(女子名簿!E58="","",女子名簿!E58)</f>
        <v/>
      </c>
      <c r="F49" s="40" t="str">
        <f>IF(女子名簿!F58="","",女子名簿!F58)</f>
        <v/>
      </c>
      <c r="G49" s="40" t="str">
        <f>IF(女子名簿!G58="","",女子名簿!G58)</f>
        <v/>
      </c>
      <c r="H49" s="40" t="str">
        <f>IF(女子名簿!H58="","",女子名簿!H58)</f>
        <v/>
      </c>
      <c r="I49" s="40" t="str">
        <f>IF(女子名簿!I58="","",女子名簿!I58)</f>
        <v/>
      </c>
      <c r="J49" s="75" t="str">
        <f>IF(女子名簿!J58="","",女子名簿!J58)</f>
        <v/>
      </c>
      <c r="K49" s="40"/>
      <c r="L49" s="40"/>
      <c r="M49" s="40" t="str">
        <f>IF(女子名簿!M58="","",女子名簿!M58)</f>
        <v/>
      </c>
      <c r="N49" s="40"/>
      <c r="O49" s="40" t="str">
        <f>IF(女子名簿!O58="","",VLOOKUP(女子名簿!O58,管理者シート!$G$9:$H$38,2,FALSE))</f>
        <v/>
      </c>
      <c r="P49" s="40" t="str">
        <f>IF(女子名簿!P58="","",女子名簿!P58)</f>
        <v/>
      </c>
      <c r="Q49" s="40">
        <v>0</v>
      </c>
      <c r="R49" s="40">
        <v>2</v>
      </c>
      <c r="S49" s="40" t="str">
        <f>IF(女子名簿!S58="","",VLOOKUP(女子名簿!S58,管理者シート!$G$9:$H$38,2,FALSE))</f>
        <v/>
      </c>
      <c r="T49" s="40" t="str">
        <f>IF(女子名簿!T58="","",女子名簿!T58)</f>
        <v/>
      </c>
      <c r="U49" s="40">
        <v>0</v>
      </c>
      <c r="V49" s="40">
        <v>2</v>
      </c>
      <c r="W49" s="40" t="str">
        <f>IF(女子名簿!W58="","",VLOOKUP(女子名簿!W58,管理者シート!$G$9:$H$23,2,FALSE))</f>
        <v/>
      </c>
      <c r="X49" s="40" t="str">
        <f>IF(女子名簿!X58="","",女子名簿!X58)</f>
        <v/>
      </c>
      <c r="Y49" s="40">
        <v>0</v>
      </c>
      <c r="Z49" s="40">
        <v>2</v>
      </c>
      <c r="AA49" s="40" t="str">
        <f>IF(女子名簿!AA58="","",40)</f>
        <v/>
      </c>
      <c r="AB49" s="40" t="str">
        <f>IF(女子名簿!AB58="","",女子名簿!AB58)</f>
        <v/>
      </c>
      <c r="AC49" s="40">
        <v>0</v>
      </c>
      <c r="AD49" s="40">
        <v>2</v>
      </c>
      <c r="AE49" s="40" t="str">
        <f>IF(女子名簿!AE58="","",41)</f>
        <v/>
      </c>
      <c r="AF49" s="40" t="str">
        <f>IF(女子名簿!AF58="","",女子名簿!AF58)</f>
        <v/>
      </c>
      <c r="AG49" s="40">
        <v>0</v>
      </c>
      <c r="AH49" s="40">
        <v>2</v>
      </c>
    </row>
    <row r="50" spans="1:34" x14ac:dyDescent="0.15">
      <c r="A50" s="28"/>
      <c r="B50" s="40" t="str">
        <f>IF(女子名簿!B59="","",女子名簿!B59)</f>
        <v/>
      </c>
      <c r="C50" s="28"/>
      <c r="D50" s="28" t="str">
        <f>IF(女子名簿!D59="","",女子名簿!D59)</f>
        <v/>
      </c>
      <c r="E50" s="40" t="str">
        <f>IF(女子名簿!E59="","",女子名簿!E59)</f>
        <v/>
      </c>
      <c r="F50" s="40" t="str">
        <f>IF(女子名簿!F59="","",女子名簿!F59)</f>
        <v/>
      </c>
      <c r="G50" s="40" t="str">
        <f>IF(女子名簿!G59="","",女子名簿!G59)</f>
        <v/>
      </c>
      <c r="H50" s="40" t="str">
        <f>IF(女子名簿!H59="","",女子名簿!H59)</f>
        <v/>
      </c>
      <c r="I50" s="40" t="str">
        <f>IF(女子名簿!I59="","",女子名簿!I59)</f>
        <v/>
      </c>
      <c r="J50" s="75" t="str">
        <f>IF(女子名簿!J59="","",女子名簿!J59)</f>
        <v/>
      </c>
      <c r="K50" s="40"/>
      <c r="L50" s="40"/>
      <c r="M50" s="40" t="str">
        <f>IF(女子名簿!M59="","",女子名簿!M59)</f>
        <v/>
      </c>
      <c r="N50" s="40"/>
      <c r="O50" s="40" t="str">
        <f>IF(女子名簿!O59="","",VLOOKUP(女子名簿!O59,管理者シート!$G$9:$H$38,2,FALSE))</f>
        <v/>
      </c>
      <c r="P50" s="40" t="str">
        <f>IF(女子名簿!P59="","",女子名簿!P59)</f>
        <v/>
      </c>
      <c r="Q50" s="40">
        <v>0</v>
      </c>
      <c r="R50" s="40">
        <v>2</v>
      </c>
      <c r="S50" s="40" t="str">
        <f>IF(女子名簿!S59="","",VLOOKUP(女子名簿!S59,管理者シート!$G$9:$H$38,2,FALSE))</f>
        <v/>
      </c>
      <c r="T50" s="40" t="str">
        <f>IF(女子名簿!T59="","",女子名簿!T59)</f>
        <v/>
      </c>
      <c r="U50" s="40">
        <v>0</v>
      </c>
      <c r="V50" s="40">
        <v>2</v>
      </c>
      <c r="W50" s="40" t="str">
        <f>IF(女子名簿!W59="","",VLOOKUP(女子名簿!W59,管理者シート!$G$9:$H$23,2,FALSE))</f>
        <v/>
      </c>
      <c r="X50" s="40" t="str">
        <f>IF(女子名簿!X59="","",女子名簿!X59)</f>
        <v/>
      </c>
      <c r="Y50" s="40">
        <v>0</v>
      </c>
      <c r="Z50" s="40">
        <v>2</v>
      </c>
      <c r="AA50" s="40" t="str">
        <f>IF(女子名簿!AA59="","",40)</f>
        <v/>
      </c>
      <c r="AB50" s="40" t="str">
        <f>IF(女子名簿!AB59="","",女子名簿!AB59)</f>
        <v/>
      </c>
      <c r="AC50" s="40">
        <v>0</v>
      </c>
      <c r="AD50" s="40">
        <v>2</v>
      </c>
      <c r="AE50" s="40" t="str">
        <f>IF(女子名簿!AE59="","",41)</f>
        <v/>
      </c>
      <c r="AF50" s="40" t="str">
        <f>IF(女子名簿!AF59="","",女子名簿!AF59)</f>
        <v/>
      </c>
      <c r="AG50" s="40">
        <v>0</v>
      </c>
      <c r="AH50" s="40">
        <v>2</v>
      </c>
    </row>
    <row r="51" spans="1:34" x14ac:dyDescent="0.15">
      <c r="A51" s="28"/>
      <c r="B51" s="40" t="str">
        <f>IF(女子名簿!B60="","",女子名簿!B60)</f>
        <v/>
      </c>
      <c r="C51" s="28"/>
      <c r="D51" s="28" t="str">
        <f>IF(女子名簿!D60="","",女子名簿!D60)</f>
        <v/>
      </c>
      <c r="E51" s="40" t="str">
        <f>IF(女子名簿!E60="","",女子名簿!E60)</f>
        <v/>
      </c>
      <c r="F51" s="40" t="str">
        <f>IF(女子名簿!F60="","",女子名簿!F60)</f>
        <v/>
      </c>
      <c r="G51" s="40" t="str">
        <f>IF(女子名簿!G60="","",女子名簿!G60)</f>
        <v/>
      </c>
      <c r="H51" s="40" t="str">
        <f>IF(女子名簿!H60="","",女子名簿!H60)</f>
        <v/>
      </c>
      <c r="I51" s="40" t="str">
        <f>IF(女子名簿!I60="","",女子名簿!I60)</f>
        <v/>
      </c>
      <c r="J51" s="75" t="str">
        <f>IF(女子名簿!J60="","",女子名簿!J60)</f>
        <v/>
      </c>
      <c r="K51" s="40"/>
      <c r="L51" s="40"/>
      <c r="M51" s="40" t="str">
        <f>IF(女子名簿!M60="","",女子名簿!M60)</f>
        <v/>
      </c>
      <c r="N51" s="40"/>
      <c r="O51" s="40" t="str">
        <f>IF(女子名簿!O60="","",VLOOKUP(女子名簿!O60,管理者シート!$G$9:$H$38,2,FALSE))</f>
        <v/>
      </c>
      <c r="P51" s="40" t="str">
        <f>IF(女子名簿!P60="","",女子名簿!P60)</f>
        <v/>
      </c>
      <c r="Q51" s="40">
        <v>0</v>
      </c>
      <c r="R51" s="40">
        <v>2</v>
      </c>
      <c r="S51" s="40" t="str">
        <f>IF(女子名簿!S60="","",VLOOKUP(女子名簿!S60,管理者シート!$G$9:$H$38,2,FALSE))</f>
        <v/>
      </c>
      <c r="T51" s="40" t="str">
        <f>IF(女子名簿!T60="","",女子名簿!T60)</f>
        <v/>
      </c>
      <c r="U51" s="40">
        <v>0</v>
      </c>
      <c r="V51" s="40">
        <v>2</v>
      </c>
      <c r="W51" s="40" t="str">
        <f>IF(女子名簿!W60="","",VLOOKUP(女子名簿!W60,管理者シート!$G$9:$H$23,2,FALSE))</f>
        <v/>
      </c>
      <c r="X51" s="40" t="str">
        <f>IF(女子名簿!X60="","",女子名簿!X60)</f>
        <v/>
      </c>
      <c r="Y51" s="40">
        <v>0</v>
      </c>
      <c r="Z51" s="40">
        <v>2</v>
      </c>
      <c r="AA51" s="40" t="str">
        <f>IF(女子名簿!AA60="","",40)</f>
        <v/>
      </c>
      <c r="AB51" s="40" t="str">
        <f>IF(女子名簿!AB60="","",女子名簿!AB60)</f>
        <v/>
      </c>
      <c r="AC51" s="40">
        <v>0</v>
      </c>
      <c r="AD51" s="40">
        <v>2</v>
      </c>
      <c r="AE51" s="40" t="str">
        <f>IF(女子名簿!AE60="","",41)</f>
        <v/>
      </c>
      <c r="AF51" s="40" t="str">
        <f>IF(女子名簿!AF60="","",女子名簿!AF60)</f>
        <v/>
      </c>
      <c r="AG51" s="40">
        <v>0</v>
      </c>
      <c r="AH51" s="40">
        <v>2</v>
      </c>
    </row>
    <row r="52" spans="1:34" x14ac:dyDescent="0.15">
      <c r="A52" s="28"/>
      <c r="B52" s="40" t="str">
        <f>IF(女子名簿!B61="","",女子名簿!B61)</f>
        <v/>
      </c>
      <c r="C52" s="28"/>
      <c r="D52" s="28" t="str">
        <f>IF(女子名簿!D61="","",女子名簿!D61)</f>
        <v/>
      </c>
      <c r="E52" s="40" t="str">
        <f>IF(女子名簿!E61="","",女子名簿!E61)</f>
        <v/>
      </c>
      <c r="F52" s="40" t="str">
        <f>IF(女子名簿!F61="","",女子名簿!F61)</f>
        <v/>
      </c>
      <c r="G52" s="40" t="str">
        <f>IF(女子名簿!G61="","",女子名簿!G61)</f>
        <v/>
      </c>
      <c r="H52" s="40" t="str">
        <f>IF(女子名簿!H61="","",女子名簿!H61)</f>
        <v/>
      </c>
      <c r="I52" s="40" t="str">
        <f>IF(女子名簿!I61="","",女子名簿!I61)</f>
        <v/>
      </c>
      <c r="J52" s="75" t="str">
        <f>IF(女子名簿!J61="","",女子名簿!J61)</f>
        <v/>
      </c>
      <c r="K52" s="40"/>
      <c r="L52" s="40"/>
      <c r="M52" s="40" t="str">
        <f>IF(女子名簿!M61="","",女子名簿!M61)</f>
        <v/>
      </c>
      <c r="N52" s="40"/>
      <c r="O52" s="40" t="str">
        <f>IF(女子名簿!O61="","",VLOOKUP(女子名簿!O61,管理者シート!$G$9:$H$38,2,FALSE))</f>
        <v/>
      </c>
      <c r="P52" s="40" t="str">
        <f>IF(女子名簿!P61="","",女子名簿!P61)</f>
        <v/>
      </c>
      <c r="Q52" s="40">
        <v>0</v>
      </c>
      <c r="R52" s="40">
        <v>2</v>
      </c>
      <c r="S52" s="40" t="str">
        <f>IF(女子名簿!S61="","",VLOOKUP(女子名簿!S61,管理者シート!$G$9:$H$38,2,FALSE))</f>
        <v/>
      </c>
      <c r="T52" s="40" t="str">
        <f>IF(女子名簿!T61="","",女子名簿!T61)</f>
        <v/>
      </c>
      <c r="U52" s="40">
        <v>0</v>
      </c>
      <c r="V52" s="40">
        <v>2</v>
      </c>
      <c r="W52" s="40" t="str">
        <f>IF(女子名簿!W61="","",VLOOKUP(女子名簿!W61,管理者シート!$G$9:$H$23,2,FALSE))</f>
        <v/>
      </c>
      <c r="X52" s="40" t="str">
        <f>IF(女子名簿!X61="","",女子名簿!X61)</f>
        <v/>
      </c>
      <c r="Y52" s="40">
        <v>0</v>
      </c>
      <c r="Z52" s="40">
        <v>2</v>
      </c>
      <c r="AA52" s="40" t="str">
        <f>IF(女子名簿!AA61="","",40)</f>
        <v/>
      </c>
      <c r="AB52" s="40" t="str">
        <f>IF(女子名簿!AB61="","",女子名簿!AB61)</f>
        <v/>
      </c>
      <c r="AC52" s="40">
        <v>0</v>
      </c>
      <c r="AD52" s="40">
        <v>2</v>
      </c>
      <c r="AE52" s="40" t="str">
        <f>IF(女子名簿!AE61="","",41)</f>
        <v/>
      </c>
      <c r="AF52" s="40" t="str">
        <f>IF(女子名簿!AF61="","",女子名簿!AF61)</f>
        <v/>
      </c>
      <c r="AG52" s="40">
        <v>0</v>
      </c>
      <c r="AH52" s="40">
        <v>2</v>
      </c>
    </row>
    <row r="53" spans="1:34" x14ac:dyDescent="0.15">
      <c r="A53" s="28"/>
      <c r="B53" s="40" t="str">
        <f>IF(女子名簿!B62="","",女子名簿!B62)</f>
        <v/>
      </c>
      <c r="C53" s="28"/>
      <c r="D53" s="28" t="str">
        <f>IF(女子名簿!D62="","",女子名簿!D62)</f>
        <v/>
      </c>
      <c r="E53" s="40" t="str">
        <f>IF(女子名簿!E62="","",女子名簿!E62)</f>
        <v/>
      </c>
      <c r="F53" s="40" t="str">
        <f>IF(女子名簿!F62="","",女子名簿!F62)</f>
        <v/>
      </c>
      <c r="G53" s="40" t="str">
        <f>IF(女子名簿!G62="","",女子名簿!G62)</f>
        <v/>
      </c>
      <c r="H53" s="40" t="str">
        <f>IF(女子名簿!H62="","",女子名簿!H62)</f>
        <v/>
      </c>
      <c r="I53" s="40" t="str">
        <f>IF(女子名簿!I62="","",女子名簿!I62)</f>
        <v/>
      </c>
      <c r="J53" s="75" t="str">
        <f>IF(女子名簿!J62="","",女子名簿!J62)</f>
        <v/>
      </c>
      <c r="K53" s="40"/>
      <c r="L53" s="40"/>
      <c r="M53" s="40" t="str">
        <f>IF(女子名簿!M62="","",女子名簿!M62)</f>
        <v/>
      </c>
      <c r="N53" s="40"/>
      <c r="O53" s="40" t="str">
        <f>IF(女子名簿!O62="","",VLOOKUP(女子名簿!O62,管理者シート!$G$9:$H$38,2,FALSE))</f>
        <v/>
      </c>
      <c r="P53" s="40" t="str">
        <f>IF(女子名簿!P62="","",女子名簿!P62)</f>
        <v/>
      </c>
      <c r="Q53" s="40">
        <v>0</v>
      </c>
      <c r="R53" s="40">
        <v>2</v>
      </c>
      <c r="S53" s="40" t="str">
        <f>IF(女子名簿!S62="","",VLOOKUP(女子名簿!S62,管理者シート!$G$9:$H$38,2,FALSE))</f>
        <v/>
      </c>
      <c r="T53" s="40" t="str">
        <f>IF(女子名簿!T62="","",女子名簿!T62)</f>
        <v/>
      </c>
      <c r="U53" s="40">
        <v>0</v>
      </c>
      <c r="V53" s="40">
        <v>2</v>
      </c>
      <c r="W53" s="40" t="str">
        <f>IF(女子名簿!W62="","",VLOOKUP(女子名簿!W62,管理者シート!$G$9:$H$23,2,FALSE))</f>
        <v/>
      </c>
      <c r="X53" s="40" t="str">
        <f>IF(女子名簿!X62="","",女子名簿!X62)</f>
        <v/>
      </c>
      <c r="Y53" s="40">
        <v>0</v>
      </c>
      <c r="Z53" s="40">
        <v>2</v>
      </c>
      <c r="AA53" s="40" t="str">
        <f>IF(女子名簿!AA62="","",40)</f>
        <v/>
      </c>
      <c r="AB53" s="40" t="str">
        <f>IF(女子名簿!AB62="","",女子名簿!AB62)</f>
        <v/>
      </c>
      <c r="AC53" s="40">
        <v>0</v>
      </c>
      <c r="AD53" s="40">
        <v>2</v>
      </c>
      <c r="AE53" s="40" t="str">
        <f>IF(女子名簿!AE62="","",41)</f>
        <v/>
      </c>
      <c r="AF53" s="40" t="str">
        <f>IF(女子名簿!AF62="","",女子名簿!AF62)</f>
        <v/>
      </c>
      <c r="AG53" s="40">
        <v>0</v>
      </c>
      <c r="AH53" s="40">
        <v>2</v>
      </c>
    </row>
    <row r="54" spans="1:34" x14ac:dyDescent="0.15">
      <c r="A54" s="28"/>
      <c r="B54" s="40" t="str">
        <f>IF(女子名簿!B63="","",女子名簿!B63)</f>
        <v/>
      </c>
      <c r="C54" s="28"/>
      <c r="D54" s="28" t="str">
        <f>IF(女子名簿!D63="","",女子名簿!D63)</f>
        <v/>
      </c>
      <c r="E54" s="40" t="str">
        <f>IF(女子名簿!E63="","",女子名簿!E63)</f>
        <v/>
      </c>
      <c r="F54" s="40" t="str">
        <f>IF(女子名簿!F63="","",女子名簿!F63)</f>
        <v/>
      </c>
      <c r="G54" s="40" t="str">
        <f>IF(女子名簿!G63="","",女子名簿!G63)</f>
        <v/>
      </c>
      <c r="H54" s="40" t="str">
        <f>IF(女子名簿!H63="","",女子名簿!H63)</f>
        <v/>
      </c>
      <c r="I54" s="40" t="str">
        <f>IF(女子名簿!I63="","",女子名簿!I63)</f>
        <v/>
      </c>
      <c r="J54" s="75" t="str">
        <f>IF(女子名簿!J63="","",女子名簿!J63)</f>
        <v/>
      </c>
      <c r="K54" s="40"/>
      <c r="L54" s="40"/>
      <c r="M54" s="40" t="str">
        <f>IF(女子名簿!M63="","",女子名簿!M63)</f>
        <v/>
      </c>
      <c r="N54" s="40"/>
      <c r="O54" s="40" t="str">
        <f>IF(女子名簿!O63="","",VLOOKUP(女子名簿!O63,管理者シート!$G$9:$H$38,2,FALSE))</f>
        <v/>
      </c>
      <c r="P54" s="40" t="str">
        <f>IF(女子名簿!P63="","",女子名簿!P63)</f>
        <v/>
      </c>
      <c r="Q54" s="40">
        <v>0</v>
      </c>
      <c r="R54" s="40">
        <v>2</v>
      </c>
      <c r="S54" s="40" t="str">
        <f>IF(女子名簿!S63="","",VLOOKUP(女子名簿!S63,管理者シート!$G$9:$H$38,2,FALSE))</f>
        <v/>
      </c>
      <c r="T54" s="40" t="str">
        <f>IF(女子名簿!T63="","",女子名簿!T63)</f>
        <v/>
      </c>
      <c r="U54" s="40">
        <v>0</v>
      </c>
      <c r="V54" s="40">
        <v>2</v>
      </c>
      <c r="W54" s="40" t="str">
        <f>IF(女子名簿!W63="","",VLOOKUP(女子名簿!W63,管理者シート!$G$9:$H$23,2,FALSE))</f>
        <v/>
      </c>
      <c r="X54" s="40" t="str">
        <f>IF(女子名簿!X63="","",女子名簿!X63)</f>
        <v/>
      </c>
      <c r="Y54" s="40">
        <v>0</v>
      </c>
      <c r="Z54" s="40">
        <v>2</v>
      </c>
      <c r="AA54" s="40" t="str">
        <f>IF(女子名簿!AA63="","",40)</f>
        <v/>
      </c>
      <c r="AB54" s="40" t="str">
        <f>IF(女子名簿!AB63="","",女子名簿!AB63)</f>
        <v/>
      </c>
      <c r="AC54" s="40">
        <v>0</v>
      </c>
      <c r="AD54" s="40">
        <v>2</v>
      </c>
      <c r="AE54" s="40" t="str">
        <f>IF(女子名簿!AE63="","",41)</f>
        <v/>
      </c>
      <c r="AF54" s="40" t="str">
        <f>IF(女子名簿!AF63="","",女子名簿!AF63)</f>
        <v/>
      </c>
      <c r="AG54" s="40">
        <v>0</v>
      </c>
      <c r="AH54" s="40">
        <v>2</v>
      </c>
    </row>
    <row r="55" spans="1:34" x14ac:dyDescent="0.15">
      <c r="A55" s="28"/>
      <c r="B55" s="40" t="str">
        <f>IF(女子名簿!B64="","",女子名簿!B64)</f>
        <v/>
      </c>
      <c r="C55" s="28"/>
      <c r="D55" s="28" t="str">
        <f>IF(女子名簿!D64="","",女子名簿!D64)</f>
        <v/>
      </c>
      <c r="E55" s="40" t="str">
        <f>IF(女子名簿!E64="","",女子名簿!E64)</f>
        <v/>
      </c>
      <c r="F55" s="40" t="str">
        <f>IF(女子名簿!F64="","",女子名簿!F64)</f>
        <v/>
      </c>
      <c r="G55" s="40" t="str">
        <f>IF(女子名簿!G64="","",女子名簿!G64)</f>
        <v/>
      </c>
      <c r="H55" s="40" t="str">
        <f>IF(女子名簿!H64="","",女子名簿!H64)</f>
        <v/>
      </c>
      <c r="I55" s="40" t="str">
        <f>IF(女子名簿!I64="","",女子名簿!I64)</f>
        <v/>
      </c>
      <c r="J55" s="75" t="str">
        <f>IF(女子名簿!J64="","",女子名簿!J64)</f>
        <v/>
      </c>
      <c r="K55" s="40"/>
      <c r="L55" s="40"/>
      <c r="M55" s="40" t="str">
        <f>IF(女子名簿!M64="","",女子名簿!M64)</f>
        <v/>
      </c>
      <c r="N55" s="40"/>
      <c r="O55" s="40" t="str">
        <f>IF(女子名簿!O64="","",VLOOKUP(女子名簿!O64,管理者シート!$G$9:$H$38,2,FALSE))</f>
        <v/>
      </c>
      <c r="P55" s="40" t="str">
        <f>IF(女子名簿!P64="","",女子名簿!P64)</f>
        <v/>
      </c>
      <c r="Q55" s="40">
        <v>0</v>
      </c>
      <c r="R55" s="40">
        <v>2</v>
      </c>
      <c r="S55" s="40" t="str">
        <f>IF(女子名簿!S64="","",VLOOKUP(女子名簿!S64,管理者シート!$G$9:$H$38,2,FALSE))</f>
        <v/>
      </c>
      <c r="T55" s="40" t="str">
        <f>IF(女子名簿!T64="","",女子名簿!T64)</f>
        <v/>
      </c>
      <c r="U55" s="40">
        <v>0</v>
      </c>
      <c r="V55" s="40">
        <v>2</v>
      </c>
      <c r="W55" s="40" t="str">
        <f>IF(女子名簿!W64="","",VLOOKUP(女子名簿!W64,管理者シート!$G$9:$H$23,2,FALSE))</f>
        <v/>
      </c>
      <c r="X55" s="40" t="str">
        <f>IF(女子名簿!X64="","",女子名簿!X64)</f>
        <v/>
      </c>
      <c r="Y55" s="40">
        <v>0</v>
      </c>
      <c r="Z55" s="40">
        <v>2</v>
      </c>
      <c r="AA55" s="40" t="str">
        <f>IF(女子名簿!AA64="","",40)</f>
        <v/>
      </c>
      <c r="AB55" s="40" t="str">
        <f>IF(女子名簿!AB64="","",女子名簿!AB64)</f>
        <v/>
      </c>
      <c r="AC55" s="40">
        <v>0</v>
      </c>
      <c r="AD55" s="40">
        <v>2</v>
      </c>
      <c r="AE55" s="40" t="str">
        <f>IF(女子名簿!AE64="","",41)</f>
        <v/>
      </c>
      <c r="AF55" s="40" t="str">
        <f>IF(女子名簿!AF64="","",女子名簿!AF64)</f>
        <v/>
      </c>
      <c r="AG55" s="40">
        <v>0</v>
      </c>
      <c r="AH55" s="40">
        <v>2</v>
      </c>
    </row>
    <row r="56" spans="1:34" x14ac:dyDescent="0.15">
      <c r="A56" s="28"/>
      <c r="B56" s="40" t="str">
        <f>IF(女子名簿!B65="","",女子名簿!B65)</f>
        <v/>
      </c>
      <c r="C56" s="28"/>
      <c r="D56" s="28" t="str">
        <f>IF(女子名簿!D65="","",女子名簿!D65)</f>
        <v/>
      </c>
      <c r="E56" s="40" t="str">
        <f>IF(女子名簿!E65="","",女子名簿!E65)</f>
        <v/>
      </c>
      <c r="F56" s="40" t="str">
        <f>IF(女子名簿!F65="","",女子名簿!F65)</f>
        <v/>
      </c>
      <c r="G56" s="40" t="str">
        <f>IF(女子名簿!G65="","",女子名簿!G65)</f>
        <v/>
      </c>
      <c r="H56" s="40" t="str">
        <f>IF(女子名簿!H65="","",女子名簿!H65)</f>
        <v/>
      </c>
      <c r="I56" s="40" t="str">
        <f>IF(女子名簿!I65="","",女子名簿!I65)</f>
        <v/>
      </c>
      <c r="J56" s="75" t="str">
        <f>IF(女子名簿!J65="","",女子名簿!J65)</f>
        <v/>
      </c>
      <c r="K56" s="40"/>
      <c r="L56" s="40"/>
      <c r="M56" s="40" t="str">
        <f>IF(女子名簿!M65="","",女子名簿!M65)</f>
        <v/>
      </c>
      <c r="N56" s="40"/>
      <c r="O56" s="40" t="str">
        <f>IF(女子名簿!O65="","",VLOOKUP(女子名簿!O65,管理者シート!$G$9:$H$38,2,FALSE))</f>
        <v/>
      </c>
      <c r="P56" s="40" t="str">
        <f>IF(女子名簿!P65="","",女子名簿!P65)</f>
        <v/>
      </c>
      <c r="Q56" s="40">
        <v>0</v>
      </c>
      <c r="R56" s="40">
        <v>2</v>
      </c>
      <c r="S56" s="40" t="str">
        <f>IF(女子名簿!S65="","",VLOOKUP(女子名簿!S65,管理者シート!$G$9:$H$38,2,FALSE))</f>
        <v/>
      </c>
      <c r="T56" s="40" t="str">
        <f>IF(女子名簿!T65="","",女子名簿!T65)</f>
        <v/>
      </c>
      <c r="U56" s="40">
        <v>0</v>
      </c>
      <c r="V56" s="40">
        <v>2</v>
      </c>
      <c r="W56" s="40" t="str">
        <f>IF(女子名簿!W65="","",VLOOKUP(女子名簿!W65,管理者シート!$G$9:$H$23,2,FALSE))</f>
        <v/>
      </c>
      <c r="X56" s="40" t="str">
        <f>IF(女子名簿!X65="","",女子名簿!X65)</f>
        <v/>
      </c>
      <c r="Y56" s="40">
        <v>0</v>
      </c>
      <c r="Z56" s="40">
        <v>2</v>
      </c>
      <c r="AA56" s="40" t="str">
        <f>IF(女子名簿!AA65="","",40)</f>
        <v/>
      </c>
      <c r="AB56" s="40" t="str">
        <f>IF(女子名簿!AB65="","",女子名簿!AB65)</f>
        <v/>
      </c>
      <c r="AC56" s="40">
        <v>0</v>
      </c>
      <c r="AD56" s="40">
        <v>2</v>
      </c>
      <c r="AE56" s="40" t="str">
        <f>IF(女子名簿!AE65="","",41)</f>
        <v/>
      </c>
      <c r="AF56" s="40" t="str">
        <f>IF(女子名簿!AF65="","",女子名簿!AF65)</f>
        <v/>
      </c>
      <c r="AG56" s="40">
        <v>0</v>
      </c>
      <c r="AH56" s="40">
        <v>2</v>
      </c>
    </row>
    <row r="57" spans="1:34" x14ac:dyDescent="0.15">
      <c r="A57" s="28"/>
      <c r="B57" s="40" t="str">
        <f>IF(女子名簿!B66="","",女子名簿!B66)</f>
        <v/>
      </c>
      <c r="C57" s="28"/>
      <c r="D57" s="28" t="str">
        <f>IF(女子名簿!D66="","",女子名簿!D66)</f>
        <v/>
      </c>
      <c r="E57" s="40" t="str">
        <f>IF(女子名簿!E66="","",女子名簿!E66)</f>
        <v/>
      </c>
      <c r="F57" s="40" t="str">
        <f>IF(女子名簿!F66="","",女子名簿!F66)</f>
        <v/>
      </c>
      <c r="G57" s="40" t="str">
        <f>IF(女子名簿!G66="","",女子名簿!G66)</f>
        <v/>
      </c>
      <c r="H57" s="40" t="str">
        <f>IF(女子名簿!H66="","",女子名簿!H66)</f>
        <v/>
      </c>
      <c r="I57" s="40" t="str">
        <f>IF(女子名簿!I66="","",女子名簿!I66)</f>
        <v/>
      </c>
      <c r="J57" s="75" t="str">
        <f>IF(女子名簿!J66="","",女子名簿!J66)</f>
        <v/>
      </c>
      <c r="K57" s="40"/>
      <c r="L57" s="40"/>
      <c r="M57" s="40" t="str">
        <f>IF(女子名簿!M66="","",女子名簿!M66)</f>
        <v/>
      </c>
      <c r="N57" s="40"/>
      <c r="O57" s="40" t="str">
        <f>IF(女子名簿!O66="","",VLOOKUP(女子名簿!O66,管理者シート!$G$9:$H$38,2,FALSE))</f>
        <v/>
      </c>
      <c r="P57" s="40" t="str">
        <f>IF(女子名簿!P66="","",女子名簿!P66)</f>
        <v/>
      </c>
      <c r="Q57" s="40">
        <v>0</v>
      </c>
      <c r="R57" s="40">
        <v>2</v>
      </c>
      <c r="S57" s="40" t="str">
        <f>IF(女子名簿!S66="","",VLOOKUP(女子名簿!S66,管理者シート!$G$9:$H$38,2,FALSE))</f>
        <v/>
      </c>
      <c r="T57" s="40" t="str">
        <f>IF(女子名簿!T66="","",女子名簿!T66)</f>
        <v/>
      </c>
      <c r="U57" s="40">
        <v>0</v>
      </c>
      <c r="V57" s="40">
        <v>2</v>
      </c>
      <c r="W57" s="40" t="str">
        <f>IF(女子名簿!W66="","",VLOOKUP(女子名簿!W66,管理者シート!$G$9:$H$23,2,FALSE))</f>
        <v/>
      </c>
      <c r="X57" s="40" t="str">
        <f>IF(女子名簿!X66="","",女子名簿!X66)</f>
        <v/>
      </c>
      <c r="Y57" s="40">
        <v>0</v>
      </c>
      <c r="Z57" s="40">
        <v>2</v>
      </c>
      <c r="AA57" s="40" t="str">
        <f>IF(女子名簿!AA66="","",40)</f>
        <v/>
      </c>
      <c r="AB57" s="40" t="str">
        <f>IF(女子名簿!AB66="","",女子名簿!AB66)</f>
        <v/>
      </c>
      <c r="AC57" s="40">
        <v>0</v>
      </c>
      <c r="AD57" s="40">
        <v>2</v>
      </c>
      <c r="AE57" s="40" t="str">
        <f>IF(女子名簿!AE66="","",41)</f>
        <v/>
      </c>
      <c r="AF57" s="40" t="str">
        <f>IF(女子名簿!AF66="","",女子名簿!AF66)</f>
        <v/>
      </c>
      <c r="AG57" s="40">
        <v>0</v>
      </c>
      <c r="AH57" s="40">
        <v>2</v>
      </c>
    </row>
    <row r="58" spans="1:34" x14ac:dyDescent="0.15">
      <c r="A58" s="28"/>
      <c r="B58" s="40" t="str">
        <f>IF(女子名簿!B67="","",女子名簿!B67)</f>
        <v/>
      </c>
      <c r="C58" s="28"/>
      <c r="D58" s="28" t="str">
        <f>IF(女子名簿!D67="","",女子名簿!D67)</f>
        <v/>
      </c>
      <c r="E58" s="40" t="str">
        <f>IF(女子名簿!E67="","",女子名簿!E67)</f>
        <v/>
      </c>
      <c r="F58" s="40" t="str">
        <f>IF(女子名簿!F67="","",女子名簿!F67)</f>
        <v/>
      </c>
      <c r="G58" s="40" t="str">
        <f>IF(女子名簿!G67="","",女子名簿!G67)</f>
        <v/>
      </c>
      <c r="H58" s="40" t="str">
        <f>IF(女子名簿!H67="","",女子名簿!H67)</f>
        <v/>
      </c>
      <c r="I58" s="40" t="str">
        <f>IF(女子名簿!I67="","",女子名簿!I67)</f>
        <v/>
      </c>
      <c r="J58" s="75" t="str">
        <f>IF(女子名簿!J67="","",女子名簿!J67)</f>
        <v/>
      </c>
      <c r="K58" s="40"/>
      <c r="L58" s="40"/>
      <c r="M58" s="40" t="str">
        <f>IF(女子名簿!M67="","",女子名簿!M67)</f>
        <v/>
      </c>
      <c r="N58" s="40"/>
      <c r="O58" s="40" t="str">
        <f>IF(女子名簿!O67="","",VLOOKUP(女子名簿!O67,管理者シート!$G$9:$H$38,2,FALSE))</f>
        <v/>
      </c>
      <c r="P58" s="40" t="str">
        <f>IF(女子名簿!P67="","",女子名簿!P67)</f>
        <v/>
      </c>
      <c r="Q58" s="40">
        <v>0</v>
      </c>
      <c r="R58" s="40">
        <v>2</v>
      </c>
      <c r="S58" s="40" t="str">
        <f>IF(女子名簿!S67="","",VLOOKUP(女子名簿!S67,管理者シート!$G$9:$H$38,2,FALSE))</f>
        <v/>
      </c>
      <c r="T58" s="40" t="str">
        <f>IF(女子名簿!T67="","",女子名簿!T67)</f>
        <v/>
      </c>
      <c r="U58" s="40">
        <v>0</v>
      </c>
      <c r="V58" s="40">
        <v>2</v>
      </c>
      <c r="W58" s="40" t="str">
        <f>IF(女子名簿!W67="","",VLOOKUP(女子名簿!W67,管理者シート!$G$9:$H$23,2,FALSE))</f>
        <v/>
      </c>
      <c r="X58" s="40" t="str">
        <f>IF(女子名簿!X67="","",女子名簿!X67)</f>
        <v/>
      </c>
      <c r="Y58" s="40">
        <v>0</v>
      </c>
      <c r="Z58" s="40">
        <v>2</v>
      </c>
      <c r="AA58" s="40" t="str">
        <f>IF(女子名簿!AA67="","",40)</f>
        <v/>
      </c>
      <c r="AB58" s="40" t="str">
        <f>IF(女子名簿!AB67="","",女子名簿!AB67)</f>
        <v/>
      </c>
      <c r="AC58" s="40">
        <v>0</v>
      </c>
      <c r="AD58" s="40">
        <v>2</v>
      </c>
      <c r="AE58" s="40" t="str">
        <f>IF(女子名簿!AE67="","",41)</f>
        <v/>
      </c>
      <c r="AF58" s="40" t="str">
        <f>IF(女子名簿!AF67="","",女子名簿!AF67)</f>
        <v/>
      </c>
      <c r="AG58" s="40">
        <v>0</v>
      </c>
      <c r="AH58" s="40">
        <v>2</v>
      </c>
    </row>
    <row r="59" spans="1:34" x14ac:dyDescent="0.15">
      <c r="A59" s="28"/>
      <c r="B59" s="40" t="str">
        <f>IF(女子名簿!B68="","",女子名簿!B68)</f>
        <v/>
      </c>
      <c r="C59" s="28"/>
      <c r="D59" s="28" t="str">
        <f>IF(女子名簿!D68="","",女子名簿!D68)</f>
        <v/>
      </c>
      <c r="E59" s="40" t="str">
        <f>IF(女子名簿!E68="","",女子名簿!E68)</f>
        <v/>
      </c>
      <c r="F59" s="40" t="str">
        <f>IF(女子名簿!F68="","",女子名簿!F68)</f>
        <v/>
      </c>
      <c r="G59" s="40" t="str">
        <f>IF(女子名簿!G68="","",女子名簿!G68)</f>
        <v/>
      </c>
      <c r="H59" s="40" t="str">
        <f>IF(女子名簿!H68="","",女子名簿!H68)</f>
        <v/>
      </c>
      <c r="I59" s="40" t="str">
        <f>IF(女子名簿!I68="","",女子名簿!I68)</f>
        <v/>
      </c>
      <c r="J59" s="75" t="str">
        <f>IF(女子名簿!J68="","",女子名簿!J68)</f>
        <v/>
      </c>
      <c r="K59" s="40"/>
      <c r="L59" s="40"/>
      <c r="M59" s="40" t="str">
        <f>IF(女子名簿!M68="","",女子名簿!M68)</f>
        <v/>
      </c>
      <c r="N59" s="40"/>
      <c r="O59" s="40" t="str">
        <f>IF(女子名簿!O68="","",VLOOKUP(女子名簿!O68,管理者シート!$G$9:$H$38,2,FALSE))</f>
        <v/>
      </c>
      <c r="P59" s="40" t="str">
        <f>IF(女子名簿!P68="","",女子名簿!P68)</f>
        <v/>
      </c>
      <c r="Q59" s="40">
        <v>0</v>
      </c>
      <c r="R59" s="40">
        <v>2</v>
      </c>
      <c r="S59" s="40" t="str">
        <f>IF(女子名簿!S68="","",VLOOKUP(女子名簿!S68,管理者シート!$G$9:$H$38,2,FALSE))</f>
        <v/>
      </c>
      <c r="T59" s="40" t="str">
        <f>IF(女子名簿!T68="","",女子名簿!T68)</f>
        <v/>
      </c>
      <c r="U59" s="40">
        <v>0</v>
      </c>
      <c r="V59" s="40">
        <v>2</v>
      </c>
      <c r="W59" s="40" t="str">
        <f>IF(女子名簿!W68="","",VLOOKUP(女子名簿!W68,管理者シート!$G$9:$H$23,2,FALSE))</f>
        <v/>
      </c>
      <c r="X59" s="40" t="str">
        <f>IF(女子名簿!X68="","",女子名簿!X68)</f>
        <v/>
      </c>
      <c r="Y59" s="40">
        <v>0</v>
      </c>
      <c r="Z59" s="40">
        <v>2</v>
      </c>
      <c r="AA59" s="40" t="str">
        <f>IF(女子名簿!AA68="","",40)</f>
        <v/>
      </c>
      <c r="AB59" s="40" t="str">
        <f>IF(女子名簿!AB68="","",女子名簿!AB68)</f>
        <v/>
      </c>
      <c r="AC59" s="40">
        <v>0</v>
      </c>
      <c r="AD59" s="40">
        <v>2</v>
      </c>
      <c r="AE59" s="40" t="str">
        <f>IF(女子名簿!AE68="","",41)</f>
        <v/>
      </c>
      <c r="AF59" s="40" t="str">
        <f>IF(女子名簿!AF68="","",女子名簿!AF68)</f>
        <v/>
      </c>
      <c r="AG59" s="40">
        <v>0</v>
      </c>
      <c r="AH59" s="40">
        <v>2</v>
      </c>
    </row>
    <row r="60" spans="1:34" x14ac:dyDescent="0.15">
      <c r="A60" s="28"/>
      <c r="B60" s="40" t="str">
        <f>IF(女子名簿!B69="","",女子名簿!B69)</f>
        <v/>
      </c>
      <c r="C60" s="28"/>
      <c r="D60" s="28" t="str">
        <f>IF(女子名簿!D69="","",女子名簿!D69)</f>
        <v/>
      </c>
      <c r="E60" s="40" t="str">
        <f>IF(女子名簿!E69="","",女子名簿!E69)</f>
        <v/>
      </c>
      <c r="F60" s="40" t="str">
        <f>IF(女子名簿!F69="","",女子名簿!F69)</f>
        <v/>
      </c>
      <c r="G60" s="40" t="str">
        <f>IF(女子名簿!G69="","",女子名簿!G69)</f>
        <v/>
      </c>
      <c r="H60" s="40" t="str">
        <f>IF(女子名簿!H69="","",女子名簿!H69)</f>
        <v/>
      </c>
      <c r="I60" s="40" t="str">
        <f>IF(女子名簿!I69="","",女子名簿!I69)</f>
        <v/>
      </c>
      <c r="J60" s="75" t="str">
        <f>IF(女子名簿!J69="","",女子名簿!J69)</f>
        <v/>
      </c>
      <c r="K60" s="40"/>
      <c r="L60" s="40"/>
      <c r="M60" s="40" t="str">
        <f>IF(女子名簿!M69="","",女子名簿!M69)</f>
        <v/>
      </c>
      <c r="N60" s="40"/>
      <c r="O60" s="40" t="str">
        <f>IF(女子名簿!O69="","",VLOOKUP(女子名簿!O69,管理者シート!$G$9:$H$38,2,FALSE))</f>
        <v/>
      </c>
      <c r="P60" s="40" t="str">
        <f>IF(女子名簿!P69="","",女子名簿!P69)</f>
        <v/>
      </c>
      <c r="Q60" s="40">
        <v>0</v>
      </c>
      <c r="R60" s="40">
        <v>2</v>
      </c>
      <c r="S60" s="40" t="str">
        <f>IF(女子名簿!S69="","",VLOOKUP(女子名簿!S69,管理者シート!$G$9:$H$38,2,FALSE))</f>
        <v/>
      </c>
      <c r="T60" s="40" t="str">
        <f>IF(女子名簿!T69="","",女子名簿!T69)</f>
        <v/>
      </c>
      <c r="U60" s="40">
        <v>0</v>
      </c>
      <c r="V60" s="40">
        <v>2</v>
      </c>
      <c r="W60" s="40" t="str">
        <f>IF(女子名簿!W69="","",VLOOKUP(女子名簿!W69,管理者シート!$G$9:$H$23,2,FALSE))</f>
        <v/>
      </c>
      <c r="X60" s="40" t="str">
        <f>IF(女子名簿!X69="","",女子名簿!X69)</f>
        <v/>
      </c>
      <c r="Y60" s="40">
        <v>0</v>
      </c>
      <c r="Z60" s="40">
        <v>2</v>
      </c>
      <c r="AA60" s="40" t="str">
        <f>IF(女子名簿!AA69="","",40)</f>
        <v/>
      </c>
      <c r="AB60" s="40" t="str">
        <f>IF(女子名簿!AB69="","",女子名簿!AB69)</f>
        <v/>
      </c>
      <c r="AC60" s="40">
        <v>0</v>
      </c>
      <c r="AD60" s="40">
        <v>2</v>
      </c>
      <c r="AE60" s="40" t="str">
        <f>IF(女子名簿!AE69="","",41)</f>
        <v/>
      </c>
      <c r="AF60" s="40" t="str">
        <f>IF(女子名簿!AF69="","",女子名簿!AF69)</f>
        <v/>
      </c>
      <c r="AG60" s="40">
        <v>0</v>
      </c>
      <c r="AH60" s="40">
        <v>2</v>
      </c>
    </row>
    <row r="61" spans="1:34" x14ac:dyDescent="0.15">
      <c r="A61" s="28"/>
      <c r="B61" s="40" t="str">
        <f>IF(女子名簿!B70="","",女子名簿!B70)</f>
        <v/>
      </c>
      <c r="C61" s="28"/>
      <c r="D61" s="28" t="str">
        <f>IF(女子名簿!D70="","",女子名簿!D70)</f>
        <v/>
      </c>
      <c r="E61" s="40" t="str">
        <f>IF(女子名簿!E70="","",女子名簿!E70)</f>
        <v/>
      </c>
      <c r="F61" s="40" t="str">
        <f>IF(女子名簿!F70="","",女子名簿!F70)</f>
        <v/>
      </c>
      <c r="G61" s="40" t="str">
        <f>IF(女子名簿!G70="","",女子名簿!G70)</f>
        <v/>
      </c>
      <c r="H61" s="40" t="str">
        <f>IF(女子名簿!H70="","",女子名簿!H70)</f>
        <v/>
      </c>
      <c r="I61" s="40" t="str">
        <f>IF(女子名簿!I70="","",女子名簿!I70)</f>
        <v/>
      </c>
      <c r="J61" s="75" t="str">
        <f>IF(女子名簿!J70="","",女子名簿!J70)</f>
        <v/>
      </c>
      <c r="K61" s="40"/>
      <c r="L61" s="40"/>
      <c r="M61" s="40" t="str">
        <f>IF(女子名簿!M70="","",女子名簿!M70)</f>
        <v/>
      </c>
      <c r="N61" s="40"/>
      <c r="O61" s="40" t="str">
        <f>IF(女子名簿!O70="","",VLOOKUP(女子名簿!O70,管理者シート!$G$9:$H$38,2,FALSE))</f>
        <v/>
      </c>
      <c r="P61" s="40" t="str">
        <f>IF(女子名簿!P70="","",女子名簿!P70)</f>
        <v/>
      </c>
      <c r="Q61" s="40">
        <v>0</v>
      </c>
      <c r="R61" s="40">
        <v>2</v>
      </c>
      <c r="S61" s="40" t="str">
        <f>IF(女子名簿!S70="","",VLOOKUP(女子名簿!S70,管理者シート!$G$9:$H$38,2,FALSE))</f>
        <v/>
      </c>
      <c r="T61" s="40" t="str">
        <f>IF(女子名簿!T70="","",女子名簿!T70)</f>
        <v/>
      </c>
      <c r="U61" s="40">
        <v>0</v>
      </c>
      <c r="V61" s="40">
        <v>2</v>
      </c>
      <c r="W61" s="40" t="str">
        <f>IF(女子名簿!W70="","",VLOOKUP(女子名簿!W70,管理者シート!$G$9:$H$23,2,FALSE))</f>
        <v/>
      </c>
      <c r="X61" s="40" t="str">
        <f>IF(女子名簿!X70="","",女子名簿!X70)</f>
        <v/>
      </c>
      <c r="Y61" s="40">
        <v>0</v>
      </c>
      <c r="Z61" s="40">
        <v>2</v>
      </c>
      <c r="AA61" s="40" t="str">
        <f>IF(女子名簿!AA70="","",40)</f>
        <v/>
      </c>
      <c r="AB61" s="40" t="str">
        <f>IF(女子名簿!AB70="","",女子名簿!AB70)</f>
        <v/>
      </c>
      <c r="AC61" s="40">
        <v>0</v>
      </c>
      <c r="AD61" s="40">
        <v>2</v>
      </c>
      <c r="AE61" s="40" t="str">
        <f>IF(女子名簿!AE70="","",41)</f>
        <v/>
      </c>
      <c r="AF61" s="40" t="str">
        <f>IF(女子名簿!AF70="","",女子名簿!AF70)</f>
        <v/>
      </c>
      <c r="AG61" s="40">
        <v>0</v>
      </c>
      <c r="AH61" s="40">
        <v>2</v>
      </c>
    </row>
    <row r="62" spans="1:34" x14ac:dyDescent="0.15">
      <c r="A62" s="28"/>
      <c r="B62" s="40" t="str">
        <f>IF(女子名簿!B71="","",女子名簿!B71)</f>
        <v/>
      </c>
      <c r="C62" s="28"/>
      <c r="D62" s="28" t="str">
        <f>IF(女子名簿!D71="","",女子名簿!D71)</f>
        <v/>
      </c>
      <c r="E62" s="40" t="str">
        <f>IF(女子名簿!E71="","",女子名簿!E71)</f>
        <v/>
      </c>
      <c r="F62" s="40" t="str">
        <f>IF(女子名簿!F71="","",女子名簿!F71)</f>
        <v/>
      </c>
      <c r="G62" s="40" t="str">
        <f>IF(女子名簿!G71="","",女子名簿!G71)</f>
        <v/>
      </c>
      <c r="H62" s="40" t="str">
        <f>IF(女子名簿!H71="","",女子名簿!H71)</f>
        <v/>
      </c>
      <c r="I62" s="40" t="str">
        <f>IF(女子名簿!I71="","",女子名簿!I71)</f>
        <v/>
      </c>
      <c r="J62" s="75" t="str">
        <f>IF(女子名簿!J71="","",女子名簿!J71)</f>
        <v/>
      </c>
      <c r="K62" s="40"/>
      <c r="L62" s="40"/>
      <c r="M62" s="40" t="str">
        <f>IF(女子名簿!M71="","",女子名簿!M71)</f>
        <v/>
      </c>
      <c r="N62" s="40"/>
      <c r="O62" s="40" t="str">
        <f>IF(女子名簿!O71="","",VLOOKUP(女子名簿!O71,管理者シート!$G$9:$H$38,2,FALSE))</f>
        <v/>
      </c>
      <c r="P62" s="40" t="str">
        <f>IF(女子名簿!P71="","",女子名簿!P71)</f>
        <v/>
      </c>
      <c r="Q62" s="40">
        <v>0</v>
      </c>
      <c r="R62" s="40">
        <v>2</v>
      </c>
      <c r="S62" s="40" t="str">
        <f>IF(女子名簿!S71="","",VLOOKUP(女子名簿!S71,管理者シート!$G$9:$H$38,2,FALSE))</f>
        <v/>
      </c>
      <c r="T62" s="40" t="str">
        <f>IF(女子名簿!T71="","",女子名簿!T71)</f>
        <v/>
      </c>
      <c r="U62" s="40">
        <v>0</v>
      </c>
      <c r="V62" s="40">
        <v>2</v>
      </c>
      <c r="W62" s="40" t="str">
        <f>IF(女子名簿!W71="","",VLOOKUP(女子名簿!W71,管理者シート!$G$9:$H$23,2,FALSE))</f>
        <v/>
      </c>
      <c r="X62" s="40" t="str">
        <f>IF(女子名簿!X71="","",女子名簿!X71)</f>
        <v/>
      </c>
      <c r="Y62" s="40">
        <v>0</v>
      </c>
      <c r="Z62" s="40">
        <v>2</v>
      </c>
      <c r="AA62" s="40" t="str">
        <f>IF(女子名簿!AA71="","",40)</f>
        <v/>
      </c>
      <c r="AB62" s="40" t="str">
        <f>IF(女子名簿!AB71="","",女子名簿!AB71)</f>
        <v/>
      </c>
      <c r="AC62" s="40">
        <v>0</v>
      </c>
      <c r="AD62" s="40">
        <v>2</v>
      </c>
      <c r="AE62" s="40" t="str">
        <f>IF(女子名簿!AE71="","",41)</f>
        <v/>
      </c>
      <c r="AF62" s="40" t="str">
        <f>IF(女子名簿!AF71="","",女子名簿!AF71)</f>
        <v/>
      </c>
      <c r="AG62" s="40">
        <v>0</v>
      </c>
      <c r="AH62" s="40">
        <v>2</v>
      </c>
    </row>
    <row r="63" spans="1:34" x14ac:dyDescent="0.15">
      <c r="A63" s="28"/>
      <c r="B63" s="40" t="str">
        <f>IF(女子名簿!B72="","",女子名簿!B72)</f>
        <v/>
      </c>
      <c r="C63" s="28"/>
      <c r="D63" s="28" t="str">
        <f>IF(女子名簿!D72="","",女子名簿!D72)</f>
        <v/>
      </c>
      <c r="E63" s="40" t="str">
        <f>IF(女子名簿!E72="","",女子名簿!E72)</f>
        <v/>
      </c>
      <c r="F63" s="40" t="str">
        <f>IF(女子名簿!F72="","",女子名簿!F72)</f>
        <v/>
      </c>
      <c r="G63" s="40" t="str">
        <f>IF(女子名簿!G72="","",女子名簿!G72)</f>
        <v/>
      </c>
      <c r="H63" s="40" t="str">
        <f>IF(女子名簿!H72="","",女子名簿!H72)</f>
        <v/>
      </c>
      <c r="I63" s="40" t="str">
        <f>IF(女子名簿!I72="","",女子名簿!I72)</f>
        <v/>
      </c>
      <c r="J63" s="75" t="str">
        <f>IF(女子名簿!J72="","",女子名簿!J72)</f>
        <v/>
      </c>
      <c r="K63" s="40"/>
      <c r="L63" s="40"/>
      <c r="M63" s="40" t="str">
        <f>IF(女子名簿!M72="","",女子名簿!M72)</f>
        <v/>
      </c>
      <c r="N63" s="40"/>
      <c r="O63" s="40" t="str">
        <f>IF(女子名簿!O72="","",VLOOKUP(女子名簿!O72,管理者シート!$G$9:$H$38,2,FALSE))</f>
        <v/>
      </c>
      <c r="P63" s="40" t="str">
        <f>IF(女子名簿!P72="","",女子名簿!P72)</f>
        <v/>
      </c>
      <c r="Q63" s="40">
        <v>0</v>
      </c>
      <c r="R63" s="40">
        <v>2</v>
      </c>
      <c r="S63" s="40" t="str">
        <f>IF(女子名簿!S72="","",VLOOKUP(女子名簿!S72,管理者シート!$G$9:$H$38,2,FALSE))</f>
        <v/>
      </c>
      <c r="T63" s="40" t="str">
        <f>IF(女子名簿!T72="","",女子名簿!T72)</f>
        <v/>
      </c>
      <c r="U63" s="40">
        <v>0</v>
      </c>
      <c r="V63" s="40">
        <v>2</v>
      </c>
      <c r="W63" s="40" t="str">
        <f>IF(女子名簿!W72="","",VLOOKUP(女子名簿!W72,管理者シート!$G$9:$H$23,2,FALSE))</f>
        <v/>
      </c>
      <c r="X63" s="40" t="str">
        <f>IF(女子名簿!X72="","",女子名簿!X72)</f>
        <v/>
      </c>
      <c r="Y63" s="40">
        <v>0</v>
      </c>
      <c r="Z63" s="40">
        <v>2</v>
      </c>
      <c r="AA63" s="40" t="str">
        <f>IF(女子名簿!AA72="","",40)</f>
        <v/>
      </c>
      <c r="AB63" s="40" t="str">
        <f>IF(女子名簿!AB72="","",女子名簿!AB72)</f>
        <v/>
      </c>
      <c r="AC63" s="40">
        <v>0</v>
      </c>
      <c r="AD63" s="40">
        <v>2</v>
      </c>
      <c r="AE63" s="40" t="str">
        <f>IF(女子名簿!AE72="","",41)</f>
        <v/>
      </c>
      <c r="AF63" s="40" t="str">
        <f>IF(女子名簿!AF72="","",女子名簿!AF72)</f>
        <v/>
      </c>
      <c r="AG63" s="40">
        <v>0</v>
      </c>
      <c r="AH63" s="40">
        <v>2</v>
      </c>
    </row>
    <row r="64" spans="1:34" x14ac:dyDescent="0.15">
      <c r="A64" s="28"/>
      <c r="B64" s="40" t="str">
        <f>IF(女子名簿!B73="","",女子名簿!B73)</f>
        <v/>
      </c>
      <c r="C64" s="28"/>
      <c r="D64" s="28" t="str">
        <f>IF(女子名簿!D73="","",女子名簿!D73)</f>
        <v/>
      </c>
      <c r="E64" s="40" t="str">
        <f>IF(女子名簿!E73="","",女子名簿!E73)</f>
        <v/>
      </c>
      <c r="F64" s="40" t="str">
        <f>IF(女子名簿!F73="","",女子名簿!F73)</f>
        <v/>
      </c>
      <c r="G64" s="40" t="str">
        <f>IF(女子名簿!G73="","",女子名簿!G73)</f>
        <v/>
      </c>
      <c r="H64" s="40" t="str">
        <f>IF(女子名簿!H73="","",女子名簿!H73)</f>
        <v/>
      </c>
      <c r="I64" s="40" t="str">
        <f>IF(女子名簿!I73="","",女子名簿!I73)</f>
        <v/>
      </c>
      <c r="J64" s="75" t="str">
        <f>IF(女子名簿!J73="","",女子名簿!J73)</f>
        <v/>
      </c>
      <c r="K64" s="40"/>
      <c r="L64" s="40"/>
      <c r="M64" s="40" t="str">
        <f>IF(女子名簿!M73="","",女子名簿!M73)</f>
        <v/>
      </c>
      <c r="N64" s="40"/>
      <c r="O64" s="40" t="str">
        <f>IF(女子名簿!O73="","",VLOOKUP(女子名簿!O73,管理者シート!$G$9:$H$38,2,FALSE))</f>
        <v/>
      </c>
      <c r="P64" s="40" t="str">
        <f>IF(女子名簿!P73="","",女子名簿!P73)</f>
        <v/>
      </c>
      <c r="Q64" s="40">
        <v>0</v>
      </c>
      <c r="R64" s="40">
        <v>2</v>
      </c>
      <c r="S64" s="40" t="str">
        <f>IF(女子名簿!S73="","",VLOOKUP(女子名簿!S73,管理者シート!$G$9:$H$38,2,FALSE))</f>
        <v/>
      </c>
      <c r="T64" s="40" t="str">
        <f>IF(女子名簿!T73="","",女子名簿!T73)</f>
        <v/>
      </c>
      <c r="U64" s="40">
        <v>0</v>
      </c>
      <c r="V64" s="40">
        <v>2</v>
      </c>
      <c r="W64" s="40" t="str">
        <f>IF(女子名簿!W73="","",VLOOKUP(女子名簿!W73,管理者シート!$G$9:$H$23,2,FALSE))</f>
        <v/>
      </c>
      <c r="X64" s="40" t="str">
        <f>IF(女子名簿!X73="","",女子名簿!X73)</f>
        <v/>
      </c>
      <c r="Y64" s="40">
        <v>0</v>
      </c>
      <c r="Z64" s="40">
        <v>2</v>
      </c>
      <c r="AA64" s="40" t="str">
        <f>IF(女子名簿!AA73="","",40)</f>
        <v/>
      </c>
      <c r="AB64" s="40" t="str">
        <f>IF(女子名簿!AB73="","",女子名簿!AB73)</f>
        <v/>
      </c>
      <c r="AC64" s="40">
        <v>0</v>
      </c>
      <c r="AD64" s="40">
        <v>2</v>
      </c>
      <c r="AE64" s="40" t="str">
        <f>IF(女子名簿!AE73="","",41)</f>
        <v/>
      </c>
      <c r="AF64" s="40" t="str">
        <f>IF(女子名簿!AF73="","",女子名簿!AF73)</f>
        <v/>
      </c>
      <c r="AG64" s="40">
        <v>0</v>
      </c>
      <c r="AH64" s="40">
        <v>2</v>
      </c>
    </row>
    <row r="65" spans="1:34" x14ac:dyDescent="0.15">
      <c r="A65" s="28"/>
      <c r="B65" s="40" t="str">
        <f>IF(女子名簿!B74="","",女子名簿!B74)</f>
        <v/>
      </c>
      <c r="C65" s="28"/>
      <c r="D65" s="28" t="str">
        <f>IF(女子名簿!D74="","",女子名簿!D74)</f>
        <v/>
      </c>
      <c r="E65" s="40" t="str">
        <f>IF(女子名簿!E74="","",女子名簿!E74)</f>
        <v/>
      </c>
      <c r="F65" s="40" t="str">
        <f>IF(女子名簿!F74="","",女子名簿!F74)</f>
        <v/>
      </c>
      <c r="G65" s="40" t="str">
        <f>IF(女子名簿!G74="","",女子名簿!G74)</f>
        <v/>
      </c>
      <c r="H65" s="40" t="str">
        <f>IF(女子名簿!H74="","",女子名簿!H74)</f>
        <v/>
      </c>
      <c r="I65" s="40" t="str">
        <f>IF(女子名簿!I74="","",女子名簿!I74)</f>
        <v/>
      </c>
      <c r="J65" s="75" t="str">
        <f>IF(女子名簿!J74="","",女子名簿!J74)</f>
        <v/>
      </c>
      <c r="K65" s="40"/>
      <c r="L65" s="40"/>
      <c r="M65" s="40" t="str">
        <f>IF(女子名簿!M74="","",女子名簿!M74)</f>
        <v/>
      </c>
      <c r="N65" s="40"/>
      <c r="O65" s="40" t="str">
        <f>IF(女子名簿!O74="","",VLOOKUP(女子名簿!O74,管理者シート!$G$9:$H$38,2,FALSE))</f>
        <v/>
      </c>
      <c r="P65" s="40" t="str">
        <f>IF(女子名簿!P74="","",女子名簿!P74)</f>
        <v/>
      </c>
      <c r="Q65" s="40">
        <v>0</v>
      </c>
      <c r="R65" s="40">
        <v>2</v>
      </c>
      <c r="S65" s="40" t="str">
        <f>IF(女子名簿!S74="","",VLOOKUP(女子名簿!S74,管理者シート!$G$9:$H$38,2,FALSE))</f>
        <v/>
      </c>
      <c r="T65" s="40" t="str">
        <f>IF(女子名簿!T74="","",女子名簿!T74)</f>
        <v/>
      </c>
      <c r="U65" s="40">
        <v>0</v>
      </c>
      <c r="V65" s="40">
        <v>2</v>
      </c>
      <c r="W65" s="40" t="str">
        <f>IF(女子名簿!W74="","",VLOOKUP(女子名簿!W74,管理者シート!$G$9:$H$23,2,FALSE))</f>
        <v/>
      </c>
      <c r="X65" s="40" t="str">
        <f>IF(女子名簿!X74="","",女子名簿!X74)</f>
        <v/>
      </c>
      <c r="Y65" s="40">
        <v>0</v>
      </c>
      <c r="Z65" s="40">
        <v>2</v>
      </c>
      <c r="AA65" s="40" t="str">
        <f>IF(女子名簿!AA74="","",40)</f>
        <v/>
      </c>
      <c r="AB65" s="40" t="str">
        <f>IF(女子名簿!AB74="","",女子名簿!AB74)</f>
        <v/>
      </c>
      <c r="AC65" s="40">
        <v>0</v>
      </c>
      <c r="AD65" s="40">
        <v>2</v>
      </c>
      <c r="AE65" s="40" t="str">
        <f>IF(女子名簿!AE74="","",41)</f>
        <v/>
      </c>
      <c r="AF65" s="40" t="str">
        <f>IF(女子名簿!AF74="","",女子名簿!AF74)</f>
        <v/>
      </c>
      <c r="AG65" s="40">
        <v>0</v>
      </c>
      <c r="AH65" s="40">
        <v>2</v>
      </c>
    </row>
    <row r="66" spans="1:34" x14ac:dyDescent="0.15">
      <c r="A66" s="28"/>
      <c r="B66" s="40" t="str">
        <f>IF(女子名簿!B75="","",女子名簿!B75)</f>
        <v/>
      </c>
      <c r="C66" s="28"/>
      <c r="D66" s="28" t="str">
        <f>IF(女子名簿!D75="","",女子名簿!D75)</f>
        <v/>
      </c>
      <c r="E66" s="40" t="str">
        <f>IF(女子名簿!E75="","",女子名簿!E75)</f>
        <v/>
      </c>
      <c r="F66" s="40" t="str">
        <f>IF(女子名簿!F75="","",女子名簿!F75)</f>
        <v/>
      </c>
      <c r="G66" s="40" t="str">
        <f>IF(女子名簿!G75="","",女子名簿!G75)</f>
        <v/>
      </c>
      <c r="H66" s="40" t="str">
        <f>IF(女子名簿!H75="","",女子名簿!H75)</f>
        <v/>
      </c>
      <c r="I66" s="40" t="str">
        <f>IF(女子名簿!I75="","",女子名簿!I75)</f>
        <v/>
      </c>
      <c r="J66" s="75" t="str">
        <f>IF(女子名簿!J75="","",女子名簿!J75)</f>
        <v/>
      </c>
      <c r="K66" s="40"/>
      <c r="L66" s="40"/>
      <c r="M66" s="40" t="str">
        <f>IF(女子名簿!M75="","",女子名簿!M75)</f>
        <v/>
      </c>
      <c r="N66" s="40"/>
      <c r="O66" s="40" t="str">
        <f>IF(女子名簿!O75="","",VLOOKUP(女子名簿!O75,管理者シート!$G$9:$H$38,2,FALSE))</f>
        <v/>
      </c>
      <c r="P66" s="40" t="str">
        <f>IF(女子名簿!P75="","",女子名簿!P75)</f>
        <v/>
      </c>
      <c r="Q66" s="40">
        <v>0</v>
      </c>
      <c r="R66" s="40">
        <v>2</v>
      </c>
      <c r="S66" s="40" t="str">
        <f>IF(女子名簿!S75="","",VLOOKUP(女子名簿!S75,管理者シート!$G$9:$H$38,2,FALSE))</f>
        <v/>
      </c>
      <c r="T66" s="40" t="str">
        <f>IF(女子名簿!T75="","",女子名簿!T75)</f>
        <v/>
      </c>
      <c r="U66" s="40">
        <v>0</v>
      </c>
      <c r="V66" s="40">
        <v>2</v>
      </c>
      <c r="W66" s="40" t="str">
        <f>IF(女子名簿!W75="","",VLOOKUP(女子名簿!W75,管理者シート!$G$9:$H$23,2,FALSE))</f>
        <v/>
      </c>
      <c r="X66" s="40" t="str">
        <f>IF(女子名簿!X75="","",女子名簿!X75)</f>
        <v/>
      </c>
      <c r="Y66" s="40">
        <v>0</v>
      </c>
      <c r="Z66" s="40">
        <v>2</v>
      </c>
      <c r="AA66" s="40" t="str">
        <f>IF(女子名簿!AA75="","",40)</f>
        <v/>
      </c>
      <c r="AB66" s="40" t="str">
        <f>IF(女子名簿!AB75="","",女子名簿!AB75)</f>
        <v/>
      </c>
      <c r="AC66" s="40">
        <v>0</v>
      </c>
      <c r="AD66" s="40">
        <v>2</v>
      </c>
      <c r="AE66" s="40" t="str">
        <f>IF(女子名簿!AE75="","",41)</f>
        <v/>
      </c>
      <c r="AF66" s="40" t="str">
        <f>IF(女子名簿!AF75="","",女子名簿!AF75)</f>
        <v/>
      </c>
      <c r="AG66" s="40">
        <v>0</v>
      </c>
      <c r="AH66" s="40">
        <v>2</v>
      </c>
    </row>
    <row r="67" spans="1:34" x14ac:dyDescent="0.15">
      <c r="A67" s="28"/>
      <c r="B67" s="40" t="str">
        <f>IF(女子名簿!B76="","",女子名簿!B76)</f>
        <v/>
      </c>
      <c r="C67" s="28"/>
      <c r="D67" s="28" t="str">
        <f>IF(女子名簿!D76="","",女子名簿!D76)</f>
        <v/>
      </c>
      <c r="E67" s="40" t="str">
        <f>IF(女子名簿!E76="","",女子名簿!E76)</f>
        <v/>
      </c>
      <c r="F67" s="40" t="str">
        <f>IF(女子名簿!F76="","",女子名簿!F76)</f>
        <v/>
      </c>
      <c r="G67" s="40" t="str">
        <f>IF(女子名簿!G76="","",女子名簿!G76)</f>
        <v/>
      </c>
      <c r="H67" s="40" t="str">
        <f>IF(女子名簿!H76="","",女子名簿!H76)</f>
        <v/>
      </c>
      <c r="I67" s="40" t="str">
        <f>IF(女子名簿!I76="","",女子名簿!I76)</f>
        <v/>
      </c>
      <c r="J67" s="75" t="str">
        <f>IF(女子名簿!J76="","",女子名簿!J76)</f>
        <v/>
      </c>
      <c r="K67" s="40"/>
      <c r="L67" s="40"/>
      <c r="M67" s="40" t="str">
        <f>IF(女子名簿!M76="","",女子名簿!M76)</f>
        <v/>
      </c>
      <c r="N67" s="40"/>
      <c r="O67" s="40" t="str">
        <f>IF(女子名簿!O76="","",VLOOKUP(女子名簿!O76,管理者シート!$G$9:$H$38,2,FALSE))</f>
        <v/>
      </c>
      <c r="P67" s="40" t="str">
        <f>IF(女子名簿!P76="","",女子名簿!P76)</f>
        <v/>
      </c>
      <c r="Q67" s="40">
        <v>0</v>
      </c>
      <c r="R67" s="40">
        <v>2</v>
      </c>
      <c r="S67" s="40" t="str">
        <f>IF(女子名簿!S76="","",VLOOKUP(女子名簿!S76,管理者シート!$G$9:$H$38,2,FALSE))</f>
        <v/>
      </c>
      <c r="T67" s="40" t="str">
        <f>IF(女子名簿!T76="","",女子名簿!T76)</f>
        <v/>
      </c>
      <c r="U67" s="40">
        <v>0</v>
      </c>
      <c r="V67" s="40">
        <v>2</v>
      </c>
      <c r="W67" s="40" t="str">
        <f>IF(女子名簿!W76="","",VLOOKUP(女子名簿!W76,管理者シート!$G$9:$H$23,2,FALSE))</f>
        <v/>
      </c>
      <c r="X67" s="40" t="str">
        <f>IF(女子名簿!X76="","",女子名簿!X76)</f>
        <v/>
      </c>
      <c r="Y67" s="40">
        <v>0</v>
      </c>
      <c r="Z67" s="40">
        <v>2</v>
      </c>
      <c r="AA67" s="40" t="str">
        <f>IF(女子名簿!AA76="","",40)</f>
        <v/>
      </c>
      <c r="AB67" s="40" t="str">
        <f>IF(女子名簿!AB76="","",女子名簿!AB76)</f>
        <v/>
      </c>
      <c r="AC67" s="40">
        <v>0</v>
      </c>
      <c r="AD67" s="40">
        <v>2</v>
      </c>
      <c r="AE67" s="40" t="str">
        <f>IF(女子名簿!AE76="","",41)</f>
        <v/>
      </c>
      <c r="AF67" s="40" t="str">
        <f>IF(女子名簿!AF76="","",女子名簿!AF76)</f>
        <v/>
      </c>
      <c r="AG67" s="40">
        <v>0</v>
      </c>
      <c r="AH67" s="40">
        <v>2</v>
      </c>
    </row>
    <row r="68" spans="1:34" x14ac:dyDescent="0.15">
      <c r="A68" s="28"/>
      <c r="B68" s="40" t="str">
        <f>IF(女子名簿!B77="","",女子名簿!B77)</f>
        <v/>
      </c>
      <c r="C68" s="28"/>
      <c r="D68" s="28" t="str">
        <f>IF(女子名簿!D77="","",女子名簿!D77)</f>
        <v/>
      </c>
      <c r="E68" s="40" t="str">
        <f>IF(女子名簿!E77="","",女子名簿!E77)</f>
        <v/>
      </c>
      <c r="F68" s="40" t="str">
        <f>IF(女子名簿!F77="","",女子名簿!F77)</f>
        <v/>
      </c>
      <c r="G68" s="40" t="str">
        <f>IF(女子名簿!G77="","",女子名簿!G77)</f>
        <v/>
      </c>
      <c r="H68" s="40" t="str">
        <f>IF(女子名簿!H77="","",女子名簿!H77)</f>
        <v/>
      </c>
      <c r="I68" s="40" t="str">
        <f>IF(女子名簿!I77="","",女子名簿!I77)</f>
        <v/>
      </c>
      <c r="J68" s="75" t="str">
        <f>IF(女子名簿!J77="","",女子名簿!J77)</f>
        <v/>
      </c>
      <c r="K68" s="40"/>
      <c r="L68" s="40"/>
      <c r="M68" s="40" t="str">
        <f>IF(女子名簿!M77="","",女子名簿!M77)</f>
        <v/>
      </c>
      <c r="N68" s="40"/>
      <c r="O68" s="40" t="str">
        <f>IF(女子名簿!O77="","",VLOOKUP(女子名簿!O77,管理者シート!$G$9:$H$38,2,FALSE))</f>
        <v/>
      </c>
      <c r="P68" s="40" t="str">
        <f>IF(女子名簿!P77="","",女子名簿!P77)</f>
        <v/>
      </c>
      <c r="Q68" s="40">
        <v>0</v>
      </c>
      <c r="R68" s="40">
        <v>2</v>
      </c>
      <c r="S68" s="40" t="str">
        <f>IF(女子名簿!S77="","",VLOOKUP(女子名簿!S77,管理者シート!$G$9:$H$38,2,FALSE))</f>
        <v/>
      </c>
      <c r="T68" s="40" t="str">
        <f>IF(女子名簿!T77="","",女子名簿!T77)</f>
        <v/>
      </c>
      <c r="U68" s="40">
        <v>0</v>
      </c>
      <c r="V68" s="40">
        <v>2</v>
      </c>
      <c r="W68" s="40" t="str">
        <f>IF(女子名簿!W77="","",VLOOKUP(女子名簿!W77,管理者シート!$G$9:$H$23,2,FALSE))</f>
        <v/>
      </c>
      <c r="X68" s="40" t="str">
        <f>IF(女子名簿!X77="","",女子名簿!X77)</f>
        <v/>
      </c>
      <c r="Y68" s="40">
        <v>0</v>
      </c>
      <c r="Z68" s="40">
        <v>2</v>
      </c>
      <c r="AA68" s="40" t="str">
        <f>IF(女子名簿!AA77="","",40)</f>
        <v/>
      </c>
      <c r="AB68" s="40" t="str">
        <f>IF(女子名簿!AB77="","",女子名簿!AB77)</f>
        <v/>
      </c>
      <c r="AC68" s="40">
        <v>0</v>
      </c>
      <c r="AD68" s="40">
        <v>2</v>
      </c>
      <c r="AE68" s="40" t="str">
        <f>IF(女子名簿!AE77="","",41)</f>
        <v/>
      </c>
      <c r="AF68" s="40" t="str">
        <f>IF(女子名簿!AF77="","",女子名簿!AF77)</f>
        <v/>
      </c>
      <c r="AG68" s="40">
        <v>0</v>
      </c>
      <c r="AH68" s="40">
        <v>2</v>
      </c>
    </row>
    <row r="69" spans="1:34" x14ac:dyDescent="0.15">
      <c r="A69" s="28"/>
      <c r="B69" s="40" t="str">
        <f>IF(女子名簿!B78="","",女子名簿!B78)</f>
        <v/>
      </c>
      <c r="C69" s="28"/>
      <c r="D69" s="28" t="str">
        <f>IF(女子名簿!D78="","",女子名簿!D78)</f>
        <v/>
      </c>
      <c r="E69" s="40" t="str">
        <f>IF(女子名簿!E78="","",女子名簿!E78)</f>
        <v/>
      </c>
      <c r="F69" s="40" t="str">
        <f>IF(女子名簿!F78="","",女子名簿!F78)</f>
        <v/>
      </c>
      <c r="G69" s="40" t="str">
        <f>IF(女子名簿!G78="","",女子名簿!G78)</f>
        <v/>
      </c>
      <c r="H69" s="40" t="str">
        <f>IF(女子名簿!H78="","",女子名簿!H78)</f>
        <v/>
      </c>
      <c r="I69" s="40" t="str">
        <f>IF(女子名簿!I78="","",女子名簿!I78)</f>
        <v/>
      </c>
      <c r="J69" s="75" t="str">
        <f>IF(女子名簿!J78="","",女子名簿!J78)</f>
        <v/>
      </c>
      <c r="K69" s="40"/>
      <c r="L69" s="40"/>
      <c r="M69" s="40" t="str">
        <f>IF(女子名簿!M78="","",女子名簿!M78)</f>
        <v/>
      </c>
      <c r="N69" s="40"/>
      <c r="O69" s="40" t="str">
        <f>IF(女子名簿!O78="","",VLOOKUP(女子名簿!O78,管理者シート!$G$9:$H$38,2,FALSE))</f>
        <v/>
      </c>
      <c r="P69" s="40" t="str">
        <f>IF(女子名簿!P78="","",女子名簿!P78)</f>
        <v/>
      </c>
      <c r="Q69" s="40">
        <v>0</v>
      </c>
      <c r="R69" s="40">
        <v>2</v>
      </c>
      <c r="S69" s="40" t="str">
        <f>IF(女子名簿!S78="","",VLOOKUP(女子名簿!S78,管理者シート!$G$9:$H$38,2,FALSE))</f>
        <v/>
      </c>
      <c r="T69" s="40" t="str">
        <f>IF(女子名簿!T78="","",女子名簿!T78)</f>
        <v/>
      </c>
      <c r="U69" s="40">
        <v>0</v>
      </c>
      <c r="V69" s="40">
        <v>2</v>
      </c>
      <c r="W69" s="40" t="str">
        <f>IF(女子名簿!W78="","",VLOOKUP(女子名簿!W78,管理者シート!$G$9:$H$23,2,FALSE))</f>
        <v/>
      </c>
      <c r="X69" s="40" t="str">
        <f>IF(女子名簿!X78="","",女子名簿!X78)</f>
        <v/>
      </c>
      <c r="Y69" s="40">
        <v>0</v>
      </c>
      <c r="Z69" s="40">
        <v>2</v>
      </c>
      <c r="AA69" s="40" t="str">
        <f>IF(女子名簿!AA78="","",40)</f>
        <v/>
      </c>
      <c r="AB69" s="40" t="str">
        <f>IF(女子名簿!AB78="","",女子名簿!AB78)</f>
        <v/>
      </c>
      <c r="AC69" s="40">
        <v>0</v>
      </c>
      <c r="AD69" s="40">
        <v>2</v>
      </c>
      <c r="AE69" s="40" t="str">
        <f>IF(女子名簿!AE78="","",41)</f>
        <v/>
      </c>
      <c r="AF69" s="40" t="str">
        <f>IF(女子名簿!AF78="","",女子名簿!AF78)</f>
        <v/>
      </c>
      <c r="AG69" s="40">
        <v>0</v>
      </c>
      <c r="AH69" s="40">
        <v>2</v>
      </c>
    </row>
    <row r="70" spans="1:34" x14ac:dyDescent="0.15">
      <c r="A70" s="28"/>
      <c r="B70" s="40" t="str">
        <f>IF(女子名簿!B79="","",女子名簿!B79)</f>
        <v/>
      </c>
      <c r="C70" s="28"/>
      <c r="D70" s="28" t="str">
        <f>IF(女子名簿!D79="","",女子名簿!D79)</f>
        <v/>
      </c>
      <c r="E70" s="40" t="str">
        <f>IF(女子名簿!E79="","",女子名簿!E79)</f>
        <v/>
      </c>
      <c r="F70" s="40" t="str">
        <f>IF(女子名簿!F79="","",女子名簿!F79)</f>
        <v/>
      </c>
      <c r="G70" s="40" t="str">
        <f>IF(女子名簿!G79="","",女子名簿!G79)</f>
        <v/>
      </c>
      <c r="H70" s="40" t="str">
        <f>IF(女子名簿!H79="","",女子名簿!H79)</f>
        <v/>
      </c>
      <c r="I70" s="40" t="str">
        <f>IF(女子名簿!I79="","",女子名簿!I79)</f>
        <v/>
      </c>
      <c r="J70" s="75" t="str">
        <f>IF(女子名簿!J79="","",女子名簿!J79)</f>
        <v/>
      </c>
      <c r="K70" s="40"/>
      <c r="L70" s="40"/>
      <c r="M70" s="40" t="str">
        <f>IF(女子名簿!M79="","",女子名簿!M79)</f>
        <v/>
      </c>
      <c r="N70" s="40"/>
      <c r="O70" s="40" t="str">
        <f>IF(女子名簿!O79="","",VLOOKUP(女子名簿!O79,管理者シート!$G$9:$H$38,2,FALSE))</f>
        <v/>
      </c>
      <c r="P70" s="40" t="str">
        <f>IF(女子名簿!P79="","",女子名簿!P79)</f>
        <v/>
      </c>
      <c r="Q70" s="40">
        <v>0</v>
      </c>
      <c r="R70" s="40">
        <v>2</v>
      </c>
      <c r="S70" s="40" t="str">
        <f>IF(女子名簿!S79="","",VLOOKUP(女子名簿!S79,管理者シート!$G$9:$H$38,2,FALSE))</f>
        <v/>
      </c>
      <c r="T70" s="40" t="str">
        <f>IF(女子名簿!T79="","",女子名簿!T79)</f>
        <v/>
      </c>
      <c r="U70" s="40">
        <v>0</v>
      </c>
      <c r="V70" s="40">
        <v>2</v>
      </c>
      <c r="W70" s="40" t="str">
        <f>IF(女子名簿!W79="","",VLOOKUP(女子名簿!W79,管理者シート!$G$9:$H$23,2,FALSE))</f>
        <v/>
      </c>
      <c r="X70" s="40" t="str">
        <f>IF(女子名簿!X79="","",女子名簿!X79)</f>
        <v/>
      </c>
      <c r="Y70" s="40">
        <v>0</v>
      </c>
      <c r="Z70" s="40">
        <v>2</v>
      </c>
      <c r="AA70" s="40" t="str">
        <f>IF(女子名簿!AA79="","",40)</f>
        <v/>
      </c>
      <c r="AB70" s="40" t="str">
        <f>IF(女子名簿!AB79="","",女子名簿!AB79)</f>
        <v/>
      </c>
      <c r="AC70" s="40">
        <v>0</v>
      </c>
      <c r="AD70" s="40">
        <v>2</v>
      </c>
      <c r="AE70" s="40" t="str">
        <f>IF(女子名簿!AE79="","",41)</f>
        <v/>
      </c>
      <c r="AF70" s="40" t="str">
        <f>IF(女子名簿!AF79="","",女子名簿!AF79)</f>
        <v/>
      </c>
      <c r="AG70" s="40">
        <v>0</v>
      </c>
      <c r="AH70" s="40">
        <v>2</v>
      </c>
    </row>
    <row r="71" spans="1:34" x14ac:dyDescent="0.15">
      <c r="A71" s="28"/>
      <c r="B71" s="40" t="str">
        <f>IF(女子名簿!B80="","",女子名簿!B80)</f>
        <v/>
      </c>
      <c r="C71" s="28"/>
      <c r="D71" s="28" t="str">
        <f>IF(女子名簿!D80="","",女子名簿!D80)</f>
        <v/>
      </c>
      <c r="E71" s="40" t="str">
        <f>IF(女子名簿!E80="","",女子名簿!E80)</f>
        <v/>
      </c>
      <c r="F71" s="40" t="str">
        <f>IF(女子名簿!F80="","",女子名簿!F80)</f>
        <v/>
      </c>
      <c r="G71" s="40" t="str">
        <f>IF(女子名簿!G80="","",女子名簿!G80)</f>
        <v/>
      </c>
      <c r="H71" s="40" t="str">
        <f>IF(女子名簿!H80="","",女子名簿!H80)</f>
        <v/>
      </c>
      <c r="I71" s="40" t="str">
        <f>IF(女子名簿!I80="","",女子名簿!I80)</f>
        <v/>
      </c>
      <c r="J71" s="75" t="str">
        <f>IF(女子名簿!J80="","",女子名簿!J80)</f>
        <v/>
      </c>
      <c r="K71" s="40"/>
      <c r="L71" s="40"/>
      <c r="M71" s="40" t="str">
        <f>IF(女子名簿!M80="","",女子名簿!M80)</f>
        <v/>
      </c>
      <c r="N71" s="40"/>
      <c r="O71" s="40" t="str">
        <f>IF(女子名簿!O80="","",VLOOKUP(女子名簿!O80,管理者シート!$G$9:$H$38,2,FALSE))</f>
        <v/>
      </c>
      <c r="P71" s="40" t="str">
        <f>IF(女子名簿!P80="","",女子名簿!P80)</f>
        <v/>
      </c>
      <c r="Q71" s="40">
        <v>0</v>
      </c>
      <c r="R71" s="40">
        <v>2</v>
      </c>
      <c r="S71" s="40" t="str">
        <f>IF(女子名簿!S80="","",VLOOKUP(女子名簿!S80,管理者シート!$G$9:$H$38,2,FALSE))</f>
        <v/>
      </c>
      <c r="T71" s="40" t="str">
        <f>IF(女子名簿!T80="","",女子名簿!T80)</f>
        <v/>
      </c>
      <c r="U71" s="40">
        <v>0</v>
      </c>
      <c r="V71" s="40">
        <v>2</v>
      </c>
      <c r="W71" s="40" t="str">
        <f>IF(女子名簿!W80="","",VLOOKUP(女子名簿!W80,管理者シート!$G$9:$H$23,2,FALSE))</f>
        <v/>
      </c>
      <c r="X71" s="40" t="str">
        <f>IF(女子名簿!X80="","",女子名簿!X80)</f>
        <v/>
      </c>
      <c r="Y71" s="40">
        <v>0</v>
      </c>
      <c r="Z71" s="40">
        <v>2</v>
      </c>
      <c r="AA71" s="40" t="str">
        <f>IF(女子名簿!AA80="","",40)</f>
        <v/>
      </c>
      <c r="AB71" s="40" t="str">
        <f>IF(女子名簿!AB80="","",女子名簿!AB80)</f>
        <v/>
      </c>
      <c r="AC71" s="40">
        <v>0</v>
      </c>
      <c r="AD71" s="40">
        <v>2</v>
      </c>
      <c r="AE71" s="40" t="str">
        <f>IF(女子名簿!AE80="","",41)</f>
        <v/>
      </c>
      <c r="AF71" s="40" t="str">
        <f>IF(女子名簿!AF80="","",女子名簿!AF80)</f>
        <v/>
      </c>
      <c r="AG71" s="40">
        <v>0</v>
      </c>
      <c r="AH71" s="40">
        <v>2</v>
      </c>
    </row>
    <row r="72" spans="1:34" x14ac:dyDescent="0.15">
      <c r="A72" s="28"/>
      <c r="B72" s="40" t="str">
        <f>IF(女子名簿!B81="","",女子名簿!B81)</f>
        <v/>
      </c>
      <c r="C72" s="28"/>
      <c r="D72" s="28" t="str">
        <f>IF(女子名簿!D81="","",女子名簿!D81)</f>
        <v/>
      </c>
      <c r="E72" s="40" t="str">
        <f>IF(女子名簿!E81="","",女子名簿!E81)</f>
        <v/>
      </c>
      <c r="F72" s="40" t="str">
        <f>IF(女子名簿!F81="","",女子名簿!F81)</f>
        <v/>
      </c>
      <c r="G72" s="40" t="str">
        <f>IF(女子名簿!G81="","",女子名簿!G81)</f>
        <v/>
      </c>
      <c r="H72" s="40" t="str">
        <f>IF(女子名簿!H81="","",女子名簿!H81)</f>
        <v/>
      </c>
      <c r="I72" s="40" t="str">
        <f>IF(女子名簿!I81="","",女子名簿!I81)</f>
        <v/>
      </c>
      <c r="J72" s="75" t="str">
        <f>IF(女子名簿!J81="","",女子名簿!J81)</f>
        <v/>
      </c>
      <c r="K72" s="40"/>
      <c r="L72" s="40"/>
      <c r="M72" s="40" t="str">
        <f>IF(女子名簿!M81="","",女子名簿!M81)</f>
        <v/>
      </c>
      <c r="N72" s="40"/>
      <c r="O72" s="40" t="str">
        <f>IF(女子名簿!O81="","",VLOOKUP(女子名簿!O81,管理者シート!$G$9:$H$38,2,FALSE))</f>
        <v/>
      </c>
      <c r="P72" s="40" t="str">
        <f>IF(女子名簿!P81="","",女子名簿!P81)</f>
        <v/>
      </c>
      <c r="Q72" s="40">
        <v>0</v>
      </c>
      <c r="R72" s="40">
        <v>2</v>
      </c>
      <c r="S72" s="40" t="str">
        <f>IF(女子名簿!S81="","",VLOOKUP(女子名簿!S81,管理者シート!$G$9:$H$38,2,FALSE))</f>
        <v/>
      </c>
      <c r="T72" s="40" t="str">
        <f>IF(女子名簿!T81="","",女子名簿!T81)</f>
        <v/>
      </c>
      <c r="U72" s="40">
        <v>0</v>
      </c>
      <c r="V72" s="40">
        <v>2</v>
      </c>
      <c r="W72" s="40" t="str">
        <f>IF(女子名簿!W81="","",VLOOKUP(女子名簿!W81,管理者シート!$G$9:$H$23,2,FALSE))</f>
        <v/>
      </c>
      <c r="X72" s="40" t="str">
        <f>IF(女子名簿!X81="","",女子名簿!X81)</f>
        <v/>
      </c>
      <c r="Y72" s="40">
        <v>0</v>
      </c>
      <c r="Z72" s="40">
        <v>2</v>
      </c>
      <c r="AA72" s="40" t="str">
        <f>IF(女子名簿!AA81="","",40)</f>
        <v/>
      </c>
      <c r="AB72" s="40" t="str">
        <f>IF(女子名簿!AB81="","",女子名簿!AB81)</f>
        <v/>
      </c>
      <c r="AC72" s="40">
        <v>0</v>
      </c>
      <c r="AD72" s="40">
        <v>2</v>
      </c>
      <c r="AE72" s="40" t="str">
        <f>IF(女子名簿!AE81="","",41)</f>
        <v/>
      </c>
      <c r="AF72" s="40" t="str">
        <f>IF(女子名簿!AF81="","",女子名簿!AF81)</f>
        <v/>
      </c>
      <c r="AG72" s="40">
        <v>0</v>
      </c>
      <c r="AH72" s="40">
        <v>2</v>
      </c>
    </row>
    <row r="73" spans="1:34" x14ac:dyDescent="0.15">
      <c r="A73" s="28"/>
      <c r="B73" s="40" t="str">
        <f>IF(女子名簿!B82="","",女子名簿!B82)</f>
        <v/>
      </c>
      <c r="C73" s="28"/>
      <c r="D73" s="28" t="str">
        <f>IF(女子名簿!D82="","",女子名簿!D82)</f>
        <v/>
      </c>
      <c r="E73" s="40" t="str">
        <f>IF(女子名簿!E82="","",女子名簿!E82)</f>
        <v/>
      </c>
      <c r="F73" s="40" t="str">
        <f>IF(女子名簿!F82="","",女子名簿!F82)</f>
        <v/>
      </c>
      <c r="G73" s="40" t="str">
        <f>IF(女子名簿!G82="","",女子名簿!G82)</f>
        <v/>
      </c>
      <c r="H73" s="40" t="str">
        <f>IF(女子名簿!H82="","",女子名簿!H82)</f>
        <v/>
      </c>
      <c r="I73" s="40" t="str">
        <f>IF(女子名簿!I82="","",女子名簿!I82)</f>
        <v/>
      </c>
      <c r="J73" s="75" t="str">
        <f>IF(女子名簿!J82="","",女子名簿!J82)</f>
        <v/>
      </c>
      <c r="K73" s="40"/>
      <c r="L73" s="40"/>
      <c r="M73" s="40" t="str">
        <f>IF(女子名簿!M82="","",女子名簿!M82)</f>
        <v/>
      </c>
      <c r="N73" s="40"/>
      <c r="O73" s="40" t="str">
        <f>IF(女子名簿!O82="","",VLOOKUP(女子名簿!O82,管理者シート!$G$9:$H$38,2,FALSE))</f>
        <v/>
      </c>
      <c r="P73" s="40" t="str">
        <f>IF(女子名簿!P82="","",女子名簿!P82)</f>
        <v/>
      </c>
      <c r="Q73" s="40">
        <v>0</v>
      </c>
      <c r="R73" s="40">
        <v>2</v>
      </c>
      <c r="S73" s="40" t="str">
        <f>IF(女子名簿!S82="","",VLOOKUP(女子名簿!S82,管理者シート!$G$9:$H$38,2,FALSE))</f>
        <v/>
      </c>
      <c r="T73" s="40" t="str">
        <f>IF(女子名簿!T82="","",女子名簿!T82)</f>
        <v/>
      </c>
      <c r="U73" s="40">
        <v>0</v>
      </c>
      <c r="V73" s="40">
        <v>2</v>
      </c>
      <c r="W73" s="40" t="str">
        <f>IF(女子名簿!W82="","",VLOOKUP(女子名簿!W82,管理者シート!$G$9:$H$23,2,FALSE))</f>
        <v/>
      </c>
      <c r="X73" s="40" t="str">
        <f>IF(女子名簿!X82="","",女子名簿!X82)</f>
        <v/>
      </c>
      <c r="Y73" s="40">
        <v>0</v>
      </c>
      <c r="Z73" s="40">
        <v>2</v>
      </c>
      <c r="AA73" s="40" t="str">
        <f>IF(女子名簿!AA82="","",40)</f>
        <v/>
      </c>
      <c r="AB73" s="40" t="str">
        <f>IF(女子名簿!AB82="","",女子名簿!AB82)</f>
        <v/>
      </c>
      <c r="AC73" s="40">
        <v>0</v>
      </c>
      <c r="AD73" s="40">
        <v>2</v>
      </c>
      <c r="AE73" s="40" t="str">
        <f>IF(女子名簿!AE82="","",41)</f>
        <v/>
      </c>
      <c r="AF73" s="40" t="str">
        <f>IF(女子名簿!AF82="","",女子名簿!AF82)</f>
        <v/>
      </c>
      <c r="AG73" s="40">
        <v>0</v>
      </c>
      <c r="AH73" s="40">
        <v>2</v>
      </c>
    </row>
    <row r="74" spans="1:34" x14ac:dyDescent="0.15">
      <c r="A74" s="28"/>
      <c r="B74" s="40" t="str">
        <f>IF(女子名簿!B83="","",女子名簿!B83)</f>
        <v/>
      </c>
      <c r="C74" s="28"/>
      <c r="D74" s="28" t="str">
        <f>IF(女子名簿!D83="","",女子名簿!D83)</f>
        <v/>
      </c>
      <c r="E74" s="40" t="str">
        <f>IF(女子名簿!E83="","",女子名簿!E83)</f>
        <v/>
      </c>
      <c r="F74" s="40" t="str">
        <f>IF(女子名簿!F83="","",女子名簿!F83)</f>
        <v/>
      </c>
      <c r="G74" s="40" t="str">
        <f>IF(女子名簿!G83="","",女子名簿!G83)</f>
        <v/>
      </c>
      <c r="H74" s="40" t="str">
        <f>IF(女子名簿!H83="","",女子名簿!H83)</f>
        <v/>
      </c>
      <c r="I74" s="40" t="str">
        <f>IF(女子名簿!I83="","",女子名簿!I83)</f>
        <v/>
      </c>
      <c r="J74" s="75" t="str">
        <f>IF(女子名簿!J83="","",女子名簿!J83)</f>
        <v/>
      </c>
      <c r="K74" s="40"/>
      <c r="L74" s="40"/>
      <c r="M74" s="40" t="str">
        <f>IF(女子名簿!M83="","",女子名簿!M83)</f>
        <v/>
      </c>
      <c r="N74" s="40"/>
      <c r="O74" s="40" t="str">
        <f>IF(女子名簿!O83="","",VLOOKUP(女子名簿!O83,管理者シート!$G$9:$H$38,2,FALSE))</f>
        <v/>
      </c>
      <c r="P74" s="40" t="str">
        <f>IF(女子名簿!P83="","",女子名簿!P83)</f>
        <v/>
      </c>
      <c r="Q74" s="40">
        <v>0</v>
      </c>
      <c r="R74" s="40">
        <v>2</v>
      </c>
      <c r="S74" s="40" t="str">
        <f>IF(女子名簿!S83="","",VLOOKUP(女子名簿!S83,管理者シート!$G$9:$H$38,2,FALSE))</f>
        <v/>
      </c>
      <c r="T74" s="40" t="str">
        <f>IF(女子名簿!T83="","",女子名簿!T83)</f>
        <v/>
      </c>
      <c r="U74" s="40">
        <v>0</v>
      </c>
      <c r="V74" s="40">
        <v>2</v>
      </c>
      <c r="W74" s="40" t="str">
        <f>IF(女子名簿!W83="","",VLOOKUP(女子名簿!W83,管理者シート!$G$9:$H$23,2,FALSE))</f>
        <v/>
      </c>
      <c r="X74" s="40" t="str">
        <f>IF(女子名簿!X83="","",女子名簿!X83)</f>
        <v/>
      </c>
      <c r="Y74" s="40">
        <v>0</v>
      </c>
      <c r="Z74" s="40">
        <v>2</v>
      </c>
      <c r="AA74" s="40" t="str">
        <f>IF(女子名簿!AA83="","",40)</f>
        <v/>
      </c>
      <c r="AB74" s="40" t="str">
        <f>IF(女子名簿!AB83="","",女子名簿!AB83)</f>
        <v/>
      </c>
      <c r="AC74" s="40">
        <v>0</v>
      </c>
      <c r="AD74" s="40">
        <v>2</v>
      </c>
      <c r="AE74" s="40" t="str">
        <f>IF(女子名簿!AE83="","",41)</f>
        <v/>
      </c>
      <c r="AF74" s="40" t="str">
        <f>IF(女子名簿!AF83="","",女子名簿!AF83)</f>
        <v/>
      </c>
      <c r="AG74" s="40">
        <v>0</v>
      </c>
      <c r="AH74" s="40">
        <v>2</v>
      </c>
    </row>
    <row r="75" spans="1:34" x14ac:dyDescent="0.15">
      <c r="A75" s="28"/>
      <c r="B75" s="40" t="str">
        <f>IF(女子名簿!B84="","",女子名簿!B84)</f>
        <v/>
      </c>
      <c r="C75" s="28"/>
      <c r="D75" s="28" t="str">
        <f>IF(女子名簿!D84="","",女子名簿!D84)</f>
        <v/>
      </c>
      <c r="E75" s="40" t="str">
        <f>IF(女子名簿!E84="","",女子名簿!E84)</f>
        <v/>
      </c>
      <c r="F75" s="40" t="str">
        <f>IF(女子名簿!F84="","",女子名簿!F84)</f>
        <v/>
      </c>
      <c r="G75" s="40" t="str">
        <f>IF(女子名簿!G84="","",女子名簿!G84)</f>
        <v/>
      </c>
      <c r="H75" s="40" t="str">
        <f>IF(女子名簿!H84="","",女子名簿!H84)</f>
        <v/>
      </c>
      <c r="I75" s="40" t="str">
        <f>IF(女子名簿!I84="","",女子名簿!I84)</f>
        <v/>
      </c>
      <c r="J75" s="75" t="str">
        <f>IF(女子名簿!J84="","",女子名簿!J84)</f>
        <v/>
      </c>
      <c r="K75" s="40"/>
      <c r="L75" s="40"/>
      <c r="M75" s="40" t="str">
        <f>IF(女子名簿!M84="","",女子名簿!M84)</f>
        <v/>
      </c>
      <c r="N75" s="40"/>
      <c r="O75" s="40" t="str">
        <f>IF(女子名簿!O84="","",VLOOKUP(女子名簿!O84,管理者シート!$G$9:$H$38,2,FALSE))</f>
        <v/>
      </c>
      <c r="P75" s="40" t="str">
        <f>IF(女子名簿!P84="","",女子名簿!P84)</f>
        <v/>
      </c>
      <c r="Q75" s="40">
        <v>0</v>
      </c>
      <c r="R75" s="40">
        <v>2</v>
      </c>
      <c r="S75" s="40" t="str">
        <f>IF(女子名簿!S84="","",VLOOKUP(女子名簿!S84,管理者シート!$G$9:$H$38,2,FALSE))</f>
        <v/>
      </c>
      <c r="T75" s="40" t="str">
        <f>IF(女子名簿!T84="","",女子名簿!T84)</f>
        <v/>
      </c>
      <c r="U75" s="40">
        <v>0</v>
      </c>
      <c r="V75" s="40">
        <v>2</v>
      </c>
      <c r="W75" s="40" t="str">
        <f>IF(女子名簿!W84="","",VLOOKUP(女子名簿!W84,管理者シート!$G$9:$H$23,2,FALSE))</f>
        <v/>
      </c>
      <c r="X75" s="40" t="str">
        <f>IF(女子名簿!X84="","",女子名簿!X84)</f>
        <v/>
      </c>
      <c r="Y75" s="40">
        <v>0</v>
      </c>
      <c r="Z75" s="40">
        <v>2</v>
      </c>
      <c r="AA75" s="40" t="str">
        <f>IF(女子名簿!AA84="","",40)</f>
        <v/>
      </c>
      <c r="AB75" s="40" t="str">
        <f>IF(女子名簿!AB84="","",女子名簿!AB84)</f>
        <v/>
      </c>
      <c r="AC75" s="40">
        <v>0</v>
      </c>
      <c r="AD75" s="40">
        <v>2</v>
      </c>
      <c r="AE75" s="40" t="str">
        <f>IF(女子名簿!AE84="","",41)</f>
        <v/>
      </c>
      <c r="AF75" s="40" t="str">
        <f>IF(女子名簿!AF84="","",女子名簿!AF84)</f>
        <v/>
      </c>
      <c r="AG75" s="40">
        <v>0</v>
      </c>
      <c r="AH75" s="40">
        <v>2</v>
      </c>
    </row>
    <row r="76" spans="1:34" x14ac:dyDescent="0.15">
      <c r="A76" s="28"/>
      <c r="B76" s="40" t="str">
        <f>IF(女子名簿!B85="","",女子名簿!B85)</f>
        <v/>
      </c>
      <c r="C76" s="28"/>
      <c r="D76" s="28" t="str">
        <f>IF(女子名簿!D85="","",女子名簿!D85)</f>
        <v/>
      </c>
      <c r="E76" s="40" t="str">
        <f>IF(女子名簿!E85="","",女子名簿!E85)</f>
        <v/>
      </c>
      <c r="F76" s="40" t="str">
        <f>IF(女子名簿!F85="","",女子名簿!F85)</f>
        <v/>
      </c>
      <c r="G76" s="40" t="str">
        <f>IF(女子名簿!G85="","",女子名簿!G85)</f>
        <v/>
      </c>
      <c r="H76" s="40" t="str">
        <f>IF(女子名簿!H85="","",女子名簿!H85)</f>
        <v/>
      </c>
      <c r="I76" s="40" t="str">
        <f>IF(女子名簿!I85="","",女子名簿!I85)</f>
        <v/>
      </c>
      <c r="J76" s="75" t="str">
        <f>IF(女子名簿!J85="","",女子名簿!J85)</f>
        <v/>
      </c>
      <c r="K76" s="40"/>
      <c r="L76" s="40"/>
      <c r="M76" s="40" t="str">
        <f>IF(女子名簿!M85="","",女子名簿!M85)</f>
        <v/>
      </c>
      <c r="N76" s="40"/>
      <c r="O76" s="40" t="str">
        <f>IF(女子名簿!O85="","",VLOOKUP(女子名簿!O85,管理者シート!$G$9:$H$38,2,FALSE))</f>
        <v/>
      </c>
      <c r="P76" s="40" t="str">
        <f>IF(女子名簿!P85="","",女子名簿!P85)</f>
        <v/>
      </c>
      <c r="Q76" s="40">
        <v>0</v>
      </c>
      <c r="R76" s="40">
        <v>2</v>
      </c>
      <c r="S76" s="40" t="str">
        <f>IF(女子名簿!S85="","",VLOOKUP(女子名簿!S85,管理者シート!$G$9:$H$38,2,FALSE))</f>
        <v/>
      </c>
      <c r="T76" s="40" t="str">
        <f>IF(女子名簿!T85="","",女子名簿!T85)</f>
        <v/>
      </c>
      <c r="U76" s="40">
        <v>0</v>
      </c>
      <c r="V76" s="40">
        <v>2</v>
      </c>
      <c r="W76" s="40" t="str">
        <f>IF(女子名簿!W85="","",VLOOKUP(女子名簿!W85,管理者シート!$G$9:$H$23,2,FALSE))</f>
        <v/>
      </c>
      <c r="X76" s="40" t="str">
        <f>IF(女子名簿!X85="","",女子名簿!X85)</f>
        <v/>
      </c>
      <c r="Y76" s="40">
        <v>0</v>
      </c>
      <c r="Z76" s="40">
        <v>2</v>
      </c>
      <c r="AA76" s="40" t="str">
        <f>IF(女子名簿!AA85="","",40)</f>
        <v/>
      </c>
      <c r="AB76" s="40" t="str">
        <f>IF(女子名簿!AB85="","",女子名簿!AB85)</f>
        <v/>
      </c>
      <c r="AC76" s="40">
        <v>0</v>
      </c>
      <c r="AD76" s="40">
        <v>2</v>
      </c>
      <c r="AE76" s="40" t="str">
        <f>IF(女子名簿!AE85="","",41)</f>
        <v/>
      </c>
      <c r="AF76" s="40" t="str">
        <f>IF(女子名簿!AF85="","",女子名簿!AF85)</f>
        <v/>
      </c>
      <c r="AG76" s="40">
        <v>0</v>
      </c>
      <c r="AH76" s="40">
        <v>2</v>
      </c>
    </row>
    <row r="77" spans="1:34" x14ac:dyDescent="0.15">
      <c r="A77" s="28"/>
      <c r="B77" s="40" t="str">
        <f>IF(女子名簿!B86="","",女子名簿!B86)</f>
        <v/>
      </c>
      <c r="C77" s="28"/>
      <c r="D77" s="28" t="str">
        <f>IF(女子名簿!D86="","",女子名簿!D86)</f>
        <v/>
      </c>
      <c r="E77" s="40" t="str">
        <f>IF(女子名簿!E86="","",女子名簿!E86)</f>
        <v/>
      </c>
      <c r="F77" s="40" t="str">
        <f>IF(女子名簿!F86="","",女子名簿!F86)</f>
        <v/>
      </c>
      <c r="G77" s="40" t="str">
        <f>IF(女子名簿!G86="","",女子名簿!G86)</f>
        <v/>
      </c>
      <c r="H77" s="40" t="str">
        <f>IF(女子名簿!H86="","",女子名簿!H86)</f>
        <v/>
      </c>
      <c r="I77" s="40" t="str">
        <f>IF(女子名簿!I86="","",女子名簿!I86)</f>
        <v/>
      </c>
      <c r="J77" s="75" t="str">
        <f>IF(女子名簿!J86="","",女子名簿!J86)</f>
        <v/>
      </c>
      <c r="K77" s="40"/>
      <c r="L77" s="40"/>
      <c r="M77" s="40" t="str">
        <f>IF(女子名簿!M86="","",女子名簿!M86)</f>
        <v/>
      </c>
      <c r="N77" s="40"/>
      <c r="O77" s="40" t="str">
        <f>IF(女子名簿!O86="","",VLOOKUP(女子名簿!O86,管理者シート!$G$9:$H$38,2,FALSE))</f>
        <v/>
      </c>
      <c r="P77" s="40" t="str">
        <f>IF(女子名簿!P86="","",女子名簿!P86)</f>
        <v/>
      </c>
      <c r="Q77" s="40">
        <v>0</v>
      </c>
      <c r="R77" s="40">
        <v>2</v>
      </c>
      <c r="S77" s="40" t="str">
        <f>IF(女子名簿!S86="","",VLOOKUP(女子名簿!S86,管理者シート!$G$9:$H$38,2,FALSE))</f>
        <v/>
      </c>
      <c r="T77" s="40" t="str">
        <f>IF(女子名簿!T86="","",女子名簿!T86)</f>
        <v/>
      </c>
      <c r="U77" s="40">
        <v>0</v>
      </c>
      <c r="V77" s="40">
        <v>2</v>
      </c>
      <c r="W77" s="40" t="str">
        <f>IF(女子名簿!W86="","",VLOOKUP(女子名簿!W86,管理者シート!$G$9:$H$23,2,FALSE))</f>
        <v/>
      </c>
      <c r="X77" s="40" t="str">
        <f>IF(女子名簿!X86="","",女子名簿!X86)</f>
        <v/>
      </c>
      <c r="Y77" s="40">
        <v>0</v>
      </c>
      <c r="Z77" s="40">
        <v>2</v>
      </c>
      <c r="AA77" s="40" t="str">
        <f>IF(女子名簿!AA86="","",40)</f>
        <v/>
      </c>
      <c r="AB77" s="40" t="str">
        <f>IF(女子名簿!AB86="","",女子名簿!AB86)</f>
        <v/>
      </c>
      <c r="AC77" s="40">
        <v>0</v>
      </c>
      <c r="AD77" s="40">
        <v>2</v>
      </c>
      <c r="AE77" s="40" t="str">
        <f>IF(女子名簿!AE86="","",41)</f>
        <v/>
      </c>
      <c r="AF77" s="40" t="str">
        <f>IF(女子名簿!AF86="","",女子名簿!AF86)</f>
        <v/>
      </c>
      <c r="AG77" s="40">
        <v>0</v>
      </c>
      <c r="AH77" s="40">
        <v>2</v>
      </c>
    </row>
    <row r="78" spans="1:34" x14ac:dyDescent="0.15">
      <c r="A78" s="28"/>
      <c r="B78" s="40" t="str">
        <f>IF(女子名簿!B87="","",女子名簿!B87)</f>
        <v/>
      </c>
      <c r="C78" s="28"/>
      <c r="D78" s="28" t="str">
        <f>IF(女子名簿!D87="","",女子名簿!D87)</f>
        <v/>
      </c>
      <c r="E78" s="40" t="str">
        <f>IF(女子名簿!E87="","",女子名簿!E87)</f>
        <v/>
      </c>
      <c r="F78" s="40" t="str">
        <f>IF(女子名簿!F87="","",女子名簿!F87)</f>
        <v/>
      </c>
      <c r="G78" s="40" t="str">
        <f>IF(女子名簿!G87="","",女子名簿!G87)</f>
        <v/>
      </c>
      <c r="H78" s="40" t="str">
        <f>IF(女子名簿!H87="","",女子名簿!H87)</f>
        <v/>
      </c>
      <c r="I78" s="40" t="str">
        <f>IF(女子名簿!I87="","",女子名簿!I87)</f>
        <v/>
      </c>
      <c r="J78" s="75" t="str">
        <f>IF(女子名簿!J87="","",女子名簿!J87)</f>
        <v/>
      </c>
      <c r="K78" s="40"/>
      <c r="L78" s="40"/>
      <c r="M78" s="40" t="str">
        <f>IF(女子名簿!M87="","",女子名簿!M87)</f>
        <v/>
      </c>
      <c r="N78" s="40"/>
      <c r="O78" s="40" t="str">
        <f>IF(女子名簿!O87="","",VLOOKUP(女子名簿!O87,管理者シート!$G$9:$H$38,2,FALSE))</f>
        <v/>
      </c>
      <c r="P78" s="40" t="str">
        <f>IF(女子名簿!P87="","",女子名簿!P87)</f>
        <v/>
      </c>
      <c r="Q78" s="40">
        <v>0</v>
      </c>
      <c r="R78" s="40">
        <v>2</v>
      </c>
      <c r="S78" s="40" t="str">
        <f>IF(女子名簿!S87="","",VLOOKUP(女子名簿!S87,管理者シート!$G$9:$H$38,2,FALSE))</f>
        <v/>
      </c>
      <c r="T78" s="40" t="str">
        <f>IF(女子名簿!T87="","",女子名簿!T87)</f>
        <v/>
      </c>
      <c r="U78" s="40">
        <v>0</v>
      </c>
      <c r="V78" s="40">
        <v>2</v>
      </c>
      <c r="W78" s="40" t="str">
        <f>IF(女子名簿!W87="","",VLOOKUP(女子名簿!W87,管理者シート!$G$9:$H$23,2,FALSE))</f>
        <v/>
      </c>
      <c r="X78" s="40" t="str">
        <f>IF(女子名簿!X87="","",女子名簿!X87)</f>
        <v/>
      </c>
      <c r="Y78" s="40">
        <v>0</v>
      </c>
      <c r="Z78" s="40">
        <v>2</v>
      </c>
      <c r="AA78" s="40" t="str">
        <f>IF(女子名簿!AA87="","",40)</f>
        <v/>
      </c>
      <c r="AB78" s="40" t="str">
        <f>IF(女子名簿!AB87="","",女子名簿!AB87)</f>
        <v/>
      </c>
      <c r="AC78" s="40">
        <v>0</v>
      </c>
      <c r="AD78" s="40">
        <v>2</v>
      </c>
      <c r="AE78" s="40" t="str">
        <f>IF(女子名簿!AE87="","",41)</f>
        <v/>
      </c>
      <c r="AF78" s="40" t="str">
        <f>IF(女子名簿!AF87="","",女子名簿!AF87)</f>
        <v/>
      </c>
      <c r="AG78" s="40">
        <v>0</v>
      </c>
      <c r="AH78" s="40">
        <v>2</v>
      </c>
    </row>
    <row r="79" spans="1:34" x14ac:dyDescent="0.15">
      <c r="A79" s="28"/>
      <c r="B79" s="40" t="str">
        <f>IF(女子名簿!B88="","",女子名簿!B88)</f>
        <v/>
      </c>
      <c r="C79" s="28"/>
      <c r="D79" s="28" t="str">
        <f>IF(女子名簿!D88="","",女子名簿!D88)</f>
        <v/>
      </c>
      <c r="E79" s="40" t="str">
        <f>IF(女子名簿!E88="","",女子名簿!E88)</f>
        <v/>
      </c>
      <c r="F79" s="40" t="str">
        <f>IF(女子名簿!F88="","",女子名簿!F88)</f>
        <v/>
      </c>
      <c r="G79" s="40" t="str">
        <f>IF(女子名簿!G88="","",女子名簿!G88)</f>
        <v/>
      </c>
      <c r="H79" s="40" t="str">
        <f>IF(女子名簿!H88="","",女子名簿!H88)</f>
        <v/>
      </c>
      <c r="I79" s="40" t="str">
        <f>IF(女子名簿!I88="","",女子名簿!I88)</f>
        <v/>
      </c>
      <c r="J79" s="75" t="str">
        <f>IF(女子名簿!J88="","",女子名簿!J88)</f>
        <v/>
      </c>
      <c r="K79" s="40"/>
      <c r="L79" s="40"/>
      <c r="M79" s="40" t="str">
        <f>IF(女子名簿!M88="","",女子名簿!M88)</f>
        <v/>
      </c>
      <c r="N79" s="40"/>
      <c r="O79" s="40" t="str">
        <f>IF(女子名簿!O88="","",VLOOKUP(女子名簿!O88,管理者シート!$G$9:$H$38,2,FALSE))</f>
        <v/>
      </c>
      <c r="P79" s="40" t="str">
        <f>IF(女子名簿!P88="","",女子名簿!P88)</f>
        <v/>
      </c>
      <c r="Q79" s="40">
        <v>0</v>
      </c>
      <c r="R79" s="40">
        <v>2</v>
      </c>
      <c r="S79" s="40" t="str">
        <f>IF(女子名簿!S88="","",VLOOKUP(女子名簿!S88,管理者シート!$G$9:$H$38,2,FALSE))</f>
        <v/>
      </c>
      <c r="T79" s="40" t="str">
        <f>IF(女子名簿!T88="","",女子名簿!T88)</f>
        <v/>
      </c>
      <c r="U79" s="40">
        <v>0</v>
      </c>
      <c r="V79" s="40">
        <v>2</v>
      </c>
      <c r="W79" s="40" t="str">
        <f>IF(女子名簿!W88="","",VLOOKUP(女子名簿!W88,管理者シート!$G$9:$H$23,2,FALSE))</f>
        <v/>
      </c>
      <c r="X79" s="40" t="str">
        <f>IF(女子名簿!X88="","",女子名簿!X88)</f>
        <v/>
      </c>
      <c r="Y79" s="40">
        <v>0</v>
      </c>
      <c r="Z79" s="40">
        <v>2</v>
      </c>
      <c r="AA79" s="40" t="str">
        <f>IF(女子名簿!AA88="","",40)</f>
        <v/>
      </c>
      <c r="AB79" s="40" t="str">
        <f>IF(女子名簿!AB88="","",女子名簿!AB88)</f>
        <v/>
      </c>
      <c r="AC79" s="40">
        <v>0</v>
      </c>
      <c r="AD79" s="40">
        <v>2</v>
      </c>
      <c r="AE79" s="40" t="str">
        <f>IF(女子名簿!AE88="","",41)</f>
        <v/>
      </c>
      <c r="AF79" s="40" t="str">
        <f>IF(女子名簿!AF88="","",女子名簿!AF88)</f>
        <v/>
      </c>
      <c r="AG79" s="40">
        <v>0</v>
      </c>
      <c r="AH79" s="40">
        <v>2</v>
      </c>
    </row>
    <row r="80" spans="1:34" x14ac:dyDescent="0.15">
      <c r="A80" s="28"/>
      <c r="B80" s="40" t="str">
        <f>IF(女子名簿!B89="","",女子名簿!B89)</f>
        <v/>
      </c>
      <c r="C80" s="28"/>
      <c r="D80" s="28" t="str">
        <f>IF(女子名簿!D89="","",女子名簿!D89)</f>
        <v/>
      </c>
      <c r="E80" s="40" t="str">
        <f>IF(女子名簿!E89="","",女子名簿!E89)</f>
        <v/>
      </c>
      <c r="F80" s="40" t="str">
        <f>IF(女子名簿!F89="","",女子名簿!F89)</f>
        <v/>
      </c>
      <c r="G80" s="40" t="str">
        <f>IF(女子名簿!G89="","",女子名簿!G89)</f>
        <v/>
      </c>
      <c r="H80" s="40" t="str">
        <f>IF(女子名簿!H89="","",女子名簿!H89)</f>
        <v/>
      </c>
      <c r="I80" s="40" t="str">
        <f>IF(女子名簿!I89="","",女子名簿!I89)</f>
        <v/>
      </c>
      <c r="J80" s="75" t="str">
        <f>IF(女子名簿!J89="","",女子名簿!J89)</f>
        <v/>
      </c>
      <c r="K80" s="40"/>
      <c r="L80" s="40"/>
      <c r="M80" s="40" t="str">
        <f>IF(女子名簿!M89="","",女子名簿!M89)</f>
        <v/>
      </c>
      <c r="N80" s="40"/>
      <c r="O80" s="40" t="str">
        <f>IF(女子名簿!O89="","",VLOOKUP(女子名簿!O89,管理者シート!$G$9:$H$38,2,FALSE))</f>
        <v/>
      </c>
      <c r="P80" s="40" t="str">
        <f>IF(女子名簿!P89="","",女子名簿!P89)</f>
        <v/>
      </c>
      <c r="Q80" s="40">
        <v>0</v>
      </c>
      <c r="R80" s="40">
        <v>2</v>
      </c>
      <c r="S80" s="40" t="str">
        <f>IF(女子名簿!S89="","",VLOOKUP(女子名簿!S89,管理者シート!$G$9:$H$38,2,FALSE))</f>
        <v/>
      </c>
      <c r="T80" s="40" t="str">
        <f>IF(女子名簿!T89="","",女子名簿!T89)</f>
        <v/>
      </c>
      <c r="U80" s="40">
        <v>0</v>
      </c>
      <c r="V80" s="40">
        <v>2</v>
      </c>
      <c r="W80" s="40" t="str">
        <f>IF(女子名簿!W89="","",VLOOKUP(女子名簿!W89,管理者シート!$G$9:$H$23,2,FALSE))</f>
        <v/>
      </c>
      <c r="X80" s="40" t="str">
        <f>IF(女子名簿!X89="","",女子名簿!X89)</f>
        <v/>
      </c>
      <c r="Y80" s="40">
        <v>0</v>
      </c>
      <c r="Z80" s="40">
        <v>2</v>
      </c>
      <c r="AA80" s="40" t="str">
        <f>IF(女子名簿!AA89="","",40)</f>
        <v/>
      </c>
      <c r="AB80" s="40" t="str">
        <f>IF(女子名簿!AB89="","",女子名簿!AB89)</f>
        <v/>
      </c>
      <c r="AC80" s="40">
        <v>0</v>
      </c>
      <c r="AD80" s="40">
        <v>2</v>
      </c>
      <c r="AE80" s="40" t="str">
        <f>IF(女子名簿!AE89="","",41)</f>
        <v/>
      </c>
      <c r="AF80" s="40" t="str">
        <f>IF(女子名簿!AF89="","",女子名簿!AF89)</f>
        <v/>
      </c>
      <c r="AG80" s="40">
        <v>0</v>
      </c>
      <c r="AH80" s="40">
        <v>2</v>
      </c>
    </row>
    <row r="81" spans="1:34" x14ac:dyDescent="0.15">
      <c r="A81" s="28"/>
      <c r="B81" s="40" t="str">
        <f>IF(女子名簿!B90="","",女子名簿!B90)</f>
        <v/>
      </c>
      <c r="C81" s="28"/>
      <c r="D81" s="28" t="str">
        <f>IF(女子名簿!D90="","",女子名簿!D90)</f>
        <v/>
      </c>
      <c r="E81" s="40" t="str">
        <f>IF(女子名簿!E90="","",女子名簿!E90)</f>
        <v/>
      </c>
      <c r="F81" s="40" t="str">
        <f>IF(女子名簿!F90="","",女子名簿!F90)</f>
        <v/>
      </c>
      <c r="G81" s="40" t="str">
        <f>IF(女子名簿!G90="","",女子名簿!G90)</f>
        <v/>
      </c>
      <c r="H81" s="40" t="str">
        <f>IF(女子名簿!H90="","",女子名簿!H90)</f>
        <v/>
      </c>
      <c r="I81" s="40" t="str">
        <f>IF(女子名簿!I90="","",女子名簿!I90)</f>
        <v/>
      </c>
      <c r="J81" s="75" t="str">
        <f>IF(女子名簿!J90="","",女子名簿!J90)</f>
        <v/>
      </c>
      <c r="K81" s="40"/>
      <c r="L81" s="40"/>
      <c r="M81" s="40" t="str">
        <f>IF(女子名簿!M90="","",女子名簿!M90)</f>
        <v/>
      </c>
      <c r="N81" s="40"/>
      <c r="O81" s="40" t="str">
        <f>IF(女子名簿!O90="","",VLOOKUP(女子名簿!O90,管理者シート!$G$9:$H$38,2,FALSE))</f>
        <v/>
      </c>
      <c r="P81" s="40" t="str">
        <f>IF(女子名簿!P90="","",女子名簿!P90)</f>
        <v/>
      </c>
      <c r="Q81" s="40">
        <v>0</v>
      </c>
      <c r="R81" s="40">
        <v>2</v>
      </c>
      <c r="S81" s="40" t="str">
        <f>IF(女子名簿!S90="","",VLOOKUP(女子名簿!S90,管理者シート!$G$9:$H$38,2,FALSE))</f>
        <v/>
      </c>
      <c r="T81" s="40" t="str">
        <f>IF(女子名簿!T90="","",女子名簿!T90)</f>
        <v/>
      </c>
      <c r="U81" s="40">
        <v>0</v>
      </c>
      <c r="V81" s="40">
        <v>2</v>
      </c>
      <c r="W81" s="40" t="str">
        <f>IF(女子名簿!W90="","",VLOOKUP(女子名簿!W90,管理者シート!$G$9:$H$23,2,FALSE))</f>
        <v/>
      </c>
      <c r="X81" s="40" t="str">
        <f>IF(女子名簿!X90="","",女子名簿!X90)</f>
        <v/>
      </c>
      <c r="Y81" s="40">
        <v>0</v>
      </c>
      <c r="Z81" s="40">
        <v>2</v>
      </c>
      <c r="AA81" s="40" t="str">
        <f>IF(女子名簿!AA90="","",40)</f>
        <v/>
      </c>
      <c r="AB81" s="40" t="str">
        <f>IF(女子名簿!AB90="","",女子名簿!AB90)</f>
        <v/>
      </c>
      <c r="AC81" s="40">
        <v>0</v>
      </c>
      <c r="AD81" s="40">
        <v>2</v>
      </c>
      <c r="AE81" s="40" t="str">
        <f>IF(女子名簿!AE90="","",41)</f>
        <v/>
      </c>
      <c r="AF81" s="40" t="str">
        <f>IF(女子名簿!AF90="","",女子名簿!AF90)</f>
        <v/>
      </c>
      <c r="AG81" s="40">
        <v>0</v>
      </c>
      <c r="AH81" s="40">
        <v>2</v>
      </c>
    </row>
    <row r="82" spans="1:34" x14ac:dyDescent="0.15">
      <c r="A82" s="28"/>
      <c r="B82" s="40" t="str">
        <f>IF(女子名簿!B91="","",女子名簿!B91)</f>
        <v/>
      </c>
      <c r="C82" s="28"/>
      <c r="D82" s="28" t="str">
        <f>IF(女子名簿!D91="","",女子名簿!D91)</f>
        <v/>
      </c>
      <c r="E82" s="40" t="str">
        <f>IF(女子名簿!E91="","",女子名簿!E91)</f>
        <v/>
      </c>
      <c r="F82" s="40" t="str">
        <f>IF(女子名簿!F91="","",女子名簿!F91)</f>
        <v/>
      </c>
      <c r="G82" s="40" t="str">
        <f>IF(女子名簿!G91="","",女子名簿!G91)</f>
        <v/>
      </c>
      <c r="H82" s="40" t="str">
        <f>IF(女子名簿!H91="","",女子名簿!H91)</f>
        <v/>
      </c>
      <c r="I82" s="40" t="str">
        <f>IF(女子名簿!I91="","",女子名簿!I91)</f>
        <v/>
      </c>
      <c r="J82" s="75" t="str">
        <f>IF(女子名簿!J91="","",女子名簿!J91)</f>
        <v/>
      </c>
      <c r="K82" s="40"/>
      <c r="L82" s="40"/>
      <c r="M82" s="40" t="str">
        <f>IF(女子名簿!M91="","",女子名簿!M91)</f>
        <v/>
      </c>
      <c r="N82" s="40"/>
      <c r="O82" s="40" t="str">
        <f>IF(女子名簿!O91="","",VLOOKUP(女子名簿!O91,管理者シート!$G$9:$H$38,2,FALSE))</f>
        <v/>
      </c>
      <c r="P82" s="40" t="str">
        <f>IF(女子名簿!P91="","",女子名簿!P91)</f>
        <v/>
      </c>
      <c r="Q82" s="40">
        <v>0</v>
      </c>
      <c r="R82" s="40">
        <v>2</v>
      </c>
      <c r="S82" s="40" t="str">
        <f>IF(女子名簿!S91="","",VLOOKUP(女子名簿!S91,管理者シート!$G$9:$H$38,2,FALSE))</f>
        <v/>
      </c>
      <c r="T82" s="40" t="str">
        <f>IF(女子名簿!T91="","",女子名簿!T91)</f>
        <v/>
      </c>
      <c r="U82" s="40">
        <v>0</v>
      </c>
      <c r="V82" s="40">
        <v>2</v>
      </c>
      <c r="W82" s="40" t="str">
        <f>IF(女子名簿!W91="","",VLOOKUP(女子名簿!W91,管理者シート!$G$9:$H$23,2,FALSE))</f>
        <v/>
      </c>
      <c r="X82" s="40" t="str">
        <f>IF(女子名簿!X91="","",女子名簿!X91)</f>
        <v/>
      </c>
      <c r="Y82" s="40">
        <v>0</v>
      </c>
      <c r="Z82" s="40">
        <v>2</v>
      </c>
      <c r="AA82" s="40" t="str">
        <f>IF(女子名簿!AA91="","",40)</f>
        <v/>
      </c>
      <c r="AB82" s="40" t="str">
        <f>IF(女子名簿!AB91="","",女子名簿!AB91)</f>
        <v/>
      </c>
      <c r="AC82" s="40">
        <v>0</v>
      </c>
      <c r="AD82" s="40">
        <v>2</v>
      </c>
      <c r="AE82" s="40" t="str">
        <f>IF(女子名簿!AE91="","",41)</f>
        <v/>
      </c>
      <c r="AF82" s="40" t="str">
        <f>IF(女子名簿!AF91="","",女子名簿!AF91)</f>
        <v/>
      </c>
      <c r="AG82" s="40">
        <v>0</v>
      </c>
      <c r="AH82" s="40">
        <v>2</v>
      </c>
    </row>
    <row r="83" spans="1:34" x14ac:dyDescent="0.15">
      <c r="A83" s="28"/>
      <c r="B83" s="40" t="str">
        <f>IF(女子名簿!B92="","",女子名簿!B92)</f>
        <v/>
      </c>
      <c r="C83" s="28"/>
      <c r="D83" s="28" t="str">
        <f>IF(女子名簿!D92="","",女子名簿!D92)</f>
        <v/>
      </c>
      <c r="E83" s="40" t="str">
        <f>IF(女子名簿!E92="","",女子名簿!E92)</f>
        <v/>
      </c>
      <c r="F83" s="40" t="str">
        <f>IF(女子名簿!F92="","",女子名簿!F92)</f>
        <v/>
      </c>
      <c r="G83" s="40" t="str">
        <f>IF(女子名簿!G92="","",女子名簿!G92)</f>
        <v/>
      </c>
      <c r="H83" s="40" t="str">
        <f>IF(女子名簿!H92="","",女子名簿!H92)</f>
        <v/>
      </c>
      <c r="I83" s="40" t="str">
        <f>IF(女子名簿!I92="","",女子名簿!I92)</f>
        <v/>
      </c>
      <c r="J83" s="75" t="str">
        <f>IF(女子名簿!J92="","",女子名簿!J92)</f>
        <v/>
      </c>
      <c r="K83" s="40"/>
      <c r="L83" s="40"/>
      <c r="M83" s="40" t="str">
        <f>IF(女子名簿!M92="","",女子名簿!M92)</f>
        <v/>
      </c>
      <c r="N83" s="40"/>
      <c r="O83" s="40" t="str">
        <f>IF(女子名簿!O92="","",VLOOKUP(女子名簿!O92,管理者シート!$G$9:$H$38,2,FALSE))</f>
        <v/>
      </c>
      <c r="P83" s="40" t="str">
        <f>IF(女子名簿!P92="","",女子名簿!P92)</f>
        <v/>
      </c>
      <c r="Q83" s="40">
        <v>0</v>
      </c>
      <c r="R83" s="40">
        <v>2</v>
      </c>
      <c r="S83" s="40" t="str">
        <f>IF(女子名簿!S92="","",VLOOKUP(女子名簿!S92,管理者シート!$G$9:$H$38,2,FALSE))</f>
        <v/>
      </c>
      <c r="T83" s="40" t="str">
        <f>IF(女子名簿!T92="","",女子名簿!T92)</f>
        <v/>
      </c>
      <c r="U83" s="40">
        <v>0</v>
      </c>
      <c r="V83" s="40">
        <v>2</v>
      </c>
      <c r="W83" s="40" t="str">
        <f>IF(女子名簿!W92="","",VLOOKUP(女子名簿!W92,管理者シート!$G$9:$H$23,2,FALSE))</f>
        <v/>
      </c>
      <c r="X83" s="40" t="str">
        <f>IF(女子名簿!X92="","",女子名簿!X92)</f>
        <v/>
      </c>
      <c r="Y83" s="40">
        <v>0</v>
      </c>
      <c r="Z83" s="40">
        <v>2</v>
      </c>
      <c r="AA83" s="40" t="str">
        <f>IF(女子名簿!AA92="","",40)</f>
        <v/>
      </c>
      <c r="AB83" s="40" t="str">
        <f>IF(女子名簿!AB92="","",女子名簿!AB92)</f>
        <v/>
      </c>
      <c r="AC83" s="40">
        <v>0</v>
      </c>
      <c r="AD83" s="40">
        <v>2</v>
      </c>
      <c r="AE83" s="40" t="str">
        <f>IF(女子名簿!AE92="","",41)</f>
        <v/>
      </c>
      <c r="AF83" s="40" t="str">
        <f>IF(女子名簿!AF92="","",女子名簿!AF92)</f>
        <v/>
      </c>
      <c r="AG83" s="40">
        <v>0</v>
      </c>
      <c r="AH83" s="40">
        <v>2</v>
      </c>
    </row>
    <row r="84" spans="1:34" x14ac:dyDescent="0.15">
      <c r="A84" s="28"/>
      <c r="B84" s="40" t="str">
        <f>IF(女子名簿!B93="","",女子名簿!B93)</f>
        <v/>
      </c>
      <c r="C84" s="28"/>
      <c r="D84" s="28" t="str">
        <f>IF(女子名簿!D93="","",女子名簿!D93)</f>
        <v/>
      </c>
      <c r="E84" s="40" t="str">
        <f>IF(女子名簿!E93="","",女子名簿!E93)</f>
        <v/>
      </c>
      <c r="F84" s="40" t="str">
        <f>IF(女子名簿!F93="","",女子名簿!F93)</f>
        <v/>
      </c>
      <c r="G84" s="40" t="str">
        <f>IF(女子名簿!G93="","",女子名簿!G93)</f>
        <v/>
      </c>
      <c r="H84" s="40" t="str">
        <f>IF(女子名簿!H93="","",女子名簿!H93)</f>
        <v/>
      </c>
      <c r="I84" s="40" t="str">
        <f>IF(女子名簿!I93="","",女子名簿!I93)</f>
        <v/>
      </c>
      <c r="J84" s="75" t="str">
        <f>IF(女子名簿!J93="","",女子名簿!J93)</f>
        <v/>
      </c>
      <c r="K84" s="40"/>
      <c r="L84" s="40"/>
      <c r="M84" s="40" t="str">
        <f>IF(女子名簿!M93="","",女子名簿!M93)</f>
        <v/>
      </c>
      <c r="N84" s="40"/>
      <c r="O84" s="40" t="str">
        <f>IF(女子名簿!O93="","",VLOOKUP(女子名簿!O93,管理者シート!$G$9:$H$38,2,FALSE))</f>
        <v/>
      </c>
      <c r="P84" s="40" t="str">
        <f>IF(女子名簿!P93="","",女子名簿!P93)</f>
        <v/>
      </c>
      <c r="Q84" s="40">
        <v>0</v>
      </c>
      <c r="R84" s="40">
        <v>2</v>
      </c>
      <c r="S84" s="40" t="str">
        <f>IF(女子名簿!S93="","",VLOOKUP(女子名簿!S93,管理者シート!$G$9:$H$38,2,FALSE))</f>
        <v/>
      </c>
      <c r="T84" s="40" t="str">
        <f>IF(女子名簿!T93="","",女子名簿!T93)</f>
        <v/>
      </c>
      <c r="U84" s="40">
        <v>0</v>
      </c>
      <c r="V84" s="40">
        <v>2</v>
      </c>
      <c r="W84" s="40" t="str">
        <f>IF(女子名簿!W93="","",VLOOKUP(女子名簿!W93,管理者シート!$G$9:$H$23,2,FALSE))</f>
        <v/>
      </c>
      <c r="X84" s="40" t="str">
        <f>IF(女子名簿!X93="","",女子名簿!X93)</f>
        <v/>
      </c>
      <c r="Y84" s="40">
        <v>0</v>
      </c>
      <c r="Z84" s="40">
        <v>2</v>
      </c>
      <c r="AA84" s="40" t="str">
        <f>IF(女子名簿!AA93="","",40)</f>
        <v/>
      </c>
      <c r="AB84" s="40" t="str">
        <f>IF(女子名簿!AB93="","",女子名簿!AB93)</f>
        <v/>
      </c>
      <c r="AC84" s="40">
        <v>0</v>
      </c>
      <c r="AD84" s="40">
        <v>2</v>
      </c>
      <c r="AE84" s="40" t="str">
        <f>IF(女子名簿!AE93="","",41)</f>
        <v/>
      </c>
      <c r="AF84" s="40" t="str">
        <f>IF(女子名簿!AF93="","",女子名簿!AF93)</f>
        <v/>
      </c>
      <c r="AG84" s="40">
        <v>0</v>
      </c>
      <c r="AH84" s="40">
        <v>2</v>
      </c>
    </row>
    <row r="85" spans="1:34" x14ac:dyDescent="0.15">
      <c r="A85" s="28"/>
      <c r="B85" s="40" t="str">
        <f>IF(女子名簿!B94="","",女子名簿!B94)</f>
        <v/>
      </c>
      <c r="C85" s="28"/>
      <c r="D85" s="28" t="str">
        <f>IF(女子名簿!D94="","",女子名簿!D94)</f>
        <v/>
      </c>
      <c r="E85" s="40" t="str">
        <f>IF(女子名簿!E94="","",女子名簿!E94)</f>
        <v/>
      </c>
      <c r="F85" s="40" t="str">
        <f>IF(女子名簿!F94="","",女子名簿!F94)</f>
        <v/>
      </c>
      <c r="G85" s="40" t="str">
        <f>IF(女子名簿!G94="","",女子名簿!G94)</f>
        <v/>
      </c>
      <c r="H85" s="40" t="str">
        <f>IF(女子名簿!H94="","",女子名簿!H94)</f>
        <v/>
      </c>
      <c r="I85" s="40" t="str">
        <f>IF(女子名簿!I94="","",女子名簿!I94)</f>
        <v/>
      </c>
      <c r="J85" s="75" t="str">
        <f>IF(女子名簿!J94="","",女子名簿!J94)</f>
        <v/>
      </c>
      <c r="K85" s="40"/>
      <c r="L85" s="40"/>
      <c r="M85" s="40" t="str">
        <f>IF(女子名簿!M94="","",女子名簿!M94)</f>
        <v/>
      </c>
      <c r="N85" s="40"/>
      <c r="O85" s="40" t="str">
        <f>IF(女子名簿!O94="","",VLOOKUP(女子名簿!O94,管理者シート!$G$9:$H$38,2,FALSE))</f>
        <v/>
      </c>
      <c r="P85" s="40" t="str">
        <f>IF(女子名簿!P94="","",女子名簿!P94)</f>
        <v/>
      </c>
      <c r="Q85" s="40">
        <v>0</v>
      </c>
      <c r="R85" s="40">
        <v>2</v>
      </c>
      <c r="S85" s="40" t="str">
        <f>IF(女子名簿!S94="","",VLOOKUP(女子名簿!S94,管理者シート!$G$9:$H$38,2,FALSE))</f>
        <v/>
      </c>
      <c r="T85" s="40" t="str">
        <f>IF(女子名簿!T94="","",女子名簿!T94)</f>
        <v/>
      </c>
      <c r="U85" s="40">
        <v>0</v>
      </c>
      <c r="V85" s="40">
        <v>2</v>
      </c>
      <c r="W85" s="40" t="str">
        <f>IF(女子名簿!W94="","",VLOOKUP(女子名簿!W94,管理者シート!$G$9:$H$23,2,FALSE))</f>
        <v/>
      </c>
      <c r="X85" s="40" t="str">
        <f>IF(女子名簿!X94="","",女子名簿!X94)</f>
        <v/>
      </c>
      <c r="Y85" s="40">
        <v>0</v>
      </c>
      <c r="Z85" s="40">
        <v>2</v>
      </c>
      <c r="AA85" s="40" t="str">
        <f>IF(女子名簿!AA94="","",40)</f>
        <v/>
      </c>
      <c r="AB85" s="40" t="str">
        <f>IF(女子名簿!AB94="","",女子名簿!AB94)</f>
        <v/>
      </c>
      <c r="AC85" s="40">
        <v>0</v>
      </c>
      <c r="AD85" s="40">
        <v>2</v>
      </c>
      <c r="AE85" s="40" t="str">
        <f>IF(女子名簿!AE94="","",41)</f>
        <v/>
      </c>
      <c r="AF85" s="40" t="str">
        <f>IF(女子名簿!AF94="","",女子名簿!AF94)</f>
        <v/>
      </c>
      <c r="AG85" s="40">
        <v>0</v>
      </c>
      <c r="AH85" s="40">
        <v>2</v>
      </c>
    </row>
    <row r="86" spans="1:34" x14ac:dyDescent="0.15">
      <c r="A86" s="28"/>
      <c r="B86" s="40" t="str">
        <f>IF(女子名簿!B95="","",女子名簿!B95)</f>
        <v/>
      </c>
      <c r="C86" s="28"/>
      <c r="D86" s="28" t="str">
        <f>IF(女子名簿!D95="","",女子名簿!D95)</f>
        <v/>
      </c>
      <c r="E86" s="40" t="str">
        <f>IF(女子名簿!E95="","",女子名簿!E95)</f>
        <v/>
      </c>
      <c r="F86" s="40" t="str">
        <f>IF(女子名簿!F95="","",女子名簿!F95)</f>
        <v/>
      </c>
      <c r="G86" s="40" t="str">
        <f>IF(女子名簿!G95="","",女子名簿!G95)</f>
        <v/>
      </c>
      <c r="H86" s="40" t="str">
        <f>IF(女子名簿!H95="","",女子名簿!H95)</f>
        <v/>
      </c>
      <c r="I86" s="40" t="str">
        <f>IF(女子名簿!I95="","",女子名簿!I95)</f>
        <v/>
      </c>
      <c r="J86" s="75" t="str">
        <f>IF(女子名簿!J95="","",女子名簿!J95)</f>
        <v/>
      </c>
      <c r="K86" s="40"/>
      <c r="L86" s="40"/>
      <c r="M86" s="40" t="str">
        <f>IF(女子名簿!M95="","",女子名簿!M95)</f>
        <v/>
      </c>
      <c r="N86" s="40"/>
      <c r="O86" s="40" t="str">
        <f>IF(女子名簿!O95="","",VLOOKUP(女子名簿!O95,管理者シート!$G$9:$H$38,2,FALSE))</f>
        <v/>
      </c>
      <c r="P86" s="40" t="str">
        <f>IF(女子名簿!P95="","",女子名簿!P95)</f>
        <v/>
      </c>
      <c r="Q86" s="40">
        <v>0</v>
      </c>
      <c r="R86" s="40">
        <v>2</v>
      </c>
      <c r="S86" s="40" t="str">
        <f>IF(女子名簿!S95="","",VLOOKUP(女子名簿!S95,管理者シート!$G$9:$H$38,2,FALSE))</f>
        <v/>
      </c>
      <c r="T86" s="40" t="str">
        <f>IF(女子名簿!T95="","",女子名簿!T95)</f>
        <v/>
      </c>
      <c r="U86" s="40">
        <v>0</v>
      </c>
      <c r="V86" s="40">
        <v>2</v>
      </c>
      <c r="W86" s="40" t="str">
        <f>IF(女子名簿!W95="","",VLOOKUP(女子名簿!W95,管理者シート!$G$9:$H$23,2,FALSE))</f>
        <v/>
      </c>
      <c r="X86" s="40" t="str">
        <f>IF(女子名簿!X95="","",女子名簿!X95)</f>
        <v/>
      </c>
      <c r="Y86" s="40">
        <v>0</v>
      </c>
      <c r="Z86" s="40">
        <v>2</v>
      </c>
      <c r="AA86" s="40" t="str">
        <f>IF(女子名簿!AA95="","",40)</f>
        <v/>
      </c>
      <c r="AB86" s="40" t="str">
        <f>IF(女子名簿!AB95="","",女子名簿!AB95)</f>
        <v/>
      </c>
      <c r="AC86" s="40">
        <v>0</v>
      </c>
      <c r="AD86" s="40">
        <v>2</v>
      </c>
      <c r="AE86" s="40" t="str">
        <f>IF(女子名簿!AE95="","",41)</f>
        <v/>
      </c>
      <c r="AF86" s="40" t="str">
        <f>IF(女子名簿!AF95="","",女子名簿!AF95)</f>
        <v/>
      </c>
      <c r="AG86" s="40">
        <v>0</v>
      </c>
      <c r="AH86" s="40">
        <v>2</v>
      </c>
    </row>
    <row r="87" spans="1:34" x14ac:dyDescent="0.15">
      <c r="A87" s="28"/>
      <c r="B87" s="40" t="str">
        <f>IF(女子名簿!B96="","",女子名簿!B96)</f>
        <v/>
      </c>
      <c r="C87" s="28"/>
      <c r="D87" s="28" t="str">
        <f>IF(女子名簿!D96="","",女子名簿!D96)</f>
        <v/>
      </c>
      <c r="E87" s="40" t="str">
        <f>IF(女子名簿!E96="","",女子名簿!E96)</f>
        <v/>
      </c>
      <c r="F87" s="40" t="str">
        <f>IF(女子名簿!F96="","",女子名簿!F96)</f>
        <v/>
      </c>
      <c r="G87" s="40" t="str">
        <f>IF(女子名簿!G96="","",女子名簿!G96)</f>
        <v/>
      </c>
      <c r="H87" s="40" t="str">
        <f>IF(女子名簿!H96="","",女子名簿!H96)</f>
        <v/>
      </c>
      <c r="I87" s="40" t="str">
        <f>IF(女子名簿!I96="","",女子名簿!I96)</f>
        <v/>
      </c>
      <c r="J87" s="75" t="str">
        <f>IF(女子名簿!J96="","",女子名簿!J96)</f>
        <v/>
      </c>
      <c r="K87" s="40"/>
      <c r="L87" s="40"/>
      <c r="M87" s="40" t="str">
        <f>IF(女子名簿!M96="","",女子名簿!M96)</f>
        <v/>
      </c>
      <c r="N87" s="40"/>
      <c r="O87" s="40" t="str">
        <f>IF(女子名簿!O96="","",VLOOKUP(女子名簿!O96,管理者シート!$G$9:$H$38,2,FALSE))</f>
        <v/>
      </c>
      <c r="P87" s="40" t="str">
        <f>IF(女子名簿!P96="","",女子名簿!P96)</f>
        <v/>
      </c>
      <c r="Q87" s="40">
        <v>0</v>
      </c>
      <c r="R87" s="40">
        <v>2</v>
      </c>
      <c r="S87" s="40" t="str">
        <f>IF(女子名簿!S96="","",VLOOKUP(女子名簿!S96,管理者シート!$G$9:$H$38,2,FALSE))</f>
        <v/>
      </c>
      <c r="T87" s="40" t="str">
        <f>IF(女子名簿!T96="","",女子名簿!T96)</f>
        <v/>
      </c>
      <c r="U87" s="40">
        <v>0</v>
      </c>
      <c r="V87" s="40">
        <v>2</v>
      </c>
      <c r="W87" s="40" t="str">
        <f>IF(女子名簿!W96="","",VLOOKUP(女子名簿!W96,管理者シート!$G$9:$H$23,2,FALSE))</f>
        <v/>
      </c>
      <c r="X87" s="40" t="str">
        <f>IF(女子名簿!X96="","",女子名簿!X96)</f>
        <v/>
      </c>
      <c r="Y87" s="40">
        <v>0</v>
      </c>
      <c r="Z87" s="40">
        <v>2</v>
      </c>
      <c r="AA87" s="40" t="str">
        <f>IF(女子名簿!AA96="","",40)</f>
        <v/>
      </c>
      <c r="AB87" s="40" t="str">
        <f>IF(女子名簿!AB96="","",女子名簿!AB96)</f>
        <v/>
      </c>
      <c r="AC87" s="40">
        <v>0</v>
      </c>
      <c r="AD87" s="40">
        <v>2</v>
      </c>
      <c r="AE87" s="40" t="str">
        <f>IF(女子名簿!AE96="","",41)</f>
        <v/>
      </c>
      <c r="AF87" s="40" t="str">
        <f>IF(女子名簿!AF96="","",女子名簿!AF96)</f>
        <v/>
      </c>
      <c r="AG87" s="40">
        <v>0</v>
      </c>
      <c r="AH87" s="40">
        <v>2</v>
      </c>
    </row>
    <row r="88" spans="1:34" x14ac:dyDescent="0.15">
      <c r="A88" s="28"/>
      <c r="B88" s="40" t="str">
        <f>IF(女子名簿!B97="","",女子名簿!B97)</f>
        <v/>
      </c>
      <c r="C88" s="28"/>
      <c r="D88" s="28" t="str">
        <f>IF(女子名簿!D97="","",女子名簿!D97)</f>
        <v/>
      </c>
      <c r="E88" s="40" t="str">
        <f>IF(女子名簿!E97="","",女子名簿!E97)</f>
        <v/>
      </c>
      <c r="F88" s="40" t="str">
        <f>IF(女子名簿!F97="","",女子名簿!F97)</f>
        <v/>
      </c>
      <c r="G88" s="40" t="str">
        <f>IF(女子名簿!G97="","",女子名簿!G97)</f>
        <v/>
      </c>
      <c r="H88" s="40" t="str">
        <f>IF(女子名簿!H97="","",女子名簿!H97)</f>
        <v/>
      </c>
      <c r="I88" s="40" t="str">
        <f>IF(女子名簿!I97="","",女子名簿!I97)</f>
        <v/>
      </c>
      <c r="J88" s="75" t="str">
        <f>IF(女子名簿!J97="","",女子名簿!J97)</f>
        <v/>
      </c>
      <c r="K88" s="40"/>
      <c r="L88" s="40"/>
      <c r="M88" s="40" t="str">
        <f>IF(女子名簿!M97="","",女子名簿!M97)</f>
        <v/>
      </c>
      <c r="N88" s="40"/>
      <c r="O88" s="40" t="str">
        <f>IF(女子名簿!O97="","",VLOOKUP(女子名簿!O97,管理者シート!$G$9:$H$38,2,FALSE))</f>
        <v/>
      </c>
      <c r="P88" s="40" t="str">
        <f>IF(女子名簿!P97="","",女子名簿!P97)</f>
        <v/>
      </c>
      <c r="Q88" s="40">
        <v>0</v>
      </c>
      <c r="R88" s="40">
        <v>2</v>
      </c>
      <c r="S88" s="40" t="str">
        <f>IF(女子名簿!S97="","",VLOOKUP(女子名簿!S97,管理者シート!$G$9:$H$38,2,FALSE))</f>
        <v/>
      </c>
      <c r="T88" s="40" t="str">
        <f>IF(女子名簿!T97="","",女子名簿!T97)</f>
        <v/>
      </c>
      <c r="U88" s="40">
        <v>0</v>
      </c>
      <c r="V88" s="40">
        <v>2</v>
      </c>
      <c r="W88" s="40" t="str">
        <f>IF(女子名簿!W97="","",VLOOKUP(女子名簿!W97,管理者シート!$G$9:$H$23,2,FALSE))</f>
        <v/>
      </c>
      <c r="X88" s="40" t="str">
        <f>IF(女子名簿!X97="","",女子名簿!X97)</f>
        <v/>
      </c>
      <c r="Y88" s="40">
        <v>0</v>
      </c>
      <c r="Z88" s="40">
        <v>2</v>
      </c>
      <c r="AA88" s="40" t="str">
        <f>IF(女子名簿!AA97="","",40)</f>
        <v/>
      </c>
      <c r="AB88" s="40" t="str">
        <f>IF(女子名簿!AB97="","",女子名簿!AB97)</f>
        <v/>
      </c>
      <c r="AC88" s="40">
        <v>0</v>
      </c>
      <c r="AD88" s="40">
        <v>2</v>
      </c>
      <c r="AE88" s="40" t="str">
        <f>IF(女子名簿!AE97="","",41)</f>
        <v/>
      </c>
      <c r="AF88" s="40" t="str">
        <f>IF(女子名簿!AF97="","",女子名簿!AF97)</f>
        <v/>
      </c>
      <c r="AG88" s="40">
        <v>0</v>
      </c>
      <c r="AH88" s="40">
        <v>2</v>
      </c>
    </row>
    <row r="89" spans="1:34" x14ac:dyDescent="0.15">
      <c r="A89" s="28"/>
      <c r="B89" s="40" t="str">
        <f>IF(女子名簿!B98="","",女子名簿!B98)</f>
        <v/>
      </c>
      <c r="C89" s="28"/>
      <c r="D89" s="28" t="str">
        <f>IF(女子名簿!D98="","",女子名簿!D98)</f>
        <v/>
      </c>
      <c r="E89" s="40" t="str">
        <f>IF(女子名簿!E98="","",女子名簿!E98)</f>
        <v/>
      </c>
      <c r="F89" s="40" t="str">
        <f>IF(女子名簿!F98="","",女子名簿!F98)</f>
        <v/>
      </c>
      <c r="G89" s="40" t="str">
        <f>IF(女子名簿!G98="","",女子名簿!G98)</f>
        <v/>
      </c>
      <c r="H89" s="40" t="str">
        <f>IF(女子名簿!H98="","",女子名簿!H98)</f>
        <v/>
      </c>
      <c r="I89" s="40" t="str">
        <f>IF(女子名簿!I98="","",女子名簿!I98)</f>
        <v/>
      </c>
      <c r="J89" s="75" t="str">
        <f>IF(女子名簿!J98="","",女子名簿!J98)</f>
        <v/>
      </c>
      <c r="K89" s="40"/>
      <c r="L89" s="40"/>
      <c r="M89" s="40" t="str">
        <f>IF(女子名簿!M98="","",女子名簿!M98)</f>
        <v/>
      </c>
      <c r="N89" s="40"/>
      <c r="O89" s="40" t="str">
        <f>IF(女子名簿!O98="","",VLOOKUP(女子名簿!O98,管理者シート!$G$9:$H$38,2,FALSE))</f>
        <v/>
      </c>
      <c r="P89" s="40" t="str">
        <f>IF(女子名簿!P98="","",女子名簿!P98)</f>
        <v/>
      </c>
      <c r="Q89" s="40">
        <v>0</v>
      </c>
      <c r="R89" s="40">
        <v>2</v>
      </c>
      <c r="S89" s="40" t="str">
        <f>IF(女子名簿!S98="","",VLOOKUP(女子名簿!S98,管理者シート!$G$9:$H$38,2,FALSE))</f>
        <v/>
      </c>
      <c r="T89" s="40" t="str">
        <f>IF(女子名簿!T98="","",女子名簿!T98)</f>
        <v/>
      </c>
      <c r="U89" s="40">
        <v>0</v>
      </c>
      <c r="V89" s="40">
        <v>2</v>
      </c>
      <c r="W89" s="40" t="str">
        <f>IF(女子名簿!W98="","",VLOOKUP(女子名簿!W98,管理者シート!$G$9:$H$23,2,FALSE))</f>
        <v/>
      </c>
      <c r="X89" s="40" t="str">
        <f>IF(女子名簿!X98="","",女子名簿!X98)</f>
        <v/>
      </c>
      <c r="Y89" s="40">
        <v>0</v>
      </c>
      <c r="Z89" s="40">
        <v>2</v>
      </c>
      <c r="AA89" s="40" t="str">
        <f>IF(女子名簿!AA98="","",40)</f>
        <v/>
      </c>
      <c r="AB89" s="40" t="str">
        <f>IF(女子名簿!AB98="","",女子名簿!AB98)</f>
        <v/>
      </c>
      <c r="AC89" s="40">
        <v>0</v>
      </c>
      <c r="AD89" s="40">
        <v>2</v>
      </c>
      <c r="AE89" s="40" t="str">
        <f>IF(女子名簿!AE98="","",41)</f>
        <v/>
      </c>
      <c r="AF89" s="40" t="str">
        <f>IF(女子名簿!AF98="","",女子名簿!AF98)</f>
        <v/>
      </c>
      <c r="AG89" s="40">
        <v>0</v>
      </c>
      <c r="AH89" s="40">
        <v>2</v>
      </c>
    </row>
    <row r="90" spans="1:34" x14ac:dyDescent="0.15">
      <c r="A90" s="28"/>
      <c r="B90" s="40" t="str">
        <f>IF(女子名簿!B99="","",女子名簿!B99)</f>
        <v/>
      </c>
      <c r="C90" s="28"/>
      <c r="D90" s="28" t="str">
        <f>IF(女子名簿!D99="","",女子名簿!D99)</f>
        <v/>
      </c>
      <c r="E90" s="40" t="str">
        <f>IF(女子名簿!E99="","",女子名簿!E99)</f>
        <v/>
      </c>
      <c r="F90" s="40" t="str">
        <f>IF(女子名簿!F99="","",女子名簿!F99)</f>
        <v/>
      </c>
      <c r="G90" s="40" t="str">
        <f>IF(女子名簿!G99="","",女子名簿!G99)</f>
        <v/>
      </c>
      <c r="H90" s="40" t="str">
        <f>IF(女子名簿!H99="","",女子名簿!H99)</f>
        <v/>
      </c>
      <c r="I90" s="40" t="str">
        <f>IF(女子名簿!I99="","",女子名簿!I99)</f>
        <v/>
      </c>
      <c r="J90" s="75" t="str">
        <f>IF(女子名簿!J99="","",女子名簿!J99)</f>
        <v/>
      </c>
      <c r="K90" s="40"/>
      <c r="L90" s="40"/>
      <c r="M90" s="40" t="str">
        <f>IF(女子名簿!M99="","",女子名簿!M99)</f>
        <v/>
      </c>
      <c r="N90" s="40"/>
      <c r="O90" s="40" t="str">
        <f>IF(女子名簿!O99="","",VLOOKUP(女子名簿!O99,管理者シート!$G$9:$H$38,2,FALSE))</f>
        <v/>
      </c>
      <c r="P90" s="40" t="str">
        <f>IF(女子名簿!P99="","",女子名簿!P99)</f>
        <v/>
      </c>
      <c r="Q90" s="40">
        <v>0</v>
      </c>
      <c r="R90" s="40">
        <v>2</v>
      </c>
      <c r="S90" s="40" t="str">
        <f>IF(女子名簿!S99="","",VLOOKUP(女子名簿!S99,管理者シート!$G$9:$H$38,2,FALSE))</f>
        <v/>
      </c>
      <c r="T90" s="40" t="str">
        <f>IF(女子名簿!T99="","",女子名簿!T99)</f>
        <v/>
      </c>
      <c r="U90" s="40">
        <v>0</v>
      </c>
      <c r="V90" s="40">
        <v>2</v>
      </c>
      <c r="W90" s="40" t="str">
        <f>IF(女子名簿!W99="","",VLOOKUP(女子名簿!W99,管理者シート!$G$9:$H$23,2,FALSE))</f>
        <v/>
      </c>
      <c r="X90" s="40" t="str">
        <f>IF(女子名簿!X99="","",女子名簿!X99)</f>
        <v/>
      </c>
      <c r="Y90" s="40">
        <v>0</v>
      </c>
      <c r="Z90" s="40">
        <v>2</v>
      </c>
      <c r="AA90" s="40" t="str">
        <f>IF(女子名簿!AA99="","",40)</f>
        <v/>
      </c>
      <c r="AB90" s="40" t="str">
        <f>IF(女子名簿!AB99="","",女子名簿!AB99)</f>
        <v/>
      </c>
      <c r="AC90" s="40">
        <v>0</v>
      </c>
      <c r="AD90" s="40">
        <v>2</v>
      </c>
      <c r="AE90" s="40" t="str">
        <f>IF(女子名簿!AE99="","",41)</f>
        <v/>
      </c>
      <c r="AF90" s="40" t="str">
        <f>IF(女子名簿!AF99="","",女子名簿!AF99)</f>
        <v/>
      </c>
      <c r="AG90" s="40">
        <v>0</v>
      </c>
      <c r="AH90" s="40">
        <v>2</v>
      </c>
    </row>
    <row r="91" spans="1:34" x14ac:dyDescent="0.15">
      <c r="A91" s="28"/>
      <c r="B91" s="40" t="str">
        <f>IF(女子名簿!B100="","",女子名簿!B100)</f>
        <v/>
      </c>
      <c r="C91" s="28"/>
      <c r="D91" s="28" t="str">
        <f>IF(女子名簿!D100="","",女子名簿!D100)</f>
        <v/>
      </c>
      <c r="E91" s="40" t="str">
        <f>IF(女子名簿!E100="","",女子名簿!E100)</f>
        <v/>
      </c>
      <c r="F91" s="40" t="str">
        <f>IF(女子名簿!F100="","",女子名簿!F100)</f>
        <v/>
      </c>
      <c r="G91" s="40" t="str">
        <f>IF(女子名簿!G100="","",女子名簿!G100)</f>
        <v/>
      </c>
      <c r="H91" s="40" t="str">
        <f>IF(女子名簿!H100="","",女子名簿!H100)</f>
        <v/>
      </c>
      <c r="I91" s="40" t="str">
        <f>IF(女子名簿!I100="","",女子名簿!I100)</f>
        <v/>
      </c>
      <c r="J91" s="75" t="str">
        <f>IF(女子名簿!J100="","",女子名簿!J100)</f>
        <v/>
      </c>
      <c r="K91" s="40"/>
      <c r="L91" s="40"/>
      <c r="M91" s="40" t="str">
        <f>IF(女子名簿!M100="","",女子名簿!M100)</f>
        <v/>
      </c>
      <c r="N91" s="40"/>
      <c r="O91" s="40" t="str">
        <f>IF(女子名簿!O100="","",VLOOKUP(女子名簿!O100,管理者シート!$G$9:$H$38,2,FALSE))</f>
        <v/>
      </c>
      <c r="P91" s="40" t="str">
        <f>IF(女子名簿!P100="","",女子名簿!P100)</f>
        <v/>
      </c>
      <c r="Q91" s="40">
        <v>0</v>
      </c>
      <c r="R91" s="40">
        <v>2</v>
      </c>
      <c r="S91" s="40" t="str">
        <f>IF(女子名簿!S100="","",VLOOKUP(女子名簿!S100,管理者シート!$G$9:$H$38,2,FALSE))</f>
        <v/>
      </c>
      <c r="T91" s="40" t="str">
        <f>IF(女子名簿!T100="","",女子名簿!T100)</f>
        <v/>
      </c>
      <c r="U91" s="40">
        <v>0</v>
      </c>
      <c r="V91" s="40">
        <v>2</v>
      </c>
      <c r="W91" s="40" t="str">
        <f>IF(女子名簿!W100="","",VLOOKUP(女子名簿!W100,管理者シート!$G$9:$H$23,2,FALSE))</f>
        <v/>
      </c>
      <c r="X91" s="40" t="str">
        <f>IF(女子名簿!X100="","",女子名簿!X100)</f>
        <v/>
      </c>
      <c r="Y91" s="40">
        <v>0</v>
      </c>
      <c r="Z91" s="40">
        <v>2</v>
      </c>
      <c r="AA91" s="40" t="str">
        <f>IF(女子名簿!AA100="","",40)</f>
        <v/>
      </c>
      <c r="AB91" s="40" t="str">
        <f>IF(女子名簿!AB100="","",女子名簿!AB100)</f>
        <v/>
      </c>
      <c r="AC91" s="40">
        <v>0</v>
      </c>
      <c r="AD91" s="40">
        <v>2</v>
      </c>
      <c r="AE91" s="40" t="str">
        <f>IF(女子名簿!AE100="","",41)</f>
        <v/>
      </c>
      <c r="AF91" s="40" t="str">
        <f>IF(女子名簿!AF100="","",女子名簿!AF100)</f>
        <v/>
      </c>
      <c r="AG91" s="40">
        <v>0</v>
      </c>
      <c r="AH91" s="40">
        <v>2</v>
      </c>
    </row>
    <row r="92" spans="1:34" x14ac:dyDescent="0.15">
      <c r="A92" s="28"/>
      <c r="B92" s="40" t="str">
        <f>IF(女子名簿!B101="","",女子名簿!B101)</f>
        <v/>
      </c>
      <c r="C92" s="28"/>
      <c r="D92" s="28" t="str">
        <f>IF(女子名簿!D101="","",女子名簿!D101)</f>
        <v/>
      </c>
      <c r="E92" s="40" t="str">
        <f>IF(女子名簿!E101="","",女子名簿!E101)</f>
        <v/>
      </c>
      <c r="F92" s="40" t="str">
        <f>IF(女子名簿!F101="","",女子名簿!F101)</f>
        <v/>
      </c>
      <c r="G92" s="40" t="str">
        <f>IF(女子名簿!G101="","",女子名簿!G101)</f>
        <v/>
      </c>
      <c r="H92" s="40" t="str">
        <f>IF(女子名簿!H101="","",女子名簿!H101)</f>
        <v/>
      </c>
      <c r="I92" s="40" t="str">
        <f>IF(女子名簿!I101="","",女子名簿!I101)</f>
        <v/>
      </c>
      <c r="J92" s="75" t="str">
        <f>IF(女子名簿!J101="","",女子名簿!J101)</f>
        <v/>
      </c>
      <c r="K92" s="40"/>
      <c r="L92" s="40"/>
      <c r="M92" s="40" t="str">
        <f>IF(女子名簿!M101="","",女子名簿!M101)</f>
        <v/>
      </c>
      <c r="N92" s="40"/>
      <c r="O92" s="40" t="str">
        <f>IF(女子名簿!O101="","",VLOOKUP(女子名簿!O101,管理者シート!$G$9:$H$38,2,FALSE))</f>
        <v/>
      </c>
      <c r="P92" s="40" t="str">
        <f>IF(女子名簿!P101="","",女子名簿!P101)</f>
        <v/>
      </c>
      <c r="Q92" s="40">
        <v>0</v>
      </c>
      <c r="R92" s="40">
        <v>2</v>
      </c>
      <c r="S92" s="40" t="str">
        <f>IF(女子名簿!S101="","",VLOOKUP(女子名簿!S101,管理者シート!$G$9:$H$38,2,FALSE))</f>
        <v/>
      </c>
      <c r="T92" s="40" t="str">
        <f>IF(女子名簿!T101="","",女子名簿!T101)</f>
        <v/>
      </c>
      <c r="U92" s="40">
        <v>0</v>
      </c>
      <c r="V92" s="40">
        <v>2</v>
      </c>
      <c r="W92" s="40" t="str">
        <f>IF(女子名簿!W101="","",VLOOKUP(女子名簿!W101,管理者シート!$G$9:$H$23,2,FALSE))</f>
        <v/>
      </c>
      <c r="X92" s="40" t="str">
        <f>IF(女子名簿!X101="","",女子名簿!X101)</f>
        <v/>
      </c>
      <c r="Y92" s="40">
        <v>0</v>
      </c>
      <c r="Z92" s="40">
        <v>2</v>
      </c>
      <c r="AA92" s="40" t="str">
        <f>IF(女子名簿!AA101="","",40)</f>
        <v/>
      </c>
      <c r="AB92" s="40" t="str">
        <f>IF(女子名簿!AB101="","",女子名簿!AB101)</f>
        <v/>
      </c>
      <c r="AC92" s="40">
        <v>0</v>
      </c>
      <c r="AD92" s="40">
        <v>2</v>
      </c>
      <c r="AE92" s="40" t="str">
        <f>IF(女子名簿!AE101="","",41)</f>
        <v/>
      </c>
      <c r="AF92" s="40" t="str">
        <f>IF(女子名簿!AF101="","",女子名簿!AF101)</f>
        <v/>
      </c>
      <c r="AG92" s="40">
        <v>0</v>
      </c>
      <c r="AH92" s="40">
        <v>2</v>
      </c>
    </row>
    <row r="93" spans="1:34" x14ac:dyDescent="0.15">
      <c r="A93" s="28"/>
      <c r="B93" s="40" t="str">
        <f>IF(女子名簿!B102="","",女子名簿!B102)</f>
        <v/>
      </c>
      <c r="C93" s="28"/>
      <c r="D93" s="28" t="str">
        <f>IF(女子名簿!D102="","",女子名簿!D102)</f>
        <v/>
      </c>
      <c r="E93" s="40" t="str">
        <f>IF(女子名簿!E102="","",女子名簿!E102)</f>
        <v/>
      </c>
      <c r="F93" s="40" t="str">
        <f>IF(女子名簿!F102="","",女子名簿!F102)</f>
        <v/>
      </c>
      <c r="G93" s="40" t="str">
        <f>IF(女子名簿!G102="","",女子名簿!G102)</f>
        <v/>
      </c>
      <c r="H93" s="40" t="str">
        <f>IF(女子名簿!H102="","",女子名簿!H102)</f>
        <v/>
      </c>
      <c r="I93" s="40" t="str">
        <f>IF(女子名簿!I102="","",女子名簿!I102)</f>
        <v/>
      </c>
      <c r="J93" s="75" t="str">
        <f>IF(女子名簿!J102="","",女子名簿!J102)</f>
        <v/>
      </c>
      <c r="K93" s="40"/>
      <c r="L93" s="40"/>
      <c r="M93" s="40" t="str">
        <f>IF(女子名簿!M102="","",女子名簿!M102)</f>
        <v/>
      </c>
      <c r="N93" s="40"/>
      <c r="O93" s="40" t="str">
        <f>IF(女子名簿!O102="","",VLOOKUP(女子名簿!O102,管理者シート!$G$9:$H$38,2,FALSE))</f>
        <v/>
      </c>
      <c r="P93" s="40" t="str">
        <f>IF(女子名簿!P102="","",女子名簿!P102)</f>
        <v/>
      </c>
      <c r="Q93" s="40">
        <v>0</v>
      </c>
      <c r="R93" s="40">
        <v>2</v>
      </c>
      <c r="S93" s="40" t="str">
        <f>IF(女子名簿!S102="","",VLOOKUP(女子名簿!S102,管理者シート!$G$9:$H$38,2,FALSE))</f>
        <v/>
      </c>
      <c r="T93" s="40" t="str">
        <f>IF(女子名簿!T102="","",女子名簿!T102)</f>
        <v/>
      </c>
      <c r="U93" s="40">
        <v>0</v>
      </c>
      <c r="V93" s="40">
        <v>2</v>
      </c>
      <c r="W93" s="40" t="str">
        <f>IF(女子名簿!W102="","",VLOOKUP(女子名簿!W102,管理者シート!$G$9:$H$23,2,FALSE))</f>
        <v/>
      </c>
      <c r="X93" s="40" t="str">
        <f>IF(女子名簿!X102="","",女子名簿!X102)</f>
        <v/>
      </c>
      <c r="Y93" s="40">
        <v>0</v>
      </c>
      <c r="Z93" s="40">
        <v>2</v>
      </c>
      <c r="AA93" s="40" t="str">
        <f>IF(女子名簿!AA102="","",40)</f>
        <v/>
      </c>
      <c r="AB93" s="40" t="str">
        <f>IF(女子名簿!AB102="","",女子名簿!AB102)</f>
        <v/>
      </c>
      <c r="AC93" s="40">
        <v>0</v>
      </c>
      <c r="AD93" s="40">
        <v>2</v>
      </c>
      <c r="AE93" s="40" t="str">
        <f>IF(女子名簿!AE102="","",41)</f>
        <v/>
      </c>
      <c r="AF93" s="40" t="str">
        <f>IF(女子名簿!AF102="","",女子名簿!AF102)</f>
        <v/>
      </c>
      <c r="AG93" s="40">
        <v>0</v>
      </c>
      <c r="AH93" s="40">
        <v>2</v>
      </c>
    </row>
    <row r="94" spans="1:34" x14ac:dyDescent="0.15">
      <c r="A94" s="28"/>
      <c r="B94" s="40" t="str">
        <f>IF(女子名簿!B103="","",女子名簿!B103)</f>
        <v/>
      </c>
      <c r="C94" s="28"/>
      <c r="D94" s="28" t="str">
        <f>IF(女子名簿!D103="","",女子名簿!D103)</f>
        <v/>
      </c>
      <c r="E94" s="40" t="str">
        <f>IF(女子名簿!E103="","",女子名簿!E103)</f>
        <v/>
      </c>
      <c r="F94" s="40" t="str">
        <f>IF(女子名簿!F103="","",女子名簿!F103)</f>
        <v/>
      </c>
      <c r="G94" s="40" t="str">
        <f>IF(女子名簿!G103="","",女子名簿!G103)</f>
        <v/>
      </c>
      <c r="H94" s="40" t="str">
        <f>IF(女子名簿!H103="","",女子名簿!H103)</f>
        <v/>
      </c>
      <c r="I94" s="40" t="str">
        <f>IF(女子名簿!I103="","",女子名簿!I103)</f>
        <v/>
      </c>
      <c r="J94" s="75" t="str">
        <f>IF(女子名簿!J103="","",女子名簿!J103)</f>
        <v/>
      </c>
      <c r="K94" s="40"/>
      <c r="L94" s="40"/>
      <c r="M94" s="40" t="str">
        <f>IF(女子名簿!M103="","",女子名簿!M103)</f>
        <v/>
      </c>
      <c r="N94" s="40"/>
      <c r="O94" s="40" t="str">
        <f>IF(女子名簿!O103="","",VLOOKUP(女子名簿!O103,管理者シート!$G$9:$H$38,2,FALSE))</f>
        <v/>
      </c>
      <c r="P94" s="40" t="str">
        <f>IF(女子名簿!P103="","",女子名簿!P103)</f>
        <v/>
      </c>
      <c r="Q94" s="40">
        <v>0</v>
      </c>
      <c r="R94" s="40">
        <v>2</v>
      </c>
      <c r="S94" s="40" t="str">
        <f>IF(女子名簿!S103="","",VLOOKUP(女子名簿!S103,管理者シート!$G$9:$H$38,2,FALSE))</f>
        <v/>
      </c>
      <c r="T94" s="40" t="str">
        <f>IF(女子名簿!T103="","",女子名簿!T103)</f>
        <v/>
      </c>
      <c r="U94" s="40">
        <v>0</v>
      </c>
      <c r="V94" s="40">
        <v>2</v>
      </c>
      <c r="W94" s="40" t="str">
        <f>IF(女子名簿!W103="","",VLOOKUP(女子名簿!W103,管理者シート!$G$9:$H$23,2,FALSE))</f>
        <v/>
      </c>
      <c r="X94" s="40" t="str">
        <f>IF(女子名簿!X103="","",女子名簿!X103)</f>
        <v/>
      </c>
      <c r="Y94" s="40">
        <v>0</v>
      </c>
      <c r="Z94" s="40">
        <v>2</v>
      </c>
      <c r="AA94" s="40" t="str">
        <f>IF(女子名簿!AA103="","",40)</f>
        <v/>
      </c>
      <c r="AB94" s="40" t="str">
        <f>IF(女子名簿!AB103="","",女子名簿!AB103)</f>
        <v/>
      </c>
      <c r="AC94" s="40">
        <v>0</v>
      </c>
      <c r="AD94" s="40">
        <v>2</v>
      </c>
      <c r="AE94" s="40" t="str">
        <f>IF(女子名簿!AE103="","",41)</f>
        <v/>
      </c>
      <c r="AF94" s="40" t="str">
        <f>IF(女子名簿!AF103="","",女子名簿!AF103)</f>
        <v/>
      </c>
      <c r="AG94" s="40">
        <v>0</v>
      </c>
      <c r="AH94" s="40">
        <v>2</v>
      </c>
    </row>
    <row r="95" spans="1:34" x14ac:dyDescent="0.15">
      <c r="A95" s="28"/>
      <c r="B95" s="40" t="str">
        <f>IF(女子名簿!B104="","",女子名簿!B104)</f>
        <v/>
      </c>
      <c r="C95" s="28"/>
      <c r="D95" s="28" t="str">
        <f>IF(女子名簿!D104="","",女子名簿!D104)</f>
        <v/>
      </c>
      <c r="E95" s="40" t="str">
        <f>IF(女子名簿!E104="","",女子名簿!E104)</f>
        <v/>
      </c>
      <c r="F95" s="40" t="str">
        <f>IF(女子名簿!F104="","",女子名簿!F104)</f>
        <v/>
      </c>
      <c r="G95" s="40" t="str">
        <f>IF(女子名簿!G104="","",女子名簿!G104)</f>
        <v/>
      </c>
      <c r="H95" s="40" t="str">
        <f>IF(女子名簿!H104="","",女子名簿!H104)</f>
        <v/>
      </c>
      <c r="I95" s="40" t="str">
        <f>IF(女子名簿!I104="","",女子名簿!I104)</f>
        <v/>
      </c>
      <c r="J95" s="75" t="str">
        <f>IF(女子名簿!J104="","",女子名簿!J104)</f>
        <v/>
      </c>
      <c r="K95" s="40"/>
      <c r="L95" s="40"/>
      <c r="M95" s="40" t="str">
        <f>IF(女子名簿!M104="","",女子名簿!M104)</f>
        <v/>
      </c>
      <c r="N95" s="40"/>
      <c r="O95" s="40" t="str">
        <f>IF(女子名簿!O104="","",VLOOKUP(女子名簿!O104,管理者シート!$G$9:$H$38,2,FALSE))</f>
        <v/>
      </c>
      <c r="P95" s="40" t="str">
        <f>IF(女子名簿!P104="","",女子名簿!P104)</f>
        <v/>
      </c>
      <c r="Q95" s="40">
        <v>0</v>
      </c>
      <c r="R95" s="40">
        <v>2</v>
      </c>
      <c r="S95" s="40" t="str">
        <f>IF(女子名簿!S104="","",VLOOKUP(女子名簿!S104,管理者シート!$G$9:$H$38,2,FALSE))</f>
        <v/>
      </c>
      <c r="T95" s="40" t="str">
        <f>IF(女子名簿!T104="","",女子名簿!T104)</f>
        <v/>
      </c>
      <c r="U95" s="40">
        <v>0</v>
      </c>
      <c r="V95" s="40">
        <v>2</v>
      </c>
      <c r="W95" s="40" t="str">
        <f>IF(女子名簿!W104="","",VLOOKUP(女子名簿!W104,管理者シート!$G$9:$H$23,2,FALSE))</f>
        <v/>
      </c>
      <c r="X95" s="40" t="str">
        <f>IF(女子名簿!X104="","",女子名簿!X104)</f>
        <v/>
      </c>
      <c r="Y95" s="40">
        <v>0</v>
      </c>
      <c r="Z95" s="40">
        <v>2</v>
      </c>
      <c r="AA95" s="40" t="str">
        <f>IF(女子名簿!AA104="","",40)</f>
        <v/>
      </c>
      <c r="AB95" s="40" t="str">
        <f>IF(女子名簿!AB104="","",女子名簿!AB104)</f>
        <v/>
      </c>
      <c r="AC95" s="40">
        <v>0</v>
      </c>
      <c r="AD95" s="40">
        <v>2</v>
      </c>
      <c r="AE95" s="40" t="str">
        <f>IF(女子名簿!AE104="","",41)</f>
        <v/>
      </c>
      <c r="AF95" s="40" t="str">
        <f>IF(女子名簿!AF104="","",女子名簿!AF104)</f>
        <v/>
      </c>
      <c r="AG95" s="40">
        <v>0</v>
      </c>
      <c r="AH95" s="40">
        <v>2</v>
      </c>
    </row>
    <row r="96" spans="1:34" x14ac:dyDescent="0.15">
      <c r="A96" s="28"/>
      <c r="B96" s="40" t="str">
        <f>IF(女子名簿!B105="","",女子名簿!B105)</f>
        <v/>
      </c>
      <c r="C96" s="28"/>
      <c r="D96" s="28" t="str">
        <f>IF(女子名簿!D105="","",女子名簿!D105)</f>
        <v/>
      </c>
      <c r="E96" s="40" t="str">
        <f>IF(女子名簿!E105="","",女子名簿!E105)</f>
        <v/>
      </c>
      <c r="F96" s="40" t="str">
        <f>IF(女子名簿!F105="","",女子名簿!F105)</f>
        <v/>
      </c>
      <c r="G96" s="40" t="str">
        <f>IF(女子名簿!G105="","",女子名簿!G105)</f>
        <v/>
      </c>
      <c r="H96" s="40" t="str">
        <f>IF(女子名簿!H105="","",女子名簿!H105)</f>
        <v/>
      </c>
      <c r="I96" s="40" t="str">
        <f>IF(女子名簿!I105="","",女子名簿!I105)</f>
        <v/>
      </c>
      <c r="J96" s="75" t="str">
        <f>IF(女子名簿!J105="","",女子名簿!J105)</f>
        <v/>
      </c>
      <c r="K96" s="40"/>
      <c r="L96" s="40"/>
      <c r="M96" s="40" t="str">
        <f>IF(女子名簿!M105="","",女子名簿!M105)</f>
        <v/>
      </c>
      <c r="N96" s="40"/>
      <c r="O96" s="40" t="str">
        <f>IF(女子名簿!O105="","",VLOOKUP(女子名簿!O105,管理者シート!$G$9:$H$38,2,FALSE))</f>
        <v/>
      </c>
      <c r="P96" s="40" t="str">
        <f>IF(女子名簿!P105="","",女子名簿!P105)</f>
        <v/>
      </c>
      <c r="Q96" s="40">
        <v>0</v>
      </c>
      <c r="R96" s="40">
        <v>2</v>
      </c>
      <c r="S96" s="40" t="str">
        <f>IF(女子名簿!S105="","",VLOOKUP(女子名簿!S105,管理者シート!$G$9:$H$38,2,FALSE))</f>
        <v/>
      </c>
      <c r="T96" s="40" t="str">
        <f>IF(女子名簿!T105="","",女子名簿!T105)</f>
        <v/>
      </c>
      <c r="U96" s="40">
        <v>0</v>
      </c>
      <c r="V96" s="40">
        <v>2</v>
      </c>
      <c r="W96" s="40" t="str">
        <f>IF(女子名簿!W105="","",VLOOKUP(女子名簿!W105,管理者シート!$G$9:$H$23,2,FALSE))</f>
        <v/>
      </c>
      <c r="X96" s="40" t="str">
        <f>IF(女子名簿!X105="","",女子名簿!X105)</f>
        <v/>
      </c>
      <c r="Y96" s="40">
        <v>0</v>
      </c>
      <c r="Z96" s="40">
        <v>2</v>
      </c>
      <c r="AA96" s="40" t="str">
        <f>IF(女子名簿!AA105="","",40)</f>
        <v/>
      </c>
      <c r="AB96" s="40" t="str">
        <f>IF(女子名簿!AB105="","",女子名簿!AB105)</f>
        <v/>
      </c>
      <c r="AC96" s="40">
        <v>0</v>
      </c>
      <c r="AD96" s="40">
        <v>2</v>
      </c>
      <c r="AE96" s="40" t="str">
        <f>IF(女子名簿!AE105="","",41)</f>
        <v/>
      </c>
      <c r="AF96" s="40" t="str">
        <f>IF(女子名簿!AF105="","",女子名簿!AF105)</f>
        <v/>
      </c>
      <c r="AG96" s="40">
        <v>0</v>
      </c>
      <c r="AH96" s="40">
        <v>2</v>
      </c>
    </row>
    <row r="97" spans="1:34" x14ac:dyDescent="0.15">
      <c r="A97" s="28"/>
      <c r="B97" s="40" t="str">
        <f>IF(女子名簿!B106="","",女子名簿!B106)</f>
        <v/>
      </c>
      <c r="C97" s="28"/>
      <c r="D97" s="28" t="str">
        <f>IF(女子名簿!D106="","",女子名簿!D106)</f>
        <v/>
      </c>
      <c r="E97" s="40" t="str">
        <f>IF(女子名簿!E106="","",女子名簿!E106)</f>
        <v/>
      </c>
      <c r="F97" s="40" t="str">
        <f>IF(女子名簿!F106="","",女子名簿!F106)</f>
        <v/>
      </c>
      <c r="G97" s="40" t="str">
        <f>IF(女子名簿!G106="","",女子名簿!G106)</f>
        <v/>
      </c>
      <c r="H97" s="40" t="str">
        <f>IF(女子名簿!H106="","",女子名簿!H106)</f>
        <v/>
      </c>
      <c r="I97" s="40" t="str">
        <f>IF(女子名簿!I106="","",女子名簿!I106)</f>
        <v/>
      </c>
      <c r="J97" s="75" t="str">
        <f>IF(女子名簿!J106="","",女子名簿!J106)</f>
        <v/>
      </c>
      <c r="K97" s="40"/>
      <c r="L97" s="40"/>
      <c r="M97" s="40" t="str">
        <f>IF(女子名簿!M106="","",女子名簿!M106)</f>
        <v/>
      </c>
      <c r="N97" s="40"/>
      <c r="O97" s="40" t="str">
        <f>IF(女子名簿!O106="","",VLOOKUP(女子名簿!O106,管理者シート!$G$9:$H$38,2,FALSE))</f>
        <v/>
      </c>
      <c r="P97" s="40" t="str">
        <f>IF(女子名簿!P106="","",女子名簿!P106)</f>
        <v/>
      </c>
      <c r="Q97" s="40">
        <v>0</v>
      </c>
      <c r="R97" s="40">
        <v>2</v>
      </c>
      <c r="S97" s="40" t="str">
        <f>IF(女子名簿!S106="","",VLOOKUP(女子名簿!S106,管理者シート!$G$9:$H$38,2,FALSE))</f>
        <v/>
      </c>
      <c r="T97" s="40" t="str">
        <f>IF(女子名簿!T106="","",女子名簿!T106)</f>
        <v/>
      </c>
      <c r="U97" s="40">
        <v>0</v>
      </c>
      <c r="V97" s="40">
        <v>2</v>
      </c>
      <c r="W97" s="40" t="str">
        <f>IF(女子名簿!W106="","",VLOOKUP(女子名簿!W106,管理者シート!$G$9:$H$23,2,FALSE))</f>
        <v/>
      </c>
      <c r="X97" s="40" t="str">
        <f>IF(女子名簿!X106="","",女子名簿!X106)</f>
        <v/>
      </c>
      <c r="Y97" s="40">
        <v>0</v>
      </c>
      <c r="Z97" s="40">
        <v>2</v>
      </c>
      <c r="AA97" s="40" t="str">
        <f>IF(女子名簿!AA106="","",40)</f>
        <v/>
      </c>
      <c r="AB97" s="40" t="str">
        <f>IF(女子名簿!AB106="","",女子名簿!AB106)</f>
        <v/>
      </c>
      <c r="AC97" s="40">
        <v>0</v>
      </c>
      <c r="AD97" s="40">
        <v>2</v>
      </c>
      <c r="AE97" s="40" t="str">
        <f>IF(女子名簿!AE106="","",41)</f>
        <v/>
      </c>
      <c r="AF97" s="40" t="str">
        <f>IF(女子名簿!AF106="","",女子名簿!AF106)</f>
        <v/>
      </c>
      <c r="AG97" s="40">
        <v>0</v>
      </c>
      <c r="AH97" s="40">
        <v>2</v>
      </c>
    </row>
    <row r="98" spans="1:34" x14ac:dyDescent="0.15">
      <c r="A98" s="28"/>
      <c r="B98" s="40" t="str">
        <f>IF(女子名簿!B107="","",女子名簿!B107)</f>
        <v/>
      </c>
      <c r="C98" s="28"/>
      <c r="D98" s="28" t="str">
        <f>IF(女子名簿!D107="","",女子名簿!D107)</f>
        <v/>
      </c>
      <c r="E98" s="40" t="str">
        <f>IF(女子名簿!E107="","",女子名簿!E107)</f>
        <v/>
      </c>
      <c r="F98" s="40" t="str">
        <f>IF(女子名簿!F107="","",女子名簿!F107)</f>
        <v/>
      </c>
      <c r="G98" s="40" t="str">
        <f>IF(女子名簿!G107="","",女子名簿!G107)</f>
        <v/>
      </c>
      <c r="H98" s="40" t="str">
        <f>IF(女子名簿!H107="","",女子名簿!H107)</f>
        <v/>
      </c>
      <c r="I98" s="40" t="str">
        <f>IF(女子名簿!I107="","",女子名簿!I107)</f>
        <v/>
      </c>
      <c r="J98" s="75" t="str">
        <f>IF(女子名簿!J107="","",女子名簿!J107)</f>
        <v/>
      </c>
      <c r="K98" s="40"/>
      <c r="L98" s="40"/>
      <c r="M98" s="40" t="str">
        <f>IF(女子名簿!M107="","",女子名簿!M107)</f>
        <v/>
      </c>
      <c r="N98" s="40"/>
      <c r="O98" s="40" t="str">
        <f>IF(女子名簿!O107="","",VLOOKUP(女子名簿!O107,管理者シート!$G$9:$H$38,2,FALSE))</f>
        <v/>
      </c>
      <c r="P98" s="40" t="str">
        <f>IF(女子名簿!P107="","",女子名簿!P107)</f>
        <v/>
      </c>
      <c r="Q98" s="40">
        <v>0</v>
      </c>
      <c r="R98" s="40">
        <v>2</v>
      </c>
      <c r="S98" s="40" t="str">
        <f>IF(女子名簿!S107="","",VLOOKUP(女子名簿!S107,管理者シート!$G$9:$H$38,2,FALSE))</f>
        <v/>
      </c>
      <c r="T98" s="40" t="str">
        <f>IF(女子名簿!T107="","",女子名簿!T107)</f>
        <v/>
      </c>
      <c r="U98" s="40">
        <v>0</v>
      </c>
      <c r="V98" s="40">
        <v>2</v>
      </c>
      <c r="W98" s="40" t="str">
        <f>IF(女子名簿!W107="","",VLOOKUP(女子名簿!W107,管理者シート!$G$9:$H$23,2,FALSE))</f>
        <v/>
      </c>
      <c r="X98" s="40" t="str">
        <f>IF(女子名簿!X107="","",女子名簿!X107)</f>
        <v/>
      </c>
      <c r="Y98" s="40">
        <v>0</v>
      </c>
      <c r="Z98" s="40">
        <v>2</v>
      </c>
      <c r="AA98" s="40" t="str">
        <f>IF(女子名簿!AA107="","",40)</f>
        <v/>
      </c>
      <c r="AB98" s="40" t="str">
        <f>IF(女子名簿!AB107="","",女子名簿!AB107)</f>
        <v/>
      </c>
      <c r="AC98" s="40">
        <v>0</v>
      </c>
      <c r="AD98" s="40">
        <v>2</v>
      </c>
      <c r="AE98" s="40" t="str">
        <f>IF(女子名簿!AE107="","",41)</f>
        <v/>
      </c>
      <c r="AF98" s="40" t="str">
        <f>IF(女子名簿!AF107="","",女子名簿!AF107)</f>
        <v/>
      </c>
      <c r="AG98" s="40">
        <v>0</v>
      </c>
      <c r="AH98" s="40">
        <v>2</v>
      </c>
    </row>
    <row r="99" spans="1:34" x14ac:dyDescent="0.15">
      <c r="A99" s="28"/>
      <c r="B99" s="40" t="str">
        <f>IF(女子名簿!B108="","",女子名簿!B108)</f>
        <v/>
      </c>
      <c r="C99" s="28"/>
      <c r="D99" s="28" t="str">
        <f>IF(女子名簿!D108="","",女子名簿!D108)</f>
        <v/>
      </c>
      <c r="E99" s="40" t="str">
        <f>IF(女子名簿!E108="","",女子名簿!E108)</f>
        <v/>
      </c>
      <c r="F99" s="40" t="str">
        <f>IF(女子名簿!F108="","",女子名簿!F108)</f>
        <v/>
      </c>
      <c r="G99" s="40" t="str">
        <f>IF(女子名簿!G108="","",女子名簿!G108)</f>
        <v/>
      </c>
      <c r="H99" s="40" t="str">
        <f>IF(女子名簿!H108="","",女子名簿!H108)</f>
        <v/>
      </c>
      <c r="I99" s="40" t="str">
        <f>IF(女子名簿!I108="","",女子名簿!I108)</f>
        <v/>
      </c>
      <c r="J99" s="75" t="str">
        <f>IF(女子名簿!J108="","",女子名簿!J108)</f>
        <v/>
      </c>
      <c r="K99" s="40"/>
      <c r="L99" s="40"/>
      <c r="M99" s="40" t="str">
        <f>IF(女子名簿!M108="","",女子名簿!M108)</f>
        <v/>
      </c>
      <c r="N99" s="40"/>
      <c r="O99" s="40" t="str">
        <f>IF(女子名簿!O108="","",VLOOKUP(女子名簿!O108,管理者シート!$G$9:$H$38,2,FALSE))</f>
        <v/>
      </c>
      <c r="P99" s="40" t="str">
        <f>IF(女子名簿!P108="","",女子名簿!P108)</f>
        <v/>
      </c>
      <c r="Q99" s="40">
        <v>0</v>
      </c>
      <c r="R99" s="40">
        <v>2</v>
      </c>
      <c r="S99" s="40" t="str">
        <f>IF(女子名簿!S108="","",VLOOKUP(女子名簿!S108,管理者シート!$G$9:$H$38,2,FALSE))</f>
        <v/>
      </c>
      <c r="T99" s="40" t="str">
        <f>IF(女子名簿!T108="","",女子名簿!T108)</f>
        <v/>
      </c>
      <c r="U99" s="40">
        <v>0</v>
      </c>
      <c r="V99" s="40">
        <v>2</v>
      </c>
      <c r="W99" s="40" t="str">
        <f>IF(女子名簿!W108="","",VLOOKUP(女子名簿!W108,管理者シート!$G$9:$H$23,2,FALSE))</f>
        <v/>
      </c>
      <c r="X99" s="40" t="str">
        <f>IF(女子名簿!X108="","",女子名簿!X108)</f>
        <v/>
      </c>
      <c r="Y99" s="40">
        <v>0</v>
      </c>
      <c r="Z99" s="40">
        <v>2</v>
      </c>
      <c r="AA99" s="40" t="str">
        <f>IF(女子名簿!AA108="","",40)</f>
        <v/>
      </c>
      <c r="AB99" s="40" t="str">
        <f>IF(女子名簿!AB108="","",女子名簿!AB108)</f>
        <v/>
      </c>
      <c r="AC99" s="40">
        <v>0</v>
      </c>
      <c r="AD99" s="40">
        <v>2</v>
      </c>
      <c r="AE99" s="40" t="str">
        <f>IF(女子名簿!AE108="","",41)</f>
        <v/>
      </c>
      <c r="AF99" s="40" t="str">
        <f>IF(女子名簿!AF108="","",女子名簿!AF108)</f>
        <v/>
      </c>
      <c r="AG99" s="40">
        <v>0</v>
      </c>
      <c r="AH99" s="40">
        <v>2</v>
      </c>
    </row>
    <row r="100" spans="1:34" x14ac:dyDescent="0.15">
      <c r="A100" s="28"/>
      <c r="B100" s="40" t="str">
        <f>IF(女子名簿!B109="","",女子名簿!B109)</f>
        <v/>
      </c>
      <c r="C100" s="28"/>
      <c r="D100" s="28" t="str">
        <f>IF(女子名簿!D109="","",女子名簿!D109)</f>
        <v/>
      </c>
      <c r="E100" s="40" t="str">
        <f>IF(女子名簿!E109="","",女子名簿!E109)</f>
        <v/>
      </c>
      <c r="F100" s="40" t="str">
        <f>IF(女子名簿!F109="","",女子名簿!F109)</f>
        <v/>
      </c>
      <c r="G100" s="40" t="str">
        <f>IF(女子名簿!G109="","",女子名簿!G109)</f>
        <v/>
      </c>
      <c r="H100" s="40" t="str">
        <f>IF(女子名簿!H109="","",女子名簿!H109)</f>
        <v/>
      </c>
      <c r="I100" s="40" t="str">
        <f>IF(女子名簿!I109="","",女子名簿!I109)</f>
        <v/>
      </c>
      <c r="J100" s="75" t="str">
        <f>IF(女子名簿!J109="","",女子名簿!J109)</f>
        <v/>
      </c>
      <c r="K100" s="40"/>
      <c r="L100" s="40"/>
      <c r="M100" s="40" t="str">
        <f>IF(女子名簿!M109="","",女子名簿!M109)</f>
        <v/>
      </c>
      <c r="N100" s="40"/>
      <c r="O100" s="40" t="str">
        <f>IF(女子名簿!O109="","",VLOOKUP(女子名簿!O109,管理者シート!$G$9:$H$38,2,FALSE))</f>
        <v/>
      </c>
      <c r="P100" s="40" t="str">
        <f>IF(女子名簿!P109="","",女子名簿!P109)</f>
        <v/>
      </c>
      <c r="Q100" s="40">
        <v>0</v>
      </c>
      <c r="R100" s="40">
        <v>2</v>
      </c>
      <c r="S100" s="40" t="str">
        <f>IF(女子名簿!S109="","",VLOOKUP(女子名簿!S109,管理者シート!$G$9:$H$38,2,FALSE))</f>
        <v/>
      </c>
      <c r="T100" s="40" t="str">
        <f>IF(女子名簿!T109="","",女子名簿!T109)</f>
        <v/>
      </c>
      <c r="U100" s="40">
        <v>0</v>
      </c>
      <c r="V100" s="40">
        <v>2</v>
      </c>
      <c r="W100" s="40" t="str">
        <f>IF(女子名簿!W109="","",VLOOKUP(女子名簿!W109,管理者シート!$G$9:$H$23,2,FALSE))</f>
        <v/>
      </c>
      <c r="X100" s="40" t="str">
        <f>IF(女子名簿!X109="","",女子名簿!X109)</f>
        <v/>
      </c>
      <c r="Y100" s="40">
        <v>0</v>
      </c>
      <c r="Z100" s="40">
        <v>2</v>
      </c>
      <c r="AA100" s="40" t="str">
        <f>IF(女子名簿!AA109="","",40)</f>
        <v/>
      </c>
      <c r="AB100" s="40" t="str">
        <f>IF(女子名簿!AB109="","",女子名簿!AB109)</f>
        <v/>
      </c>
      <c r="AC100" s="40">
        <v>0</v>
      </c>
      <c r="AD100" s="40">
        <v>2</v>
      </c>
      <c r="AE100" s="40" t="str">
        <f>IF(女子名簿!AE109="","",41)</f>
        <v/>
      </c>
      <c r="AF100" s="40" t="str">
        <f>IF(女子名簿!AF109="","",女子名簿!AF109)</f>
        <v/>
      </c>
      <c r="AG100" s="40">
        <v>0</v>
      </c>
      <c r="AH100" s="40">
        <v>2</v>
      </c>
    </row>
    <row r="101" spans="1:34" x14ac:dyDescent="0.15">
      <c r="A101" s="28"/>
      <c r="B101" s="40" t="str">
        <f>IF(女子名簿!B110="","",女子名簿!B110)</f>
        <v/>
      </c>
      <c r="C101" s="28"/>
      <c r="D101" s="28" t="str">
        <f>IF(女子名簿!D110="","",女子名簿!D110)</f>
        <v/>
      </c>
      <c r="E101" s="40" t="str">
        <f>IF(女子名簿!E110="","",女子名簿!E110)</f>
        <v/>
      </c>
      <c r="F101" s="40" t="str">
        <f>IF(女子名簿!F110="","",女子名簿!F110)</f>
        <v/>
      </c>
      <c r="G101" s="40" t="str">
        <f>IF(女子名簿!G110="","",女子名簿!G110)</f>
        <v/>
      </c>
      <c r="H101" s="40" t="str">
        <f>IF(女子名簿!H110="","",女子名簿!H110)</f>
        <v/>
      </c>
      <c r="I101" s="40" t="str">
        <f>IF(女子名簿!I110="","",女子名簿!I110)</f>
        <v/>
      </c>
      <c r="J101" s="75" t="str">
        <f>IF(女子名簿!J110="","",女子名簿!J110)</f>
        <v/>
      </c>
      <c r="K101" s="40"/>
      <c r="L101" s="40"/>
      <c r="M101" s="40" t="str">
        <f>IF(女子名簿!M110="","",女子名簿!M110)</f>
        <v/>
      </c>
      <c r="N101" s="40"/>
      <c r="O101" s="40" t="str">
        <f>IF(女子名簿!O110="","",VLOOKUP(女子名簿!O110,管理者シート!$G$9:$H$38,2,FALSE))</f>
        <v/>
      </c>
      <c r="P101" s="40" t="str">
        <f>IF(女子名簿!P110="","",女子名簿!P110)</f>
        <v/>
      </c>
      <c r="Q101" s="40">
        <v>0</v>
      </c>
      <c r="R101" s="40">
        <v>2</v>
      </c>
      <c r="S101" s="40" t="str">
        <f>IF(女子名簿!S110="","",VLOOKUP(女子名簿!S110,管理者シート!$G$9:$H$38,2,FALSE))</f>
        <v/>
      </c>
      <c r="T101" s="40" t="str">
        <f>IF(女子名簿!T110="","",女子名簿!T110)</f>
        <v/>
      </c>
      <c r="U101" s="40">
        <v>0</v>
      </c>
      <c r="V101" s="40">
        <v>2</v>
      </c>
      <c r="W101" s="40" t="str">
        <f>IF(女子名簿!W110="","",VLOOKUP(女子名簿!W110,管理者シート!$G$9:$H$23,2,FALSE))</f>
        <v/>
      </c>
      <c r="X101" s="40" t="str">
        <f>IF(女子名簿!X110="","",女子名簿!X110)</f>
        <v/>
      </c>
      <c r="Y101" s="40">
        <v>0</v>
      </c>
      <c r="Z101" s="40">
        <v>2</v>
      </c>
      <c r="AA101" s="40" t="str">
        <f>IF(女子名簿!AA110="","",40)</f>
        <v/>
      </c>
      <c r="AB101" s="40" t="str">
        <f>IF(女子名簿!AB110="","",女子名簿!AB110)</f>
        <v/>
      </c>
      <c r="AC101" s="40">
        <v>0</v>
      </c>
      <c r="AD101" s="40">
        <v>2</v>
      </c>
      <c r="AE101" s="40" t="str">
        <f>IF(女子名簿!AE110="","",41)</f>
        <v/>
      </c>
      <c r="AF101" s="40" t="str">
        <f>IF(女子名簿!AF110="","",女子名簿!AF110)</f>
        <v/>
      </c>
      <c r="AG101" s="40">
        <v>0</v>
      </c>
      <c r="AH101" s="40">
        <v>2</v>
      </c>
    </row>
    <row r="102" spans="1:34" x14ac:dyDescent="0.15">
      <c r="A102" s="28"/>
      <c r="B102" s="40" t="str">
        <f>IF(女子名簿!B111="","",女子名簿!B111)</f>
        <v/>
      </c>
      <c r="C102" s="28"/>
      <c r="D102" s="28" t="str">
        <f>IF(女子名簿!D111="","",女子名簿!D111)</f>
        <v/>
      </c>
      <c r="E102" s="40" t="str">
        <f>IF(女子名簿!E111="","",女子名簿!E111)</f>
        <v/>
      </c>
      <c r="F102" s="40" t="str">
        <f>IF(女子名簿!F111="","",女子名簿!F111)</f>
        <v/>
      </c>
      <c r="G102" s="40" t="str">
        <f>IF(女子名簿!G111="","",女子名簿!G111)</f>
        <v/>
      </c>
      <c r="H102" s="40" t="str">
        <f>IF(女子名簿!H111="","",女子名簿!H111)</f>
        <v/>
      </c>
      <c r="I102" s="40" t="str">
        <f>IF(女子名簿!I111="","",女子名簿!I111)</f>
        <v/>
      </c>
      <c r="J102" s="75" t="str">
        <f>IF(女子名簿!J111="","",女子名簿!J111)</f>
        <v/>
      </c>
      <c r="K102" s="40"/>
      <c r="L102" s="40"/>
      <c r="M102" s="40" t="str">
        <f>IF(女子名簿!M111="","",女子名簿!M111)</f>
        <v/>
      </c>
      <c r="N102" s="40"/>
      <c r="O102" s="40" t="str">
        <f>IF(女子名簿!O111="","",VLOOKUP(女子名簿!O111,管理者シート!$G$9:$H$38,2,FALSE))</f>
        <v/>
      </c>
      <c r="P102" s="40" t="str">
        <f>IF(女子名簿!P111="","",女子名簿!P111)</f>
        <v/>
      </c>
      <c r="Q102" s="40">
        <v>0</v>
      </c>
      <c r="R102" s="40">
        <v>2</v>
      </c>
      <c r="S102" s="40" t="str">
        <f>IF(女子名簿!S111="","",VLOOKUP(女子名簿!S111,管理者シート!$G$9:$H$38,2,FALSE))</f>
        <v/>
      </c>
      <c r="T102" s="40" t="str">
        <f>IF(女子名簿!T111="","",女子名簿!T111)</f>
        <v/>
      </c>
      <c r="U102" s="40">
        <v>0</v>
      </c>
      <c r="V102" s="40">
        <v>2</v>
      </c>
      <c r="W102" s="40" t="str">
        <f>IF(女子名簿!W111="","",VLOOKUP(女子名簿!W111,管理者シート!$G$9:$H$23,2,FALSE))</f>
        <v/>
      </c>
      <c r="X102" s="40" t="str">
        <f>IF(女子名簿!X111="","",女子名簿!X111)</f>
        <v/>
      </c>
      <c r="Y102" s="40">
        <v>0</v>
      </c>
      <c r="Z102" s="40">
        <v>2</v>
      </c>
      <c r="AA102" s="40" t="str">
        <f>IF(女子名簿!AA111="","",40)</f>
        <v/>
      </c>
      <c r="AB102" s="40" t="str">
        <f>IF(女子名簿!AB111="","",女子名簿!AB111)</f>
        <v/>
      </c>
      <c r="AC102" s="40">
        <v>0</v>
      </c>
      <c r="AD102" s="40">
        <v>2</v>
      </c>
      <c r="AE102" s="40" t="str">
        <f>IF(女子名簿!AE111="","",41)</f>
        <v/>
      </c>
      <c r="AF102" s="40" t="str">
        <f>IF(女子名簿!AF111="","",女子名簿!AF111)</f>
        <v/>
      </c>
      <c r="AG102" s="40">
        <v>0</v>
      </c>
      <c r="AH102" s="40">
        <v>2</v>
      </c>
    </row>
    <row r="103" spans="1:34" x14ac:dyDescent="0.15">
      <c r="A103" s="28"/>
      <c r="B103" s="40" t="str">
        <f>IF(女子名簿!B112="","",女子名簿!B112)</f>
        <v/>
      </c>
      <c r="C103" s="28"/>
      <c r="D103" s="28" t="str">
        <f>IF(女子名簿!D112="","",女子名簿!D112)</f>
        <v/>
      </c>
      <c r="E103" s="40" t="str">
        <f>IF(女子名簿!E112="","",女子名簿!E112)</f>
        <v/>
      </c>
      <c r="F103" s="40" t="str">
        <f>IF(女子名簿!F112="","",女子名簿!F112)</f>
        <v/>
      </c>
      <c r="G103" s="40" t="str">
        <f>IF(女子名簿!G112="","",女子名簿!G112)</f>
        <v/>
      </c>
      <c r="H103" s="40" t="str">
        <f>IF(女子名簿!H112="","",女子名簿!H112)</f>
        <v/>
      </c>
      <c r="I103" s="40" t="str">
        <f>IF(女子名簿!I112="","",女子名簿!I112)</f>
        <v/>
      </c>
      <c r="J103" s="75" t="str">
        <f>IF(女子名簿!J112="","",女子名簿!J112)</f>
        <v/>
      </c>
      <c r="K103" s="40"/>
      <c r="L103" s="40"/>
      <c r="M103" s="40" t="str">
        <f>IF(女子名簿!M112="","",女子名簿!M112)</f>
        <v/>
      </c>
      <c r="N103" s="40"/>
      <c r="O103" s="40" t="str">
        <f>IF(女子名簿!O112="","",VLOOKUP(女子名簿!O112,管理者シート!$G$9:$H$38,2,FALSE))</f>
        <v/>
      </c>
      <c r="P103" s="40" t="str">
        <f>IF(女子名簿!P112="","",女子名簿!P112)</f>
        <v/>
      </c>
      <c r="Q103" s="40">
        <v>0</v>
      </c>
      <c r="R103" s="40">
        <v>2</v>
      </c>
      <c r="S103" s="40" t="str">
        <f>IF(女子名簿!S112="","",VLOOKUP(女子名簿!S112,管理者シート!$G$9:$H$38,2,FALSE))</f>
        <v/>
      </c>
      <c r="T103" s="40" t="str">
        <f>IF(女子名簿!T112="","",女子名簿!T112)</f>
        <v/>
      </c>
      <c r="U103" s="40">
        <v>0</v>
      </c>
      <c r="V103" s="40">
        <v>2</v>
      </c>
      <c r="W103" s="40" t="str">
        <f>IF(女子名簿!W112="","",VLOOKUP(女子名簿!W112,管理者シート!$G$9:$H$23,2,FALSE))</f>
        <v/>
      </c>
      <c r="X103" s="40" t="str">
        <f>IF(女子名簿!X112="","",女子名簿!X112)</f>
        <v/>
      </c>
      <c r="Y103" s="40">
        <v>0</v>
      </c>
      <c r="Z103" s="40">
        <v>2</v>
      </c>
      <c r="AA103" s="40" t="str">
        <f>IF(女子名簿!AA112="","",40)</f>
        <v/>
      </c>
      <c r="AB103" s="40" t="str">
        <f>IF(女子名簿!AB112="","",女子名簿!AB112)</f>
        <v/>
      </c>
      <c r="AC103" s="40">
        <v>0</v>
      </c>
      <c r="AD103" s="40">
        <v>2</v>
      </c>
      <c r="AE103" s="40" t="str">
        <f>IF(女子名簿!AE112="","",41)</f>
        <v/>
      </c>
      <c r="AF103" s="40" t="str">
        <f>IF(女子名簿!AF112="","",女子名簿!AF112)</f>
        <v/>
      </c>
      <c r="AG103" s="40">
        <v>0</v>
      </c>
      <c r="AH103" s="40">
        <v>2</v>
      </c>
    </row>
    <row r="104" spans="1:34" x14ac:dyDescent="0.15">
      <c r="A104" s="28"/>
      <c r="B104" s="40" t="str">
        <f>IF(女子名簿!B113="","",女子名簿!B113)</f>
        <v/>
      </c>
      <c r="C104" s="28"/>
      <c r="D104" s="28" t="str">
        <f>IF(女子名簿!D113="","",女子名簿!D113)</f>
        <v/>
      </c>
      <c r="E104" s="40" t="str">
        <f>IF(女子名簿!E113="","",女子名簿!E113)</f>
        <v/>
      </c>
      <c r="F104" s="40" t="str">
        <f>IF(女子名簿!F113="","",女子名簿!F113)</f>
        <v/>
      </c>
      <c r="G104" s="40" t="str">
        <f>IF(女子名簿!G113="","",女子名簿!G113)</f>
        <v/>
      </c>
      <c r="H104" s="40" t="str">
        <f>IF(女子名簿!H113="","",女子名簿!H113)</f>
        <v/>
      </c>
      <c r="I104" s="40" t="str">
        <f>IF(女子名簿!I113="","",女子名簿!I113)</f>
        <v/>
      </c>
      <c r="J104" s="75" t="str">
        <f>IF(女子名簿!J113="","",女子名簿!J113)</f>
        <v/>
      </c>
      <c r="K104" s="40"/>
      <c r="L104" s="40"/>
      <c r="M104" s="40" t="str">
        <f>IF(女子名簿!M113="","",女子名簿!M113)</f>
        <v/>
      </c>
      <c r="N104" s="40"/>
      <c r="O104" s="40" t="str">
        <f>IF(女子名簿!O113="","",VLOOKUP(女子名簿!O113,管理者シート!$G$9:$H$38,2,FALSE))</f>
        <v/>
      </c>
      <c r="P104" s="40" t="str">
        <f>IF(女子名簿!P113="","",女子名簿!P113)</f>
        <v/>
      </c>
      <c r="Q104" s="40">
        <v>0</v>
      </c>
      <c r="R104" s="40">
        <v>2</v>
      </c>
      <c r="S104" s="40" t="str">
        <f>IF(女子名簿!S113="","",VLOOKUP(女子名簿!S113,管理者シート!$G$9:$H$38,2,FALSE))</f>
        <v/>
      </c>
      <c r="T104" s="40" t="str">
        <f>IF(女子名簿!T113="","",女子名簿!T113)</f>
        <v/>
      </c>
      <c r="U104" s="40">
        <v>0</v>
      </c>
      <c r="V104" s="40">
        <v>2</v>
      </c>
      <c r="W104" s="40" t="str">
        <f>IF(女子名簿!W113="","",VLOOKUP(女子名簿!W113,管理者シート!$G$9:$H$23,2,FALSE))</f>
        <v/>
      </c>
      <c r="X104" s="40" t="str">
        <f>IF(女子名簿!X113="","",女子名簿!X113)</f>
        <v/>
      </c>
      <c r="Y104" s="40">
        <v>0</v>
      </c>
      <c r="Z104" s="40">
        <v>2</v>
      </c>
      <c r="AA104" s="40" t="str">
        <f>IF(女子名簿!AA113="","",40)</f>
        <v/>
      </c>
      <c r="AB104" s="40" t="str">
        <f>IF(女子名簿!AB113="","",女子名簿!AB113)</f>
        <v/>
      </c>
      <c r="AC104" s="40">
        <v>0</v>
      </c>
      <c r="AD104" s="40">
        <v>2</v>
      </c>
      <c r="AE104" s="40" t="str">
        <f>IF(女子名簿!AE113="","",41)</f>
        <v/>
      </c>
      <c r="AF104" s="40" t="str">
        <f>IF(女子名簿!AF113="","",女子名簿!AF113)</f>
        <v/>
      </c>
      <c r="AG104" s="40">
        <v>0</v>
      </c>
      <c r="AH104" s="40">
        <v>2</v>
      </c>
    </row>
    <row r="105" spans="1:34" x14ac:dyDescent="0.15">
      <c r="A105" s="28"/>
      <c r="B105" s="40" t="str">
        <f>IF(女子名簿!B114="","",女子名簿!B114)</f>
        <v/>
      </c>
      <c r="C105" s="28"/>
      <c r="D105" s="28" t="str">
        <f>IF(女子名簿!D114="","",女子名簿!D114)</f>
        <v/>
      </c>
      <c r="E105" s="40" t="str">
        <f>IF(女子名簿!E114="","",女子名簿!E114)</f>
        <v/>
      </c>
      <c r="F105" s="40" t="str">
        <f>IF(女子名簿!F114="","",女子名簿!F114)</f>
        <v/>
      </c>
      <c r="G105" s="40" t="str">
        <f>IF(女子名簿!G114="","",女子名簿!G114)</f>
        <v/>
      </c>
      <c r="H105" s="40" t="str">
        <f>IF(女子名簿!H114="","",女子名簿!H114)</f>
        <v/>
      </c>
      <c r="I105" s="40" t="str">
        <f>IF(女子名簿!I114="","",女子名簿!I114)</f>
        <v/>
      </c>
      <c r="J105" s="75" t="str">
        <f>IF(女子名簿!J114="","",女子名簿!J114)</f>
        <v/>
      </c>
      <c r="K105" s="40"/>
      <c r="L105" s="40"/>
      <c r="M105" s="40" t="str">
        <f>IF(女子名簿!M114="","",女子名簿!M114)</f>
        <v/>
      </c>
      <c r="N105" s="40"/>
      <c r="O105" s="40" t="str">
        <f>IF(女子名簿!O114="","",VLOOKUP(女子名簿!O114,管理者シート!$G$9:$H$38,2,FALSE))</f>
        <v/>
      </c>
      <c r="P105" s="40" t="str">
        <f>IF(女子名簿!P114="","",女子名簿!P114)</f>
        <v/>
      </c>
      <c r="Q105" s="40">
        <v>0</v>
      </c>
      <c r="R105" s="40">
        <v>2</v>
      </c>
      <c r="S105" s="40" t="str">
        <f>IF(女子名簿!S114="","",VLOOKUP(女子名簿!S114,管理者シート!$G$9:$H$38,2,FALSE))</f>
        <v/>
      </c>
      <c r="T105" s="40" t="str">
        <f>IF(女子名簿!T114="","",女子名簿!T114)</f>
        <v/>
      </c>
      <c r="U105" s="40">
        <v>0</v>
      </c>
      <c r="V105" s="40">
        <v>2</v>
      </c>
      <c r="W105" s="40" t="str">
        <f>IF(女子名簿!W114="","",VLOOKUP(女子名簿!W114,管理者シート!$G$9:$H$23,2,FALSE))</f>
        <v/>
      </c>
      <c r="X105" s="40" t="str">
        <f>IF(女子名簿!X114="","",女子名簿!X114)</f>
        <v/>
      </c>
      <c r="Y105" s="40">
        <v>0</v>
      </c>
      <c r="Z105" s="40">
        <v>2</v>
      </c>
      <c r="AA105" s="40" t="str">
        <f>IF(女子名簿!AA114="","",40)</f>
        <v/>
      </c>
      <c r="AB105" s="40" t="str">
        <f>IF(女子名簿!AB114="","",女子名簿!AB114)</f>
        <v/>
      </c>
      <c r="AC105" s="40">
        <v>0</v>
      </c>
      <c r="AD105" s="40">
        <v>2</v>
      </c>
      <c r="AE105" s="40" t="str">
        <f>IF(女子名簿!AE114="","",41)</f>
        <v/>
      </c>
      <c r="AF105" s="40" t="str">
        <f>IF(女子名簿!AF114="","",女子名簿!AF114)</f>
        <v/>
      </c>
      <c r="AG105" s="40">
        <v>0</v>
      </c>
      <c r="AH105" s="40">
        <v>2</v>
      </c>
    </row>
    <row r="106" spans="1:34" x14ac:dyDescent="0.15">
      <c r="A106" s="28"/>
      <c r="B106" s="40" t="str">
        <f>IF(女子名簿!B115="","",女子名簿!B115)</f>
        <v/>
      </c>
      <c r="C106" s="28"/>
      <c r="D106" s="28" t="str">
        <f>IF(女子名簿!D115="","",女子名簿!D115)</f>
        <v/>
      </c>
      <c r="E106" s="40" t="str">
        <f>IF(女子名簿!E115="","",女子名簿!E115)</f>
        <v/>
      </c>
      <c r="F106" s="40" t="str">
        <f>IF(女子名簿!F115="","",女子名簿!F115)</f>
        <v/>
      </c>
      <c r="G106" s="40" t="str">
        <f>IF(女子名簿!G115="","",女子名簿!G115)</f>
        <v/>
      </c>
      <c r="H106" s="40" t="str">
        <f>IF(女子名簿!H115="","",女子名簿!H115)</f>
        <v/>
      </c>
      <c r="I106" s="40" t="str">
        <f>IF(女子名簿!I115="","",女子名簿!I115)</f>
        <v/>
      </c>
      <c r="J106" s="75" t="str">
        <f>IF(女子名簿!J115="","",女子名簿!J115)</f>
        <v/>
      </c>
      <c r="K106" s="40"/>
      <c r="L106" s="40"/>
      <c r="M106" s="40" t="str">
        <f>IF(女子名簿!M115="","",女子名簿!M115)</f>
        <v/>
      </c>
      <c r="N106" s="40"/>
      <c r="O106" s="40" t="str">
        <f>IF(女子名簿!O115="","",VLOOKUP(女子名簿!O115,管理者シート!$G$9:$H$38,2,FALSE))</f>
        <v/>
      </c>
      <c r="P106" s="40" t="str">
        <f>IF(女子名簿!P115="","",女子名簿!P115)</f>
        <v/>
      </c>
      <c r="Q106" s="40">
        <v>0</v>
      </c>
      <c r="R106" s="40">
        <v>2</v>
      </c>
      <c r="S106" s="40" t="str">
        <f>IF(女子名簿!S115="","",VLOOKUP(女子名簿!S115,管理者シート!$G$9:$H$38,2,FALSE))</f>
        <v/>
      </c>
      <c r="T106" s="40" t="str">
        <f>IF(女子名簿!T115="","",女子名簿!T115)</f>
        <v/>
      </c>
      <c r="U106" s="40">
        <v>0</v>
      </c>
      <c r="V106" s="40">
        <v>2</v>
      </c>
      <c r="W106" s="40" t="str">
        <f>IF(女子名簿!W115="","",VLOOKUP(女子名簿!W115,管理者シート!$G$9:$H$23,2,FALSE))</f>
        <v/>
      </c>
      <c r="X106" s="40" t="str">
        <f>IF(女子名簿!X115="","",女子名簿!X115)</f>
        <v/>
      </c>
      <c r="Y106" s="40">
        <v>0</v>
      </c>
      <c r="Z106" s="40">
        <v>2</v>
      </c>
      <c r="AA106" s="40" t="str">
        <f>IF(女子名簿!AA115="","",40)</f>
        <v/>
      </c>
      <c r="AB106" s="40" t="str">
        <f>IF(女子名簿!AB115="","",女子名簿!AB115)</f>
        <v/>
      </c>
      <c r="AC106" s="40">
        <v>0</v>
      </c>
      <c r="AD106" s="40">
        <v>2</v>
      </c>
      <c r="AE106" s="40" t="str">
        <f>IF(女子名簿!AE115="","",41)</f>
        <v/>
      </c>
      <c r="AF106" s="40" t="str">
        <f>IF(女子名簿!AF115="","",女子名簿!AF115)</f>
        <v/>
      </c>
      <c r="AG106" s="40">
        <v>0</v>
      </c>
      <c r="AH106" s="40">
        <v>2</v>
      </c>
    </row>
    <row r="107" spans="1:34" x14ac:dyDescent="0.15">
      <c r="A107" s="28"/>
      <c r="B107" s="40" t="str">
        <f>IF(女子名簿!B116="","",女子名簿!B116)</f>
        <v/>
      </c>
      <c r="C107" s="28"/>
      <c r="D107" s="28" t="str">
        <f>IF(女子名簿!D116="","",女子名簿!D116)</f>
        <v/>
      </c>
      <c r="E107" s="40" t="str">
        <f>IF(女子名簿!E116="","",女子名簿!E116)</f>
        <v/>
      </c>
      <c r="F107" s="40" t="str">
        <f>IF(女子名簿!F116="","",女子名簿!F116)</f>
        <v/>
      </c>
      <c r="G107" s="40" t="str">
        <f>IF(女子名簿!G116="","",女子名簿!G116)</f>
        <v/>
      </c>
      <c r="H107" s="40" t="str">
        <f>IF(女子名簿!H116="","",女子名簿!H116)</f>
        <v/>
      </c>
      <c r="I107" s="40" t="str">
        <f>IF(女子名簿!I116="","",女子名簿!I116)</f>
        <v/>
      </c>
      <c r="J107" s="75" t="str">
        <f>IF(女子名簿!J116="","",女子名簿!J116)</f>
        <v/>
      </c>
      <c r="K107" s="40"/>
      <c r="L107" s="40"/>
      <c r="M107" s="40" t="str">
        <f>IF(女子名簿!M116="","",女子名簿!M116)</f>
        <v/>
      </c>
      <c r="N107" s="40"/>
      <c r="O107" s="40" t="str">
        <f>IF(女子名簿!O116="","",VLOOKUP(女子名簿!O116,管理者シート!$G$9:$H$38,2,FALSE))</f>
        <v/>
      </c>
      <c r="P107" s="40" t="str">
        <f>IF(女子名簿!P116="","",女子名簿!P116)</f>
        <v/>
      </c>
      <c r="Q107" s="40">
        <v>0</v>
      </c>
      <c r="R107" s="40">
        <v>2</v>
      </c>
      <c r="S107" s="40" t="str">
        <f>IF(女子名簿!S116="","",VLOOKUP(女子名簿!S116,管理者シート!$G$9:$H$38,2,FALSE))</f>
        <v/>
      </c>
      <c r="T107" s="40" t="str">
        <f>IF(女子名簿!T116="","",女子名簿!T116)</f>
        <v/>
      </c>
      <c r="U107" s="40">
        <v>0</v>
      </c>
      <c r="V107" s="40">
        <v>2</v>
      </c>
      <c r="W107" s="40" t="str">
        <f>IF(女子名簿!W116="","",VLOOKUP(女子名簿!W116,管理者シート!$G$9:$H$23,2,FALSE))</f>
        <v/>
      </c>
      <c r="X107" s="40" t="str">
        <f>IF(女子名簿!X116="","",女子名簿!X116)</f>
        <v/>
      </c>
      <c r="Y107" s="40">
        <v>0</v>
      </c>
      <c r="Z107" s="40">
        <v>2</v>
      </c>
      <c r="AA107" s="40" t="str">
        <f>IF(女子名簿!AA116="","",40)</f>
        <v/>
      </c>
      <c r="AB107" s="40" t="str">
        <f>IF(女子名簿!AB116="","",女子名簿!AB116)</f>
        <v/>
      </c>
      <c r="AC107" s="40">
        <v>0</v>
      </c>
      <c r="AD107" s="40">
        <v>2</v>
      </c>
      <c r="AE107" s="40" t="str">
        <f>IF(女子名簿!AE116="","",41)</f>
        <v/>
      </c>
      <c r="AF107" s="40" t="str">
        <f>IF(女子名簿!AF116="","",女子名簿!AF116)</f>
        <v/>
      </c>
      <c r="AG107" s="40">
        <v>0</v>
      </c>
      <c r="AH107" s="40">
        <v>2</v>
      </c>
    </row>
    <row r="108" spans="1:34" x14ac:dyDescent="0.15">
      <c r="A108" s="28"/>
      <c r="B108" s="40" t="str">
        <f>IF(女子名簿!B117="","",女子名簿!B117)</f>
        <v/>
      </c>
      <c r="C108" s="28"/>
      <c r="D108" s="28" t="str">
        <f>IF(女子名簿!D117="","",女子名簿!D117)</f>
        <v/>
      </c>
      <c r="E108" s="40" t="str">
        <f>IF(女子名簿!E117="","",女子名簿!E117)</f>
        <v/>
      </c>
      <c r="F108" s="40" t="str">
        <f>IF(女子名簿!F117="","",女子名簿!F117)</f>
        <v/>
      </c>
      <c r="G108" s="40" t="str">
        <f>IF(女子名簿!G117="","",女子名簿!G117)</f>
        <v/>
      </c>
      <c r="H108" s="40" t="str">
        <f>IF(女子名簿!H117="","",女子名簿!H117)</f>
        <v/>
      </c>
      <c r="I108" s="40" t="str">
        <f>IF(女子名簿!I117="","",女子名簿!I117)</f>
        <v/>
      </c>
      <c r="J108" s="75" t="str">
        <f>IF(女子名簿!J117="","",女子名簿!J117)</f>
        <v/>
      </c>
      <c r="K108" s="40"/>
      <c r="L108" s="40"/>
      <c r="M108" s="40" t="str">
        <f>IF(女子名簿!M117="","",女子名簿!M117)</f>
        <v/>
      </c>
      <c r="N108" s="40"/>
      <c r="O108" s="40" t="str">
        <f>IF(女子名簿!O117="","",VLOOKUP(女子名簿!O117,管理者シート!$G$9:$H$38,2,FALSE))</f>
        <v/>
      </c>
      <c r="P108" s="40" t="str">
        <f>IF(女子名簿!P117="","",女子名簿!P117)</f>
        <v/>
      </c>
      <c r="Q108" s="40">
        <v>0</v>
      </c>
      <c r="R108" s="40">
        <v>2</v>
      </c>
      <c r="S108" s="40" t="str">
        <f>IF(女子名簿!S117="","",VLOOKUP(女子名簿!S117,管理者シート!$G$9:$H$38,2,FALSE))</f>
        <v/>
      </c>
      <c r="T108" s="40" t="str">
        <f>IF(女子名簿!T117="","",女子名簿!T117)</f>
        <v/>
      </c>
      <c r="U108" s="40">
        <v>0</v>
      </c>
      <c r="V108" s="40">
        <v>2</v>
      </c>
      <c r="W108" s="40" t="str">
        <f>IF(女子名簿!W117="","",VLOOKUP(女子名簿!W117,管理者シート!$G$9:$H$23,2,FALSE))</f>
        <v/>
      </c>
      <c r="X108" s="40" t="str">
        <f>IF(女子名簿!X117="","",女子名簿!X117)</f>
        <v/>
      </c>
      <c r="Y108" s="40">
        <v>0</v>
      </c>
      <c r="Z108" s="40">
        <v>2</v>
      </c>
      <c r="AA108" s="40" t="str">
        <f>IF(女子名簿!AA117="","",40)</f>
        <v/>
      </c>
      <c r="AB108" s="40" t="str">
        <f>IF(女子名簿!AB117="","",女子名簿!AB117)</f>
        <v/>
      </c>
      <c r="AC108" s="40">
        <v>0</v>
      </c>
      <c r="AD108" s="40">
        <v>2</v>
      </c>
      <c r="AE108" s="40" t="str">
        <f>IF(女子名簿!AE117="","",41)</f>
        <v/>
      </c>
      <c r="AF108" s="40" t="str">
        <f>IF(女子名簿!AF117="","",女子名簿!AF117)</f>
        <v/>
      </c>
      <c r="AG108" s="40">
        <v>0</v>
      </c>
      <c r="AH108" s="40">
        <v>2</v>
      </c>
    </row>
    <row r="109" spans="1:34" x14ac:dyDescent="0.15">
      <c r="A109" s="28"/>
      <c r="B109" s="40" t="str">
        <f>IF(女子名簿!B118="","",女子名簿!B118)</f>
        <v/>
      </c>
      <c r="C109" s="28"/>
      <c r="D109" s="28" t="str">
        <f>IF(女子名簿!D118="","",女子名簿!D118)</f>
        <v/>
      </c>
      <c r="E109" s="40" t="str">
        <f>IF(女子名簿!E118="","",女子名簿!E118)</f>
        <v/>
      </c>
      <c r="F109" s="40" t="str">
        <f>IF(女子名簿!F118="","",女子名簿!F118)</f>
        <v/>
      </c>
      <c r="G109" s="40" t="str">
        <f>IF(女子名簿!G118="","",女子名簿!G118)</f>
        <v/>
      </c>
      <c r="H109" s="40" t="str">
        <f>IF(女子名簿!H118="","",女子名簿!H118)</f>
        <v/>
      </c>
      <c r="I109" s="40" t="str">
        <f>IF(女子名簿!I118="","",女子名簿!I118)</f>
        <v/>
      </c>
      <c r="J109" s="75" t="str">
        <f>IF(女子名簿!J118="","",女子名簿!J118)</f>
        <v/>
      </c>
      <c r="K109" s="40"/>
      <c r="L109" s="40"/>
      <c r="M109" s="40" t="str">
        <f>IF(女子名簿!M118="","",女子名簿!M118)</f>
        <v/>
      </c>
      <c r="N109" s="40"/>
      <c r="O109" s="40" t="str">
        <f>IF(女子名簿!O118="","",VLOOKUP(女子名簿!O118,管理者シート!$G$9:$H$38,2,FALSE))</f>
        <v/>
      </c>
      <c r="P109" s="40" t="str">
        <f>IF(女子名簿!P118="","",女子名簿!P118)</f>
        <v/>
      </c>
      <c r="Q109" s="40">
        <v>0</v>
      </c>
      <c r="R109" s="40">
        <v>2</v>
      </c>
      <c r="S109" s="40" t="str">
        <f>IF(女子名簿!S118="","",VLOOKUP(女子名簿!S118,管理者シート!$G$9:$H$38,2,FALSE))</f>
        <v/>
      </c>
      <c r="T109" s="40" t="str">
        <f>IF(女子名簿!T118="","",女子名簿!T118)</f>
        <v/>
      </c>
      <c r="U109" s="40">
        <v>0</v>
      </c>
      <c r="V109" s="40">
        <v>2</v>
      </c>
      <c r="W109" s="40" t="str">
        <f>IF(女子名簿!W118="","",VLOOKUP(女子名簿!W118,管理者シート!$G$9:$H$23,2,FALSE))</f>
        <v/>
      </c>
      <c r="X109" s="40" t="str">
        <f>IF(女子名簿!X118="","",女子名簿!X118)</f>
        <v/>
      </c>
      <c r="Y109" s="40">
        <v>0</v>
      </c>
      <c r="Z109" s="40">
        <v>2</v>
      </c>
      <c r="AA109" s="40" t="str">
        <f>IF(女子名簿!AA118="","",40)</f>
        <v/>
      </c>
      <c r="AB109" s="40" t="str">
        <f>IF(女子名簿!AB118="","",女子名簿!AB118)</f>
        <v/>
      </c>
      <c r="AC109" s="40">
        <v>0</v>
      </c>
      <c r="AD109" s="40">
        <v>2</v>
      </c>
      <c r="AE109" s="40" t="str">
        <f>IF(女子名簿!AE118="","",41)</f>
        <v/>
      </c>
      <c r="AF109" s="40" t="str">
        <f>IF(女子名簿!AF118="","",女子名簿!AF118)</f>
        <v/>
      </c>
      <c r="AG109" s="40">
        <v>0</v>
      </c>
      <c r="AH109" s="40">
        <v>2</v>
      </c>
    </row>
    <row r="110" spans="1:34" x14ac:dyDescent="0.15">
      <c r="A110" s="28"/>
      <c r="B110" s="40" t="str">
        <f>IF(女子名簿!B119="","",女子名簿!B119)</f>
        <v/>
      </c>
      <c r="C110" s="28"/>
      <c r="D110" s="28" t="str">
        <f>IF(女子名簿!D119="","",女子名簿!D119)</f>
        <v/>
      </c>
      <c r="E110" s="40" t="str">
        <f>IF(女子名簿!E119="","",女子名簿!E119)</f>
        <v/>
      </c>
      <c r="F110" s="40" t="str">
        <f>IF(女子名簿!F119="","",女子名簿!F119)</f>
        <v/>
      </c>
      <c r="G110" s="40" t="str">
        <f>IF(女子名簿!G119="","",女子名簿!G119)</f>
        <v/>
      </c>
      <c r="H110" s="40" t="str">
        <f>IF(女子名簿!H119="","",女子名簿!H119)</f>
        <v/>
      </c>
      <c r="I110" s="40" t="str">
        <f>IF(女子名簿!I119="","",女子名簿!I119)</f>
        <v/>
      </c>
      <c r="J110" s="75" t="str">
        <f>IF(女子名簿!J119="","",女子名簿!J119)</f>
        <v/>
      </c>
      <c r="K110" s="40"/>
      <c r="L110" s="40"/>
      <c r="M110" s="40" t="str">
        <f>IF(女子名簿!M119="","",女子名簿!M119)</f>
        <v/>
      </c>
      <c r="N110" s="40"/>
      <c r="O110" s="40" t="str">
        <f>IF(女子名簿!O119="","",VLOOKUP(女子名簿!O119,管理者シート!$G$9:$H$38,2,FALSE))</f>
        <v/>
      </c>
      <c r="P110" s="40" t="str">
        <f>IF(女子名簿!P119="","",女子名簿!P119)</f>
        <v/>
      </c>
      <c r="Q110" s="40">
        <v>0</v>
      </c>
      <c r="R110" s="40">
        <v>2</v>
      </c>
      <c r="S110" s="40" t="str">
        <f>IF(女子名簿!S119="","",VLOOKUP(女子名簿!S119,管理者シート!$G$9:$H$38,2,FALSE))</f>
        <v/>
      </c>
      <c r="T110" s="40" t="str">
        <f>IF(女子名簿!T119="","",女子名簿!T119)</f>
        <v/>
      </c>
      <c r="U110" s="40">
        <v>0</v>
      </c>
      <c r="V110" s="40">
        <v>2</v>
      </c>
      <c r="W110" s="40" t="str">
        <f>IF(女子名簿!W119="","",VLOOKUP(女子名簿!W119,管理者シート!$G$9:$H$23,2,FALSE))</f>
        <v/>
      </c>
      <c r="X110" s="40" t="str">
        <f>IF(女子名簿!X119="","",女子名簿!X119)</f>
        <v/>
      </c>
      <c r="Y110" s="40">
        <v>0</v>
      </c>
      <c r="Z110" s="40">
        <v>2</v>
      </c>
      <c r="AA110" s="40" t="str">
        <f>IF(女子名簿!AA119="","",40)</f>
        <v/>
      </c>
      <c r="AB110" s="40" t="str">
        <f>IF(女子名簿!AB119="","",女子名簿!AB119)</f>
        <v/>
      </c>
      <c r="AC110" s="40">
        <v>0</v>
      </c>
      <c r="AD110" s="40">
        <v>2</v>
      </c>
      <c r="AE110" s="40" t="str">
        <f>IF(女子名簿!AE119="","",41)</f>
        <v/>
      </c>
      <c r="AF110" s="40" t="str">
        <f>IF(女子名簿!AF119="","",女子名簿!AF119)</f>
        <v/>
      </c>
      <c r="AG110" s="40">
        <v>0</v>
      </c>
      <c r="AH110" s="40">
        <v>2</v>
      </c>
    </row>
    <row r="111" spans="1:34" x14ac:dyDescent="0.15">
      <c r="A111" s="28"/>
      <c r="B111" s="40" t="str">
        <f>IF(女子名簿!B120="","",女子名簿!B120)</f>
        <v/>
      </c>
      <c r="C111" s="28"/>
      <c r="D111" s="28" t="str">
        <f>IF(女子名簿!D120="","",女子名簿!D120)</f>
        <v/>
      </c>
      <c r="E111" s="40" t="str">
        <f>IF(女子名簿!E120="","",女子名簿!E120)</f>
        <v/>
      </c>
      <c r="F111" s="40" t="str">
        <f>IF(女子名簿!F120="","",女子名簿!F120)</f>
        <v/>
      </c>
      <c r="G111" s="40" t="str">
        <f>IF(女子名簿!G120="","",女子名簿!G120)</f>
        <v/>
      </c>
      <c r="H111" s="40" t="str">
        <f>IF(女子名簿!H120="","",女子名簿!H120)</f>
        <v/>
      </c>
      <c r="I111" s="40" t="str">
        <f>IF(女子名簿!I120="","",女子名簿!I120)</f>
        <v/>
      </c>
      <c r="J111" s="75" t="str">
        <f>IF(女子名簿!J120="","",女子名簿!J120)</f>
        <v/>
      </c>
      <c r="K111" s="40"/>
      <c r="L111" s="40"/>
      <c r="M111" s="40" t="str">
        <f>IF(女子名簿!M120="","",女子名簿!M120)</f>
        <v/>
      </c>
      <c r="N111" s="40"/>
      <c r="O111" s="40" t="str">
        <f>IF(女子名簿!O120="","",VLOOKUP(女子名簿!O120,管理者シート!$G$9:$H$38,2,FALSE))</f>
        <v/>
      </c>
      <c r="P111" s="40" t="str">
        <f>IF(女子名簿!P120="","",女子名簿!P120)</f>
        <v/>
      </c>
      <c r="Q111" s="40">
        <v>0</v>
      </c>
      <c r="R111" s="40">
        <v>2</v>
      </c>
      <c r="S111" s="40" t="str">
        <f>IF(女子名簿!S120="","",VLOOKUP(女子名簿!S120,管理者シート!$G$9:$H$38,2,FALSE))</f>
        <v/>
      </c>
      <c r="T111" s="40" t="str">
        <f>IF(女子名簿!T120="","",女子名簿!T120)</f>
        <v/>
      </c>
      <c r="U111" s="40">
        <v>0</v>
      </c>
      <c r="V111" s="40">
        <v>2</v>
      </c>
      <c r="W111" s="40" t="str">
        <f>IF(女子名簿!W120="","",VLOOKUP(女子名簿!W120,管理者シート!$G$9:$H$23,2,FALSE))</f>
        <v/>
      </c>
      <c r="X111" s="40" t="str">
        <f>IF(女子名簿!X120="","",女子名簿!X120)</f>
        <v/>
      </c>
      <c r="Y111" s="40">
        <v>0</v>
      </c>
      <c r="Z111" s="40">
        <v>2</v>
      </c>
      <c r="AA111" s="40" t="str">
        <f>IF(女子名簿!AA120="","",40)</f>
        <v/>
      </c>
      <c r="AB111" s="40" t="str">
        <f>IF(女子名簿!AB120="","",女子名簿!AB120)</f>
        <v/>
      </c>
      <c r="AC111" s="40">
        <v>0</v>
      </c>
      <c r="AD111" s="40">
        <v>2</v>
      </c>
      <c r="AE111" s="40" t="str">
        <f>IF(女子名簿!AE120="","",41)</f>
        <v/>
      </c>
      <c r="AF111" s="40" t="str">
        <f>IF(女子名簿!AF120="","",女子名簿!AF120)</f>
        <v/>
      </c>
      <c r="AG111" s="40">
        <v>0</v>
      </c>
      <c r="AH111" s="40">
        <v>2</v>
      </c>
    </row>
    <row r="112" spans="1:34" x14ac:dyDescent="0.15">
      <c r="A112" s="28"/>
      <c r="B112" s="40" t="str">
        <f>IF(女子名簿!B121="","",女子名簿!B121)</f>
        <v/>
      </c>
      <c r="C112" s="28"/>
      <c r="D112" s="28" t="str">
        <f>IF(女子名簿!D121="","",女子名簿!D121)</f>
        <v/>
      </c>
      <c r="E112" s="40" t="str">
        <f>IF(女子名簿!E121="","",女子名簿!E121)</f>
        <v/>
      </c>
      <c r="F112" s="40" t="str">
        <f>IF(女子名簿!F121="","",女子名簿!F121)</f>
        <v/>
      </c>
      <c r="G112" s="40" t="str">
        <f>IF(女子名簿!G121="","",女子名簿!G121)</f>
        <v/>
      </c>
      <c r="H112" s="40" t="str">
        <f>IF(女子名簿!H121="","",女子名簿!H121)</f>
        <v/>
      </c>
      <c r="I112" s="40" t="str">
        <f>IF(女子名簿!I121="","",女子名簿!I121)</f>
        <v/>
      </c>
      <c r="J112" s="75" t="str">
        <f>IF(女子名簿!J121="","",女子名簿!J121)</f>
        <v/>
      </c>
      <c r="K112" s="40"/>
      <c r="L112" s="40"/>
      <c r="M112" s="40" t="str">
        <f>IF(女子名簿!M121="","",女子名簿!M121)</f>
        <v/>
      </c>
      <c r="N112" s="40"/>
      <c r="O112" s="40" t="str">
        <f>IF(女子名簿!O121="","",VLOOKUP(女子名簿!O121,管理者シート!$G$9:$H$38,2,FALSE))</f>
        <v/>
      </c>
      <c r="P112" s="40" t="str">
        <f>IF(女子名簿!P121="","",女子名簿!P121)</f>
        <v/>
      </c>
      <c r="Q112" s="40">
        <v>0</v>
      </c>
      <c r="R112" s="40">
        <v>2</v>
      </c>
      <c r="S112" s="40" t="str">
        <f>IF(女子名簿!S121="","",VLOOKUP(女子名簿!S121,管理者シート!$G$9:$H$38,2,FALSE))</f>
        <v/>
      </c>
      <c r="T112" s="40" t="str">
        <f>IF(女子名簿!T121="","",女子名簿!T121)</f>
        <v/>
      </c>
      <c r="U112" s="40">
        <v>0</v>
      </c>
      <c r="V112" s="40">
        <v>2</v>
      </c>
      <c r="W112" s="40" t="str">
        <f>IF(女子名簿!W121="","",VLOOKUP(女子名簿!W121,管理者シート!$G$9:$H$23,2,FALSE))</f>
        <v/>
      </c>
      <c r="X112" s="40" t="str">
        <f>IF(女子名簿!X121="","",女子名簿!X121)</f>
        <v/>
      </c>
      <c r="Y112" s="40">
        <v>0</v>
      </c>
      <c r="Z112" s="40">
        <v>2</v>
      </c>
      <c r="AA112" s="40" t="str">
        <f>IF(女子名簿!AA121="","",40)</f>
        <v/>
      </c>
      <c r="AB112" s="40" t="str">
        <f>IF(女子名簿!AB121="","",女子名簿!AB121)</f>
        <v/>
      </c>
      <c r="AC112" s="40">
        <v>0</v>
      </c>
      <c r="AD112" s="40">
        <v>2</v>
      </c>
      <c r="AE112" s="40" t="str">
        <f>IF(女子名簿!AE121="","",41)</f>
        <v/>
      </c>
      <c r="AF112" s="40" t="str">
        <f>IF(女子名簿!AF121="","",女子名簿!AF121)</f>
        <v/>
      </c>
      <c r="AG112" s="40">
        <v>0</v>
      </c>
      <c r="AH112" s="40">
        <v>2</v>
      </c>
    </row>
    <row r="113" spans="1:34" x14ac:dyDescent="0.15">
      <c r="A113" s="28"/>
      <c r="B113" s="40" t="str">
        <f>IF(女子名簿!B122="","",女子名簿!B122)</f>
        <v/>
      </c>
      <c r="C113" s="28"/>
      <c r="D113" s="28" t="str">
        <f>IF(女子名簿!D122="","",女子名簿!D122)</f>
        <v/>
      </c>
      <c r="E113" s="40" t="str">
        <f>IF(女子名簿!E122="","",女子名簿!E122)</f>
        <v/>
      </c>
      <c r="F113" s="40" t="str">
        <f>IF(女子名簿!F122="","",女子名簿!F122)</f>
        <v/>
      </c>
      <c r="G113" s="40" t="str">
        <f>IF(女子名簿!G122="","",女子名簿!G122)</f>
        <v/>
      </c>
      <c r="H113" s="40" t="str">
        <f>IF(女子名簿!H122="","",女子名簿!H122)</f>
        <v/>
      </c>
      <c r="I113" s="40" t="str">
        <f>IF(女子名簿!I122="","",女子名簿!I122)</f>
        <v/>
      </c>
      <c r="J113" s="75" t="str">
        <f>IF(女子名簿!J122="","",女子名簿!J122)</f>
        <v/>
      </c>
      <c r="K113" s="40"/>
      <c r="L113" s="40"/>
      <c r="M113" s="40" t="str">
        <f>IF(女子名簿!M122="","",女子名簿!M122)</f>
        <v/>
      </c>
      <c r="N113" s="40"/>
      <c r="O113" s="40" t="str">
        <f>IF(女子名簿!O122="","",VLOOKUP(女子名簿!O122,管理者シート!$G$9:$H$38,2,FALSE))</f>
        <v/>
      </c>
      <c r="P113" s="40" t="str">
        <f>IF(女子名簿!P122="","",女子名簿!P122)</f>
        <v/>
      </c>
      <c r="Q113" s="40">
        <v>0</v>
      </c>
      <c r="R113" s="40">
        <v>2</v>
      </c>
      <c r="S113" s="40" t="str">
        <f>IF(女子名簿!S122="","",VLOOKUP(女子名簿!S122,管理者シート!$G$9:$H$38,2,FALSE))</f>
        <v/>
      </c>
      <c r="T113" s="40" t="str">
        <f>IF(女子名簿!T122="","",女子名簿!T122)</f>
        <v/>
      </c>
      <c r="U113" s="40">
        <v>0</v>
      </c>
      <c r="V113" s="40">
        <v>2</v>
      </c>
      <c r="W113" s="40" t="str">
        <f>IF(女子名簿!W122="","",VLOOKUP(女子名簿!W122,管理者シート!$G$9:$H$23,2,FALSE))</f>
        <v/>
      </c>
      <c r="X113" s="40" t="str">
        <f>IF(女子名簿!X122="","",女子名簿!X122)</f>
        <v/>
      </c>
      <c r="Y113" s="40">
        <v>0</v>
      </c>
      <c r="Z113" s="40">
        <v>2</v>
      </c>
      <c r="AA113" s="40" t="str">
        <f>IF(女子名簿!AA122="","",40)</f>
        <v/>
      </c>
      <c r="AB113" s="40" t="str">
        <f>IF(女子名簿!AB122="","",女子名簿!AB122)</f>
        <v/>
      </c>
      <c r="AC113" s="40">
        <v>0</v>
      </c>
      <c r="AD113" s="40">
        <v>2</v>
      </c>
      <c r="AE113" s="40" t="str">
        <f>IF(女子名簿!AE122="","",41)</f>
        <v/>
      </c>
      <c r="AF113" s="40" t="str">
        <f>IF(女子名簿!AF122="","",女子名簿!AF122)</f>
        <v/>
      </c>
      <c r="AG113" s="40">
        <v>0</v>
      </c>
      <c r="AH113" s="40">
        <v>2</v>
      </c>
    </row>
    <row r="114" spans="1:34" x14ac:dyDescent="0.15">
      <c r="A114" s="28"/>
      <c r="B114" s="40" t="str">
        <f>IF(女子名簿!B123="","",女子名簿!B123)</f>
        <v/>
      </c>
      <c r="C114" s="28"/>
      <c r="D114" s="28" t="str">
        <f>IF(女子名簿!D123="","",女子名簿!D123)</f>
        <v/>
      </c>
      <c r="E114" s="40" t="str">
        <f>IF(女子名簿!E123="","",女子名簿!E123)</f>
        <v/>
      </c>
      <c r="F114" s="40" t="str">
        <f>IF(女子名簿!F123="","",女子名簿!F123)</f>
        <v/>
      </c>
      <c r="G114" s="40" t="str">
        <f>IF(女子名簿!G123="","",女子名簿!G123)</f>
        <v/>
      </c>
      <c r="H114" s="40" t="str">
        <f>IF(女子名簿!H123="","",女子名簿!H123)</f>
        <v/>
      </c>
      <c r="I114" s="40" t="str">
        <f>IF(女子名簿!I123="","",女子名簿!I123)</f>
        <v/>
      </c>
      <c r="J114" s="75" t="str">
        <f>IF(女子名簿!J123="","",女子名簿!J123)</f>
        <v/>
      </c>
      <c r="K114" s="40"/>
      <c r="L114" s="40"/>
      <c r="M114" s="40" t="str">
        <f>IF(女子名簿!M123="","",女子名簿!M123)</f>
        <v/>
      </c>
      <c r="N114" s="40"/>
      <c r="O114" s="40" t="str">
        <f>IF(女子名簿!O123="","",VLOOKUP(女子名簿!O123,管理者シート!$G$9:$H$38,2,FALSE))</f>
        <v/>
      </c>
      <c r="P114" s="40" t="str">
        <f>IF(女子名簿!P123="","",女子名簿!P123)</f>
        <v/>
      </c>
      <c r="Q114" s="40">
        <v>0</v>
      </c>
      <c r="R114" s="40">
        <v>2</v>
      </c>
      <c r="S114" s="40" t="str">
        <f>IF(女子名簿!S123="","",VLOOKUP(女子名簿!S123,管理者シート!$G$9:$H$38,2,FALSE))</f>
        <v/>
      </c>
      <c r="T114" s="40" t="str">
        <f>IF(女子名簿!T123="","",女子名簿!T123)</f>
        <v/>
      </c>
      <c r="U114" s="40">
        <v>0</v>
      </c>
      <c r="V114" s="40">
        <v>2</v>
      </c>
      <c r="W114" s="40" t="str">
        <f>IF(女子名簿!W123="","",VLOOKUP(女子名簿!W123,管理者シート!$G$9:$H$23,2,FALSE))</f>
        <v/>
      </c>
      <c r="X114" s="40" t="str">
        <f>IF(女子名簿!X123="","",女子名簿!X123)</f>
        <v/>
      </c>
      <c r="Y114" s="40">
        <v>0</v>
      </c>
      <c r="Z114" s="40">
        <v>2</v>
      </c>
      <c r="AA114" s="40" t="str">
        <f>IF(女子名簿!AA123="","",40)</f>
        <v/>
      </c>
      <c r="AB114" s="40" t="str">
        <f>IF(女子名簿!AB123="","",女子名簿!AB123)</f>
        <v/>
      </c>
      <c r="AC114" s="40">
        <v>0</v>
      </c>
      <c r="AD114" s="40">
        <v>2</v>
      </c>
      <c r="AE114" s="40" t="str">
        <f>IF(女子名簿!AE123="","",41)</f>
        <v/>
      </c>
      <c r="AF114" s="40" t="str">
        <f>IF(女子名簿!AF123="","",女子名簿!AF123)</f>
        <v/>
      </c>
      <c r="AG114" s="40">
        <v>0</v>
      </c>
      <c r="AH114" s="40">
        <v>2</v>
      </c>
    </row>
    <row r="115" spans="1:34" x14ac:dyDescent="0.15">
      <c r="A115" s="28"/>
      <c r="B115" s="40" t="str">
        <f>IF(女子名簿!B124="","",女子名簿!B124)</f>
        <v/>
      </c>
      <c r="C115" s="28"/>
      <c r="D115" s="28" t="str">
        <f>IF(女子名簿!D124="","",女子名簿!D124)</f>
        <v/>
      </c>
      <c r="E115" s="40" t="str">
        <f>IF(女子名簿!E124="","",女子名簿!E124)</f>
        <v/>
      </c>
      <c r="F115" s="40" t="str">
        <f>IF(女子名簿!F124="","",女子名簿!F124)</f>
        <v/>
      </c>
      <c r="G115" s="40" t="str">
        <f>IF(女子名簿!G124="","",女子名簿!G124)</f>
        <v/>
      </c>
      <c r="H115" s="40" t="str">
        <f>IF(女子名簿!H124="","",女子名簿!H124)</f>
        <v/>
      </c>
      <c r="I115" s="40" t="str">
        <f>IF(女子名簿!I124="","",女子名簿!I124)</f>
        <v/>
      </c>
      <c r="J115" s="75" t="str">
        <f>IF(女子名簿!J124="","",女子名簿!J124)</f>
        <v/>
      </c>
      <c r="K115" s="40"/>
      <c r="L115" s="40"/>
      <c r="M115" s="40" t="str">
        <f>IF(女子名簿!M124="","",女子名簿!M124)</f>
        <v/>
      </c>
      <c r="N115" s="40"/>
      <c r="O115" s="40" t="str">
        <f>IF(女子名簿!O124="","",VLOOKUP(女子名簿!O124,管理者シート!$G$9:$H$38,2,FALSE))</f>
        <v/>
      </c>
      <c r="P115" s="40" t="str">
        <f>IF(女子名簿!P124="","",女子名簿!P124)</f>
        <v/>
      </c>
      <c r="Q115" s="40">
        <v>0</v>
      </c>
      <c r="R115" s="40">
        <v>2</v>
      </c>
      <c r="S115" s="40" t="str">
        <f>IF(女子名簿!S124="","",VLOOKUP(女子名簿!S124,管理者シート!$G$9:$H$38,2,FALSE))</f>
        <v/>
      </c>
      <c r="T115" s="40" t="str">
        <f>IF(女子名簿!T124="","",女子名簿!T124)</f>
        <v/>
      </c>
      <c r="U115" s="40">
        <v>0</v>
      </c>
      <c r="V115" s="40">
        <v>2</v>
      </c>
      <c r="W115" s="40" t="str">
        <f>IF(女子名簿!W124="","",VLOOKUP(女子名簿!W124,管理者シート!$G$9:$H$23,2,FALSE))</f>
        <v/>
      </c>
      <c r="X115" s="40" t="str">
        <f>IF(女子名簿!X124="","",女子名簿!X124)</f>
        <v/>
      </c>
      <c r="Y115" s="40">
        <v>0</v>
      </c>
      <c r="Z115" s="40">
        <v>2</v>
      </c>
      <c r="AA115" s="40" t="str">
        <f>IF(女子名簿!AA124="","",40)</f>
        <v/>
      </c>
      <c r="AB115" s="40" t="str">
        <f>IF(女子名簿!AB124="","",女子名簿!AB124)</f>
        <v/>
      </c>
      <c r="AC115" s="40">
        <v>0</v>
      </c>
      <c r="AD115" s="40">
        <v>2</v>
      </c>
      <c r="AE115" s="40" t="str">
        <f>IF(女子名簿!AE124="","",41)</f>
        <v/>
      </c>
      <c r="AF115" s="40" t="str">
        <f>IF(女子名簿!AF124="","",女子名簿!AF124)</f>
        <v/>
      </c>
      <c r="AG115" s="40">
        <v>0</v>
      </c>
      <c r="AH115" s="40">
        <v>2</v>
      </c>
    </row>
    <row r="116" spans="1:34" x14ac:dyDescent="0.15">
      <c r="A116" s="28"/>
      <c r="B116" s="40" t="str">
        <f>IF(女子名簿!B125="","",女子名簿!B125)</f>
        <v/>
      </c>
      <c r="C116" s="28"/>
      <c r="D116" s="28" t="str">
        <f>IF(女子名簿!D125="","",女子名簿!D125)</f>
        <v/>
      </c>
      <c r="E116" s="40" t="str">
        <f>IF(女子名簿!E125="","",女子名簿!E125)</f>
        <v/>
      </c>
      <c r="F116" s="40" t="str">
        <f>IF(女子名簿!F125="","",女子名簿!F125)</f>
        <v/>
      </c>
      <c r="G116" s="40" t="str">
        <f>IF(女子名簿!G125="","",女子名簿!G125)</f>
        <v/>
      </c>
      <c r="H116" s="40" t="str">
        <f>IF(女子名簿!H125="","",女子名簿!H125)</f>
        <v/>
      </c>
      <c r="I116" s="40" t="str">
        <f>IF(女子名簿!I125="","",女子名簿!I125)</f>
        <v/>
      </c>
      <c r="J116" s="75" t="str">
        <f>IF(女子名簿!J125="","",女子名簿!J125)</f>
        <v/>
      </c>
      <c r="K116" s="40"/>
      <c r="L116" s="40"/>
      <c r="M116" s="40" t="str">
        <f>IF(女子名簿!M125="","",女子名簿!M125)</f>
        <v/>
      </c>
      <c r="N116" s="40"/>
      <c r="O116" s="40" t="str">
        <f>IF(女子名簿!O125="","",VLOOKUP(女子名簿!O125,管理者シート!$G$9:$H$38,2,FALSE))</f>
        <v/>
      </c>
      <c r="P116" s="40" t="str">
        <f>IF(女子名簿!P125="","",女子名簿!P125)</f>
        <v/>
      </c>
      <c r="Q116" s="40">
        <v>0</v>
      </c>
      <c r="R116" s="40">
        <v>2</v>
      </c>
      <c r="S116" s="40" t="str">
        <f>IF(女子名簿!S125="","",VLOOKUP(女子名簿!S125,管理者シート!$G$9:$H$38,2,FALSE))</f>
        <v/>
      </c>
      <c r="T116" s="40" t="str">
        <f>IF(女子名簿!T125="","",女子名簿!T125)</f>
        <v/>
      </c>
      <c r="U116" s="40">
        <v>0</v>
      </c>
      <c r="V116" s="40">
        <v>2</v>
      </c>
      <c r="W116" s="40" t="str">
        <f>IF(女子名簿!W125="","",VLOOKUP(女子名簿!W125,管理者シート!$G$9:$H$23,2,FALSE))</f>
        <v/>
      </c>
      <c r="X116" s="40" t="str">
        <f>IF(女子名簿!X125="","",女子名簿!X125)</f>
        <v/>
      </c>
      <c r="Y116" s="40">
        <v>0</v>
      </c>
      <c r="Z116" s="40">
        <v>2</v>
      </c>
      <c r="AA116" s="40" t="str">
        <f>IF(女子名簿!AA125="","",40)</f>
        <v/>
      </c>
      <c r="AB116" s="40" t="str">
        <f>IF(女子名簿!AB125="","",女子名簿!AB125)</f>
        <v/>
      </c>
      <c r="AC116" s="40">
        <v>0</v>
      </c>
      <c r="AD116" s="40">
        <v>2</v>
      </c>
      <c r="AE116" s="40" t="str">
        <f>IF(女子名簿!AE125="","",41)</f>
        <v/>
      </c>
      <c r="AF116" s="40" t="str">
        <f>IF(女子名簿!AF125="","",女子名簿!AF125)</f>
        <v/>
      </c>
      <c r="AG116" s="40">
        <v>0</v>
      </c>
      <c r="AH116" s="40">
        <v>2</v>
      </c>
    </row>
    <row r="117" spans="1:34" x14ac:dyDescent="0.15">
      <c r="A117" s="28"/>
      <c r="B117" s="40" t="str">
        <f>IF(女子名簿!B126="","",女子名簿!B126)</f>
        <v/>
      </c>
      <c r="C117" s="28"/>
      <c r="D117" s="28" t="str">
        <f>IF(女子名簿!D126="","",女子名簿!D126)</f>
        <v/>
      </c>
      <c r="E117" s="40" t="str">
        <f>IF(女子名簿!E126="","",女子名簿!E126)</f>
        <v/>
      </c>
      <c r="F117" s="40" t="str">
        <f>IF(女子名簿!F126="","",女子名簿!F126)</f>
        <v/>
      </c>
      <c r="G117" s="40" t="str">
        <f>IF(女子名簿!G126="","",女子名簿!G126)</f>
        <v/>
      </c>
      <c r="H117" s="40" t="str">
        <f>IF(女子名簿!H126="","",女子名簿!H126)</f>
        <v/>
      </c>
      <c r="I117" s="40" t="str">
        <f>IF(女子名簿!I126="","",女子名簿!I126)</f>
        <v/>
      </c>
      <c r="J117" s="75" t="str">
        <f>IF(女子名簿!J126="","",女子名簿!J126)</f>
        <v/>
      </c>
      <c r="K117" s="40"/>
      <c r="L117" s="40"/>
      <c r="M117" s="40" t="str">
        <f>IF(女子名簿!M126="","",女子名簿!M126)</f>
        <v/>
      </c>
      <c r="N117" s="40"/>
      <c r="O117" s="40" t="str">
        <f>IF(女子名簿!O126="","",VLOOKUP(女子名簿!O126,管理者シート!$G$9:$H$38,2,FALSE))</f>
        <v/>
      </c>
      <c r="P117" s="40" t="str">
        <f>IF(女子名簿!P126="","",女子名簿!P126)</f>
        <v/>
      </c>
      <c r="Q117" s="40">
        <v>0</v>
      </c>
      <c r="R117" s="40">
        <v>2</v>
      </c>
      <c r="S117" s="40" t="str">
        <f>IF(女子名簿!S126="","",VLOOKUP(女子名簿!S126,管理者シート!$G$9:$H$38,2,FALSE))</f>
        <v/>
      </c>
      <c r="T117" s="40" t="str">
        <f>IF(女子名簿!T126="","",女子名簿!T126)</f>
        <v/>
      </c>
      <c r="U117" s="40">
        <v>0</v>
      </c>
      <c r="V117" s="40">
        <v>2</v>
      </c>
      <c r="W117" s="40" t="str">
        <f>IF(女子名簿!W126="","",VLOOKUP(女子名簿!W126,管理者シート!$G$9:$H$23,2,FALSE))</f>
        <v/>
      </c>
      <c r="X117" s="40" t="str">
        <f>IF(女子名簿!X126="","",女子名簿!X126)</f>
        <v/>
      </c>
      <c r="Y117" s="40">
        <v>0</v>
      </c>
      <c r="Z117" s="40">
        <v>2</v>
      </c>
      <c r="AA117" s="40" t="str">
        <f>IF(女子名簿!AA126="","",40)</f>
        <v/>
      </c>
      <c r="AB117" s="40" t="str">
        <f>IF(女子名簿!AB126="","",女子名簿!AB126)</f>
        <v/>
      </c>
      <c r="AC117" s="40">
        <v>0</v>
      </c>
      <c r="AD117" s="40">
        <v>2</v>
      </c>
      <c r="AE117" s="40" t="str">
        <f>IF(女子名簿!AE126="","",41)</f>
        <v/>
      </c>
      <c r="AF117" s="40" t="str">
        <f>IF(女子名簿!AF126="","",女子名簿!AF126)</f>
        <v/>
      </c>
      <c r="AG117" s="40">
        <v>0</v>
      </c>
      <c r="AH117" s="40">
        <v>2</v>
      </c>
    </row>
    <row r="118" spans="1:34" x14ac:dyDescent="0.15">
      <c r="A118" s="28"/>
      <c r="B118" s="40" t="str">
        <f>IF(女子名簿!B127="","",女子名簿!B127)</f>
        <v/>
      </c>
      <c r="C118" s="28"/>
      <c r="D118" s="28" t="str">
        <f>IF(女子名簿!D127="","",女子名簿!D127)</f>
        <v/>
      </c>
      <c r="E118" s="40" t="str">
        <f>IF(女子名簿!E127="","",女子名簿!E127)</f>
        <v/>
      </c>
      <c r="F118" s="40" t="str">
        <f>IF(女子名簿!F127="","",女子名簿!F127)</f>
        <v/>
      </c>
      <c r="G118" s="40" t="str">
        <f>IF(女子名簿!G127="","",女子名簿!G127)</f>
        <v/>
      </c>
      <c r="H118" s="40" t="str">
        <f>IF(女子名簿!H127="","",女子名簿!H127)</f>
        <v/>
      </c>
      <c r="I118" s="40" t="str">
        <f>IF(女子名簿!I127="","",女子名簿!I127)</f>
        <v/>
      </c>
      <c r="J118" s="75" t="str">
        <f>IF(女子名簿!J127="","",女子名簿!J127)</f>
        <v/>
      </c>
      <c r="K118" s="40"/>
      <c r="L118" s="40"/>
      <c r="M118" s="40" t="str">
        <f>IF(女子名簿!M127="","",女子名簿!M127)</f>
        <v/>
      </c>
      <c r="N118" s="40"/>
      <c r="O118" s="40" t="str">
        <f>IF(女子名簿!O127="","",VLOOKUP(女子名簿!O127,管理者シート!$G$9:$H$38,2,FALSE))</f>
        <v/>
      </c>
      <c r="P118" s="40" t="str">
        <f>IF(女子名簿!P127="","",女子名簿!P127)</f>
        <v/>
      </c>
      <c r="Q118" s="40">
        <v>0</v>
      </c>
      <c r="R118" s="40">
        <v>2</v>
      </c>
      <c r="S118" s="40" t="str">
        <f>IF(女子名簿!S127="","",VLOOKUP(女子名簿!S127,管理者シート!$G$9:$H$38,2,FALSE))</f>
        <v/>
      </c>
      <c r="T118" s="40" t="str">
        <f>IF(女子名簿!T127="","",女子名簿!T127)</f>
        <v/>
      </c>
      <c r="U118" s="40">
        <v>0</v>
      </c>
      <c r="V118" s="40">
        <v>2</v>
      </c>
      <c r="W118" s="40" t="str">
        <f>IF(女子名簿!W127="","",VLOOKUP(女子名簿!W127,管理者シート!$G$9:$H$23,2,FALSE))</f>
        <v/>
      </c>
      <c r="X118" s="40" t="str">
        <f>IF(女子名簿!X127="","",女子名簿!X127)</f>
        <v/>
      </c>
      <c r="Y118" s="40">
        <v>0</v>
      </c>
      <c r="Z118" s="40">
        <v>2</v>
      </c>
      <c r="AA118" s="40" t="str">
        <f>IF(女子名簿!AA127="","",40)</f>
        <v/>
      </c>
      <c r="AB118" s="40" t="str">
        <f>IF(女子名簿!AB127="","",女子名簿!AB127)</f>
        <v/>
      </c>
      <c r="AC118" s="40">
        <v>0</v>
      </c>
      <c r="AD118" s="40">
        <v>2</v>
      </c>
      <c r="AE118" s="40" t="str">
        <f>IF(女子名簿!AE127="","",41)</f>
        <v/>
      </c>
      <c r="AF118" s="40" t="str">
        <f>IF(女子名簿!AF127="","",女子名簿!AF127)</f>
        <v/>
      </c>
      <c r="AG118" s="40">
        <v>0</v>
      </c>
      <c r="AH118" s="40">
        <v>2</v>
      </c>
    </row>
    <row r="119" spans="1:34" x14ac:dyDescent="0.15">
      <c r="A119" s="28"/>
      <c r="B119" s="40" t="str">
        <f>IF(女子名簿!B128="","",女子名簿!B128)</f>
        <v/>
      </c>
      <c r="C119" s="28"/>
      <c r="D119" s="28" t="str">
        <f>IF(女子名簿!D128="","",女子名簿!D128)</f>
        <v/>
      </c>
      <c r="E119" s="40" t="str">
        <f>IF(女子名簿!E128="","",女子名簿!E128)</f>
        <v/>
      </c>
      <c r="F119" s="40" t="str">
        <f>IF(女子名簿!F128="","",女子名簿!F128)</f>
        <v/>
      </c>
      <c r="G119" s="40" t="str">
        <f>IF(女子名簿!G128="","",女子名簿!G128)</f>
        <v/>
      </c>
      <c r="H119" s="40" t="str">
        <f>IF(女子名簿!H128="","",女子名簿!H128)</f>
        <v/>
      </c>
      <c r="I119" s="40" t="str">
        <f>IF(女子名簿!I128="","",女子名簿!I128)</f>
        <v/>
      </c>
      <c r="J119" s="75" t="str">
        <f>IF(女子名簿!J128="","",女子名簿!J128)</f>
        <v/>
      </c>
      <c r="K119" s="40"/>
      <c r="L119" s="40"/>
      <c r="M119" s="40" t="str">
        <f>IF(女子名簿!M128="","",女子名簿!M128)</f>
        <v/>
      </c>
      <c r="N119" s="40"/>
      <c r="O119" s="40" t="str">
        <f>IF(女子名簿!O128="","",VLOOKUP(女子名簿!O128,管理者シート!$G$9:$H$38,2,FALSE))</f>
        <v/>
      </c>
      <c r="P119" s="40" t="str">
        <f>IF(女子名簿!P128="","",女子名簿!P128)</f>
        <v/>
      </c>
      <c r="Q119" s="40">
        <v>0</v>
      </c>
      <c r="R119" s="40">
        <v>2</v>
      </c>
      <c r="S119" s="40" t="str">
        <f>IF(女子名簿!S128="","",VLOOKUP(女子名簿!S128,管理者シート!$G$9:$H$38,2,FALSE))</f>
        <v/>
      </c>
      <c r="T119" s="40" t="str">
        <f>IF(女子名簿!T128="","",女子名簿!T128)</f>
        <v/>
      </c>
      <c r="U119" s="40">
        <v>0</v>
      </c>
      <c r="V119" s="40">
        <v>2</v>
      </c>
      <c r="W119" s="40" t="str">
        <f>IF(女子名簿!W128="","",VLOOKUP(女子名簿!W128,管理者シート!$G$9:$H$23,2,FALSE))</f>
        <v/>
      </c>
      <c r="X119" s="40" t="str">
        <f>IF(女子名簿!X128="","",女子名簿!X128)</f>
        <v/>
      </c>
      <c r="Y119" s="40">
        <v>0</v>
      </c>
      <c r="Z119" s="40">
        <v>2</v>
      </c>
      <c r="AA119" s="40" t="str">
        <f>IF(女子名簿!AA128="","",40)</f>
        <v/>
      </c>
      <c r="AB119" s="40" t="str">
        <f>IF(女子名簿!AB128="","",女子名簿!AB128)</f>
        <v/>
      </c>
      <c r="AC119" s="40">
        <v>0</v>
      </c>
      <c r="AD119" s="40">
        <v>2</v>
      </c>
      <c r="AE119" s="40" t="str">
        <f>IF(女子名簿!AE128="","",41)</f>
        <v/>
      </c>
      <c r="AF119" s="40" t="str">
        <f>IF(女子名簿!AF128="","",女子名簿!AF128)</f>
        <v/>
      </c>
      <c r="AG119" s="40">
        <v>0</v>
      </c>
      <c r="AH119" s="40">
        <v>2</v>
      </c>
    </row>
    <row r="120" spans="1:34" x14ac:dyDescent="0.15">
      <c r="A120" s="28"/>
      <c r="B120" s="40" t="str">
        <f>IF(女子名簿!B129="","",女子名簿!B129)</f>
        <v/>
      </c>
      <c r="C120" s="28"/>
      <c r="D120" s="28" t="str">
        <f>IF(女子名簿!D129="","",女子名簿!D129)</f>
        <v/>
      </c>
      <c r="E120" s="40" t="str">
        <f>IF(女子名簿!E129="","",女子名簿!E129)</f>
        <v/>
      </c>
      <c r="F120" s="40" t="str">
        <f>IF(女子名簿!F129="","",女子名簿!F129)</f>
        <v/>
      </c>
      <c r="G120" s="40" t="str">
        <f>IF(女子名簿!G129="","",女子名簿!G129)</f>
        <v/>
      </c>
      <c r="H120" s="40" t="str">
        <f>IF(女子名簿!H129="","",女子名簿!H129)</f>
        <v/>
      </c>
      <c r="I120" s="40" t="str">
        <f>IF(女子名簿!I129="","",女子名簿!I129)</f>
        <v/>
      </c>
      <c r="J120" s="75" t="str">
        <f>IF(女子名簿!J129="","",女子名簿!J129)</f>
        <v/>
      </c>
      <c r="K120" s="40"/>
      <c r="L120" s="40"/>
      <c r="M120" s="40" t="str">
        <f>IF(女子名簿!M129="","",女子名簿!M129)</f>
        <v/>
      </c>
      <c r="N120" s="40"/>
      <c r="O120" s="40" t="str">
        <f>IF(女子名簿!O129="","",VLOOKUP(女子名簿!O129,管理者シート!$G$9:$H$38,2,FALSE))</f>
        <v/>
      </c>
      <c r="P120" s="40" t="str">
        <f>IF(女子名簿!P129="","",女子名簿!P129)</f>
        <v/>
      </c>
      <c r="Q120" s="40">
        <v>0</v>
      </c>
      <c r="R120" s="40">
        <v>2</v>
      </c>
      <c r="S120" s="40" t="str">
        <f>IF(女子名簿!S129="","",VLOOKUP(女子名簿!S129,管理者シート!$G$9:$H$38,2,FALSE))</f>
        <v/>
      </c>
      <c r="T120" s="40" t="str">
        <f>IF(女子名簿!T129="","",女子名簿!T129)</f>
        <v/>
      </c>
      <c r="U120" s="40">
        <v>0</v>
      </c>
      <c r="V120" s="40">
        <v>2</v>
      </c>
      <c r="W120" s="40" t="str">
        <f>IF(女子名簿!W129="","",VLOOKUP(女子名簿!W129,管理者シート!$G$9:$H$23,2,FALSE))</f>
        <v/>
      </c>
      <c r="X120" s="40" t="str">
        <f>IF(女子名簿!X129="","",女子名簿!X129)</f>
        <v/>
      </c>
      <c r="Y120" s="40">
        <v>0</v>
      </c>
      <c r="Z120" s="40">
        <v>2</v>
      </c>
      <c r="AA120" s="40" t="str">
        <f>IF(女子名簿!AA129="","",40)</f>
        <v/>
      </c>
      <c r="AB120" s="40" t="str">
        <f>IF(女子名簿!AB129="","",女子名簿!AB129)</f>
        <v/>
      </c>
      <c r="AC120" s="40">
        <v>0</v>
      </c>
      <c r="AD120" s="40">
        <v>2</v>
      </c>
      <c r="AE120" s="40" t="str">
        <f>IF(女子名簿!AE129="","",41)</f>
        <v/>
      </c>
      <c r="AF120" s="40" t="str">
        <f>IF(女子名簿!AF129="","",女子名簿!AF129)</f>
        <v/>
      </c>
      <c r="AG120" s="40">
        <v>0</v>
      </c>
      <c r="AH120" s="40">
        <v>2</v>
      </c>
    </row>
    <row r="121" spans="1:34" x14ac:dyDescent="0.15">
      <c r="A121" s="28"/>
      <c r="B121" s="40" t="str">
        <f>IF(女子名簿!B130="","",女子名簿!B130)</f>
        <v/>
      </c>
      <c r="C121" s="28"/>
      <c r="D121" s="28" t="str">
        <f>IF(女子名簿!D130="","",女子名簿!D130)</f>
        <v/>
      </c>
      <c r="E121" s="40" t="str">
        <f>IF(女子名簿!E130="","",女子名簿!E130)</f>
        <v/>
      </c>
      <c r="F121" s="40" t="str">
        <f>IF(女子名簿!F130="","",女子名簿!F130)</f>
        <v/>
      </c>
      <c r="G121" s="40" t="str">
        <f>IF(女子名簿!G130="","",女子名簿!G130)</f>
        <v/>
      </c>
      <c r="H121" s="40" t="str">
        <f>IF(女子名簿!H130="","",女子名簿!H130)</f>
        <v/>
      </c>
      <c r="I121" s="40" t="str">
        <f>IF(女子名簿!I130="","",女子名簿!I130)</f>
        <v/>
      </c>
      <c r="J121" s="75" t="str">
        <f>IF(女子名簿!J130="","",女子名簿!J130)</f>
        <v/>
      </c>
      <c r="K121" s="40"/>
      <c r="L121" s="40"/>
      <c r="M121" s="40" t="str">
        <f>IF(女子名簿!M130="","",女子名簿!M130)</f>
        <v/>
      </c>
      <c r="N121" s="40"/>
      <c r="O121" s="40" t="str">
        <f>IF(女子名簿!O130="","",VLOOKUP(女子名簿!O130,管理者シート!$G$9:$H$38,2,FALSE))</f>
        <v/>
      </c>
      <c r="P121" s="40" t="str">
        <f>IF(女子名簿!P130="","",女子名簿!P130)</f>
        <v/>
      </c>
      <c r="Q121" s="40">
        <v>0</v>
      </c>
      <c r="R121" s="40">
        <v>2</v>
      </c>
      <c r="S121" s="40" t="str">
        <f>IF(女子名簿!S130="","",VLOOKUP(女子名簿!S130,管理者シート!$G$9:$H$38,2,FALSE))</f>
        <v/>
      </c>
      <c r="T121" s="40" t="str">
        <f>IF(女子名簿!T130="","",女子名簿!T130)</f>
        <v/>
      </c>
      <c r="U121" s="40">
        <v>0</v>
      </c>
      <c r="V121" s="40">
        <v>2</v>
      </c>
      <c r="W121" s="40" t="str">
        <f>IF(女子名簿!W130="","",VLOOKUP(女子名簿!W130,管理者シート!$G$9:$H$23,2,FALSE))</f>
        <v/>
      </c>
      <c r="X121" s="40" t="str">
        <f>IF(女子名簿!X130="","",女子名簿!X130)</f>
        <v/>
      </c>
      <c r="Y121" s="40">
        <v>0</v>
      </c>
      <c r="Z121" s="40">
        <v>2</v>
      </c>
      <c r="AA121" s="40" t="str">
        <f>IF(女子名簿!AA130="","",40)</f>
        <v/>
      </c>
      <c r="AB121" s="40" t="str">
        <f>IF(女子名簿!AB130="","",女子名簿!AB130)</f>
        <v/>
      </c>
      <c r="AC121" s="40">
        <v>0</v>
      </c>
      <c r="AD121" s="40">
        <v>2</v>
      </c>
      <c r="AE121" s="40" t="str">
        <f>IF(女子名簿!AE130="","",41)</f>
        <v/>
      </c>
      <c r="AF121" s="40" t="str">
        <f>IF(女子名簿!AF130="","",女子名簿!AF130)</f>
        <v/>
      </c>
      <c r="AG121" s="40">
        <v>0</v>
      </c>
      <c r="AH121" s="40">
        <v>2</v>
      </c>
    </row>
    <row r="122" spans="1:34" x14ac:dyDescent="0.15">
      <c r="A122" s="28"/>
      <c r="B122" s="40" t="str">
        <f>IF(女子名簿!B131="","",女子名簿!B131)</f>
        <v/>
      </c>
      <c r="C122" s="28"/>
      <c r="D122" s="28" t="str">
        <f>IF(女子名簿!D131="","",女子名簿!D131)</f>
        <v/>
      </c>
      <c r="E122" s="40" t="str">
        <f>IF(女子名簿!E131="","",女子名簿!E131)</f>
        <v/>
      </c>
      <c r="F122" s="40" t="str">
        <f>IF(女子名簿!F131="","",女子名簿!F131)</f>
        <v/>
      </c>
      <c r="G122" s="40" t="str">
        <f>IF(女子名簿!G131="","",女子名簿!G131)</f>
        <v/>
      </c>
      <c r="H122" s="40" t="str">
        <f>IF(女子名簿!H131="","",女子名簿!H131)</f>
        <v/>
      </c>
      <c r="I122" s="40" t="str">
        <f>IF(女子名簿!I131="","",女子名簿!I131)</f>
        <v/>
      </c>
      <c r="J122" s="75" t="str">
        <f>IF(女子名簿!J131="","",女子名簿!J131)</f>
        <v/>
      </c>
      <c r="K122" s="40"/>
      <c r="L122" s="40"/>
      <c r="M122" s="40" t="str">
        <f>IF(女子名簿!M131="","",女子名簿!M131)</f>
        <v/>
      </c>
      <c r="N122" s="40"/>
      <c r="O122" s="40" t="str">
        <f>IF(女子名簿!O131="","",VLOOKUP(女子名簿!O131,管理者シート!$G$9:$H$38,2,FALSE))</f>
        <v/>
      </c>
      <c r="P122" s="40" t="str">
        <f>IF(女子名簿!P131="","",女子名簿!P131)</f>
        <v/>
      </c>
      <c r="Q122" s="40">
        <v>0</v>
      </c>
      <c r="R122" s="40">
        <v>2</v>
      </c>
      <c r="S122" s="40" t="str">
        <f>IF(女子名簿!S131="","",VLOOKUP(女子名簿!S131,管理者シート!$G$9:$H$38,2,FALSE))</f>
        <v/>
      </c>
      <c r="T122" s="40" t="str">
        <f>IF(女子名簿!T131="","",女子名簿!T131)</f>
        <v/>
      </c>
      <c r="U122" s="40">
        <v>0</v>
      </c>
      <c r="V122" s="40">
        <v>2</v>
      </c>
      <c r="W122" s="40" t="str">
        <f>IF(女子名簿!W131="","",VLOOKUP(女子名簿!W131,管理者シート!$G$9:$H$23,2,FALSE))</f>
        <v/>
      </c>
      <c r="X122" s="40" t="str">
        <f>IF(女子名簿!X131="","",女子名簿!X131)</f>
        <v/>
      </c>
      <c r="Y122" s="40">
        <v>0</v>
      </c>
      <c r="Z122" s="40">
        <v>2</v>
      </c>
      <c r="AA122" s="40" t="str">
        <f>IF(女子名簿!AA131="","",40)</f>
        <v/>
      </c>
      <c r="AB122" s="40" t="str">
        <f>IF(女子名簿!AB131="","",女子名簿!AB131)</f>
        <v/>
      </c>
      <c r="AC122" s="40">
        <v>0</v>
      </c>
      <c r="AD122" s="40">
        <v>2</v>
      </c>
      <c r="AE122" s="40" t="str">
        <f>IF(女子名簿!AE131="","",41)</f>
        <v/>
      </c>
      <c r="AF122" s="40" t="str">
        <f>IF(女子名簿!AF131="","",女子名簿!AF131)</f>
        <v/>
      </c>
      <c r="AG122" s="40">
        <v>0</v>
      </c>
      <c r="AH122" s="40">
        <v>2</v>
      </c>
    </row>
    <row r="123" spans="1:34" x14ac:dyDescent="0.15">
      <c r="A123" s="28"/>
      <c r="B123" s="40" t="str">
        <f>IF(女子名簿!B132="","",女子名簿!B132)</f>
        <v/>
      </c>
      <c r="C123" s="28"/>
      <c r="D123" s="28" t="str">
        <f>IF(女子名簿!D132="","",女子名簿!D132)</f>
        <v/>
      </c>
      <c r="E123" s="40" t="str">
        <f>IF(女子名簿!E132="","",女子名簿!E132)</f>
        <v/>
      </c>
      <c r="F123" s="40" t="str">
        <f>IF(女子名簿!F132="","",女子名簿!F132)</f>
        <v/>
      </c>
      <c r="G123" s="40" t="str">
        <f>IF(女子名簿!G132="","",女子名簿!G132)</f>
        <v/>
      </c>
      <c r="H123" s="40" t="str">
        <f>IF(女子名簿!H132="","",女子名簿!H132)</f>
        <v/>
      </c>
      <c r="I123" s="40" t="str">
        <f>IF(女子名簿!I132="","",女子名簿!I132)</f>
        <v/>
      </c>
      <c r="J123" s="75" t="str">
        <f>IF(女子名簿!J132="","",女子名簿!J132)</f>
        <v/>
      </c>
      <c r="K123" s="40"/>
      <c r="L123" s="40"/>
      <c r="M123" s="40" t="str">
        <f>IF(女子名簿!M132="","",女子名簿!M132)</f>
        <v/>
      </c>
      <c r="N123" s="40"/>
      <c r="O123" s="40" t="str">
        <f>IF(女子名簿!O132="","",VLOOKUP(女子名簿!O132,管理者シート!$G$9:$H$38,2,FALSE))</f>
        <v/>
      </c>
      <c r="P123" s="40" t="str">
        <f>IF(女子名簿!P132="","",女子名簿!P132)</f>
        <v/>
      </c>
      <c r="Q123" s="40">
        <v>0</v>
      </c>
      <c r="R123" s="40">
        <v>2</v>
      </c>
      <c r="S123" s="40" t="str">
        <f>IF(女子名簿!S132="","",VLOOKUP(女子名簿!S132,管理者シート!$G$9:$H$38,2,FALSE))</f>
        <v/>
      </c>
      <c r="T123" s="40" t="str">
        <f>IF(女子名簿!T132="","",女子名簿!T132)</f>
        <v/>
      </c>
      <c r="U123" s="40">
        <v>0</v>
      </c>
      <c r="V123" s="40">
        <v>2</v>
      </c>
      <c r="W123" s="40" t="str">
        <f>IF(女子名簿!W132="","",VLOOKUP(女子名簿!W132,管理者シート!$G$9:$H$23,2,FALSE))</f>
        <v/>
      </c>
      <c r="X123" s="40" t="str">
        <f>IF(女子名簿!X132="","",女子名簿!X132)</f>
        <v/>
      </c>
      <c r="Y123" s="40">
        <v>0</v>
      </c>
      <c r="Z123" s="40">
        <v>2</v>
      </c>
      <c r="AA123" s="40" t="str">
        <f>IF(女子名簿!AA132="","",40)</f>
        <v/>
      </c>
      <c r="AB123" s="40" t="str">
        <f>IF(女子名簿!AB132="","",女子名簿!AB132)</f>
        <v/>
      </c>
      <c r="AC123" s="40">
        <v>0</v>
      </c>
      <c r="AD123" s="40">
        <v>2</v>
      </c>
      <c r="AE123" s="40" t="str">
        <f>IF(女子名簿!AE132="","",41)</f>
        <v/>
      </c>
      <c r="AF123" s="40" t="str">
        <f>IF(女子名簿!AF132="","",女子名簿!AF132)</f>
        <v/>
      </c>
      <c r="AG123" s="40">
        <v>0</v>
      </c>
      <c r="AH123" s="40">
        <v>2</v>
      </c>
    </row>
    <row r="124" spans="1:34" x14ac:dyDescent="0.15">
      <c r="A124" s="28"/>
      <c r="B124" s="40" t="str">
        <f>IF(女子名簿!B133="","",女子名簿!B133)</f>
        <v/>
      </c>
      <c r="C124" s="28"/>
      <c r="D124" s="28" t="str">
        <f>IF(女子名簿!D133="","",女子名簿!D133)</f>
        <v/>
      </c>
      <c r="E124" s="40" t="str">
        <f>IF(女子名簿!E133="","",女子名簿!E133)</f>
        <v/>
      </c>
      <c r="F124" s="40" t="str">
        <f>IF(女子名簿!F133="","",女子名簿!F133)</f>
        <v/>
      </c>
      <c r="G124" s="40" t="str">
        <f>IF(女子名簿!G133="","",女子名簿!G133)</f>
        <v/>
      </c>
      <c r="H124" s="40" t="str">
        <f>IF(女子名簿!H133="","",女子名簿!H133)</f>
        <v/>
      </c>
      <c r="I124" s="40" t="str">
        <f>IF(女子名簿!I133="","",女子名簿!I133)</f>
        <v/>
      </c>
      <c r="J124" s="75" t="str">
        <f>IF(女子名簿!J133="","",女子名簿!J133)</f>
        <v/>
      </c>
      <c r="K124" s="40"/>
      <c r="L124" s="40"/>
      <c r="M124" s="40" t="str">
        <f>IF(女子名簿!M133="","",女子名簿!M133)</f>
        <v/>
      </c>
      <c r="N124" s="40"/>
      <c r="O124" s="40" t="str">
        <f>IF(女子名簿!O133="","",VLOOKUP(女子名簿!O133,管理者シート!$G$9:$H$38,2,FALSE))</f>
        <v/>
      </c>
      <c r="P124" s="40" t="str">
        <f>IF(女子名簿!P133="","",女子名簿!P133)</f>
        <v/>
      </c>
      <c r="Q124" s="40">
        <v>0</v>
      </c>
      <c r="R124" s="40">
        <v>2</v>
      </c>
      <c r="S124" s="40" t="str">
        <f>IF(女子名簿!S133="","",VLOOKUP(女子名簿!S133,管理者シート!$G$9:$H$38,2,FALSE))</f>
        <v/>
      </c>
      <c r="T124" s="40" t="str">
        <f>IF(女子名簿!T133="","",女子名簿!T133)</f>
        <v/>
      </c>
      <c r="U124" s="40">
        <v>0</v>
      </c>
      <c r="V124" s="40">
        <v>2</v>
      </c>
      <c r="W124" s="40" t="str">
        <f>IF(女子名簿!W133="","",VLOOKUP(女子名簿!W133,管理者シート!$G$9:$H$23,2,FALSE))</f>
        <v/>
      </c>
      <c r="X124" s="40" t="str">
        <f>IF(女子名簿!X133="","",女子名簿!X133)</f>
        <v/>
      </c>
      <c r="Y124" s="40">
        <v>0</v>
      </c>
      <c r="Z124" s="40">
        <v>2</v>
      </c>
      <c r="AA124" s="40" t="str">
        <f>IF(女子名簿!AA133="","",40)</f>
        <v/>
      </c>
      <c r="AB124" s="40" t="str">
        <f>IF(女子名簿!AB133="","",女子名簿!AB133)</f>
        <v/>
      </c>
      <c r="AC124" s="40">
        <v>0</v>
      </c>
      <c r="AD124" s="40">
        <v>2</v>
      </c>
      <c r="AE124" s="40" t="str">
        <f>IF(女子名簿!AE133="","",41)</f>
        <v/>
      </c>
      <c r="AF124" s="40" t="str">
        <f>IF(女子名簿!AF133="","",女子名簿!AF133)</f>
        <v/>
      </c>
      <c r="AG124" s="40">
        <v>0</v>
      </c>
      <c r="AH124" s="40">
        <v>2</v>
      </c>
    </row>
    <row r="125" spans="1:34" x14ac:dyDescent="0.15">
      <c r="A125" s="28"/>
      <c r="B125" s="40" t="str">
        <f>IF(女子名簿!B134="","",女子名簿!B134)</f>
        <v/>
      </c>
      <c r="C125" s="28"/>
      <c r="D125" s="28" t="str">
        <f>IF(女子名簿!D134="","",女子名簿!D134)</f>
        <v/>
      </c>
      <c r="E125" s="40" t="str">
        <f>IF(女子名簿!E134="","",女子名簿!E134)</f>
        <v/>
      </c>
      <c r="F125" s="40" t="str">
        <f>IF(女子名簿!F134="","",女子名簿!F134)</f>
        <v/>
      </c>
      <c r="G125" s="40" t="str">
        <f>IF(女子名簿!G134="","",女子名簿!G134)</f>
        <v/>
      </c>
      <c r="H125" s="40" t="str">
        <f>IF(女子名簿!H134="","",女子名簿!H134)</f>
        <v/>
      </c>
      <c r="I125" s="40" t="str">
        <f>IF(女子名簿!I134="","",女子名簿!I134)</f>
        <v/>
      </c>
      <c r="J125" s="75" t="str">
        <f>IF(女子名簿!J134="","",女子名簿!J134)</f>
        <v/>
      </c>
      <c r="K125" s="40"/>
      <c r="L125" s="40"/>
      <c r="M125" s="40" t="str">
        <f>IF(女子名簿!M134="","",女子名簿!M134)</f>
        <v/>
      </c>
      <c r="N125" s="40"/>
      <c r="O125" s="40" t="str">
        <f>IF(女子名簿!O134="","",VLOOKUP(女子名簿!O134,管理者シート!$G$9:$H$38,2,FALSE))</f>
        <v/>
      </c>
      <c r="P125" s="40" t="str">
        <f>IF(女子名簿!P134="","",女子名簿!P134)</f>
        <v/>
      </c>
      <c r="Q125" s="40">
        <v>0</v>
      </c>
      <c r="R125" s="40">
        <v>2</v>
      </c>
      <c r="S125" s="40" t="str">
        <f>IF(女子名簿!S134="","",VLOOKUP(女子名簿!S134,管理者シート!$G$9:$H$38,2,FALSE))</f>
        <v/>
      </c>
      <c r="T125" s="40" t="str">
        <f>IF(女子名簿!T134="","",女子名簿!T134)</f>
        <v/>
      </c>
      <c r="U125" s="40">
        <v>0</v>
      </c>
      <c r="V125" s="40">
        <v>2</v>
      </c>
      <c r="W125" s="40" t="str">
        <f>IF(女子名簿!W134="","",VLOOKUP(女子名簿!W134,管理者シート!$G$9:$H$23,2,FALSE))</f>
        <v/>
      </c>
      <c r="X125" s="40" t="str">
        <f>IF(女子名簿!X134="","",女子名簿!X134)</f>
        <v/>
      </c>
      <c r="Y125" s="40">
        <v>0</v>
      </c>
      <c r="Z125" s="40">
        <v>2</v>
      </c>
      <c r="AA125" s="40" t="str">
        <f>IF(女子名簿!AA134="","",40)</f>
        <v/>
      </c>
      <c r="AB125" s="40" t="str">
        <f>IF(女子名簿!AB134="","",女子名簿!AB134)</f>
        <v/>
      </c>
      <c r="AC125" s="40">
        <v>0</v>
      </c>
      <c r="AD125" s="40">
        <v>2</v>
      </c>
      <c r="AE125" s="40" t="str">
        <f>IF(女子名簿!AE134="","",41)</f>
        <v/>
      </c>
      <c r="AF125" s="40" t="str">
        <f>IF(女子名簿!AF134="","",女子名簿!AF134)</f>
        <v/>
      </c>
      <c r="AG125" s="40">
        <v>0</v>
      </c>
      <c r="AH125" s="40">
        <v>2</v>
      </c>
    </row>
    <row r="126" spans="1:34" x14ac:dyDescent="0.15">
      <c r="A126" s="28"/>
      <c r="B126" s="40" t="str">
        <f>IF(女子名簿!B135="","",女子名簿!B135)</f>
        <v/>
      </c>
      <c r="C126" s="28"/>
      <c r="D126" s="28" t="str">
        <f>IF(女子名簿!D135="","",女子名簿!D135)</f>
        <v/>
      </c>
      <c r="E126" s="40" t="str">
        <f>IF(女子名簿!E135="","",女子名簿!E135)</f>
        <v/>
      </c>
      <c r="F126" s="40" t="str">
        <f>IF(女子名簿!F135="","",女子名簿!F135)</f>
        <v/>
      </c>
      <c r="G126" s="40" t="str">
        <f>IF(女子名簿!G135="","",女子名簿!G135)</f>
        <v/>
      </c>
      <c r="H126" s="40" t="str">
        <f>IF(女子名簿!H135="","",女子名簿!H135)</f>
        <v/>
      </c>
      <c r="I126" s="40" t="str">
        <f>IF(女子名簿!I135="","",女子名簿!I135)</f>
        <v/>
      </c>
      <c r="J126" s="75" t="str">
        <f>IF(女子名簿!J135="","",女子名簿!J135)</f>
        <v/>
      </c>
      <c r="K126" s="40"/>
      <c r="L126" s="40"/>
      <c r="M126" s="40" t="str">
        <f>IF(女子名簿!M135="","",女子名簿!M135)</f>
        <v/>
      </c>
      <c r="N126" s="40"/>
      <c r="O126" s="40" t="str">
        <f>IF(女子名簿!O135="","",VLOOKUP(女子名簿!O135,管理者シート!$G$9:$H$38,2,FALSE))</f>
        <v/>
      </c>
      <c r="P126" s="40" t="str">
        <f>IF(女子名簿!P135="","",女子名簿!P135)</f>
        <v/>
      </c>
      <c r="Q126" s="40">
        <v>0</v>
      </c>
      <c r="R126" s="40">
        <v>2</v>
      </c>
      <c r="S126" s="40" t="str">
        <f>IF(女子名簿!S135="","",VLOOKUP(女子名簿!S135,管理者シート!$G$9:$H$38,2,FALSE))</f>
        <v/>
      </c>
      <c r="T126" s="40" t="str">
        <f>IF(女子名簿!T135="","",女子名簿!T135)</f>
        <v/>
      </c>
      <c r="U126" s="40">
        <v>0</v>
      </c>
      <c r="V126" s="40">
        <v>2</v>
      </c>
      <c r="W126" s="40" t="str">
        <f>IF(女子名簿!W135="","",VLOOKUP(女子名簿!W135,管理者シート!$G$9:$H$23,2,FALSE))</f>
        <v/>
      </c>
      <c r="X126" s="40" t="str">
        <f>IF(女子名簿!X135="","",女子名簿!X135)</f>
        <v/>
      </c>
      <c r="Y126" s="40">
        <v>0</v>
      </c>
      <c r="Z126" s="40">
        <v>2</v>
      </c>
      <c r="AA126" s="40" t="str">
        <f>IF(女子名簿!AA135="","",40)</f>
        <v/>
      </c>
      <c r="AB126" s="40" t="str">
        <f>IF(女子名簿!AB135="","",女子名簿!AB135)</f>
        <v/>
      </c>
      <c r="AC126" s="40">
        <v>0</v>
      </c>
      <c r="AD126" s="40">
        <v>2</v>
      </c>
      <c r="AE126" s="40" t="str">
        <f>IF(女子名簿!AE135="","",41)</f>
        <v/>
      </c>
      <c r="AF126" s="40" t="str">
        <f>IF(女子名簿!AF135="","",女子名簿!AF135)</f>
        <v/>
      </c>
      <c r="AG126" s="40">
        <v>0</v>
      </c>
      <c r="AH126" s="40">
        <v>2</v>
      </c>
    </row>
    <row r="127" spans="1:34" x14ac:dyDescent="0.15">
      <c r="A127" s="28"/>
      <c r="B127" s="40" t="str">
        <f>IF(女子名簿!B136="","",女子名簿!B136)</f>
        <v/>
      </c>
      <c r="C127" s="28"/>
      <c r="D127" s="28" t="str">
        <f>IF(女子名簿!D136="","",女子名簿!D136)</f>
        <v/>
      </c>
      <c r="E127" s="40" t="str">
        <f>IF(女子名簿!E136="","",女子名簿!E136)</f>
        <v/>
      </c>
      <c r="F127" s="40" t="str">
        <f>IF(女子名簿!F136="","",女子名簿!F136)</f>
        <v/>
      </c>
      <c r="G127" s="40" t="str">
        <f>IF(女子名簿!G136="","",女子名簿!G136)</f>
        <v/>
      </c>
      <c r="H127" s="40" t="str">
        <f>IF(女子名簿!H136="","",女子名簿!H136)</f>
        <v/>
      </c>
      <c r="I127" s="40" t="str">
        <f>IF(女子名簿!I136="","",女子名簿!I136)</f>
        <v/>
      </c>
      <c r="J127" s="75" t="str">
        <f>IF(女子名簿!J136="","",女子名簿!J136)</f>
        <v/>
      </c>
      <c r="K127" s="40"/>
      <c r="L127" s="40"/>
      <c r="M127" s="40" t="str">
        <f>IF(女子名簿!M136="","",女子名簿!M136)</f>
        <v/>
      </c>
      <c r="N127" s="40"/>
      <c r="O127" s="40" t="str">
        <f>IF(女子名簿!O136="","",VLOOKUP(女子名簿!O136,管理者シート!$G$9:$H$38,2,FALSE))</f>
        <v/>
      </c>
      <c r="P127" s="40" t="str">
        <f>IF(女子名簿!P136="","",女子名簿!P136)</f>
        <v/>
      </c>
      <c r="Q127" s="40">
        <v>0</v>
      </c>
      <c r="R127" s="40">
        <v>2</v>
      </c>
      <c r="S127" s="40" t="str">
        <f>IF(女子名簿!S136="","",VLOOKUP(女子名簿!S136,管理者シート!$G$9:$H$38,2,FALSE))</f>
        <v/>
      </c>
      <c r="T127" s="40" t="str">
        <f>IF(女子名簿!T136="","",女子名簿!T136)</f>
        <v/>
      </c>
      <c r="U127" s="40">
        <v>0</v>
      </c>
      <c r="V127" s="40">
        <v>2</v>
      </c>
      <c r="W127" s="40" t="str">
        <f>IF(女子名簿!W136="","",VLOOKUP(女子名簿!W136,管理者シート!$G$9:$H$23,2,FALSE))</f>
        <v/>
      </c>
      <c r="X127" s="40" t="str">
        <f>IF(女子名簿!X136="","",女子名簿!X136)</f>
        <v/>
      </c>
      <c r="Y127" s="40">
        <v>0</v>
      </c>
      <c r="Z127" s="40">
        <v>2</v>
      </c>
      <c r="AA127" s="40" t="str">
        <f>IF(女子名簿!AA136="","",40)</f>
        <v/>
      </c>
      <c r="AB127" s="40" t="str">
        <f>IF(女子名簿!AB136="","",女子名簿!AB136)</f>
        <v/>
      </c>
      <c r="AC127" s="40">
        <v>0</v>
      </c>
      <c r="AD127" s="40">
        <v>2</v>
      </c>
      <c r="AE127" s="40" t="str">
        <f>IF(女子名簿!AE136="","",41)</f>
        <v/>
      </c>
      <c r="AF127" s="40" t="str">
        <f>IF(女子名簿!AF136="","",女子名簿!AF136)</f>
        <v/>
      </c>
      <c r="AG127" s="40">
        <v>0</v>
      </c>
      <c r="AH127" s="40">
        <v>2</v>
      </c>
    </row>
    <row r="128" spans="1:34" x14ac:dyDescent="0.15">
      <c r="A128" s="28"/>
      <c r="B128" s="40" t="str">
        <f>IF(女子名簿!B137="","",女子名簿!B137)</f>
        <v/>
      </c>
      <c r="C128" s="28"/>
      <c r="D128" s="28" t="str">
        <f>IF(女子名簿!D137="","",女子名簿!D137)</f>
        <v/>
      </c>
      <c r="E128" s="40" t="str">
        <f>IF(女子名簿!E137="","",女子名簿!E137)</f>
        <v/>
      </c>
      <c r="F128" s="40" t="str">
        <f>IF(女子名簿!F137="","",女子名簿!F137)</f>
        <v/>
      </c>
      <c r="G128" s="40" t="str">
        <f>IF(女子名簿!G137="","",女子名簿!G137)</f>
        <v/>
      </c>
      <c r="H128" s="40" t="str">
        <f>IF(女子名簿!H137="","",女子名簿!H137)</f>
        <v/>
      </c>
      <c r="I128" s="40" t="str">
        <f>IF(女子名簿!I137="","",女子名簿!I137)</f>
        <v/>
      </c>
      <c r="J128" s="75" t="str">
        <f>IF(女子名簿!J137="","",女子名簿!J137)</f>
        <v/>
      </c>
      <c r="K128" s="40"/>
      <c r="L128" s="40"/>
      <c r="M128" s="40" t="str">
        <f>IF(女子名簿!M137="","",女子名簿!M137)</f>
        <v/>
      </c>
      <c r="N128" s="40"/>
      <c r="O128" s="40" t="str">
        <f>IF(女子名簿!O137="","",VLOOKUP(女子名簿!O137,管理者シート!$G$9:$H$38,2,FALSE))</f>
        <v/>
      </c>
      <c r="P128" s="40" t="str">
        <f>IF(女子名簿!P137="","",女子名簿!P137)</f>
        <v/>
      </c>
      <c r="Q128" s="40">
        <v>0</v>
      </c>
      <c r="R128" s="40">
        <v>2</v>
      </c>
      <c r="S128" s="40" t="str">
        <f>IF(女子名簿!S137="","",VLOOKUP(女子名簿!S137,管理者シート!$G$9:$H$38,2,FALSE))</f>
        <v/>
      </c>
      <c r="T128" s="40" t="str">
        <f>IF(女子名簿!T137="","",女子名簿!T137)</f>
        <v/>
      </c>
      <c r="U128" s="40">
        <v>0</v>
      </c>
      <c r="V128" s="40">
        <v>2</v>
      </c>
      <c r="W128" s="40" t="str">
        <f>IF(女子名簿!W137="","",VLOOKUP(女子名簿!W137,管理者シート!$G$9:$H$23,2,FALSE))</f>
        <v/>
      </c>
      <c r="X128" s="40" t="str">
        <f>IF(女子名簿!X137="","",女子名簿!X137)</f>
        <v/>
      </c>
      <c r="Y128" s="40">
        <v>0</v>
      </c>
      <c r="Z128" s="40">
        <v>2</v>
      </c>
      <c r="AA128" s="40" t="str">
        <f>IF(女子名簿!AA137="","",40)</f>
        <v/>
      </c>
      <c r="AB128" s="40" t="str">
        <f>IF(女子名簿!AB137="","",女子名簿!AB137)</f>
        <v/>
      </c>
      <c r="AC128" s="40">
        <v>0</v>
      </c>
      <c r="AD128" s="40">
        <v>2</v>
      </c>
      <c r="AE128" s="40" t="str">
        <f>IF(女子名簿!AE137="","",41)</f>
        <v/>
      </c>
      <c r="AF128" s="40" t="str">
        <f>IF(女子名簿!AF137="","",女子名簿!AF137)</f>
        <v/>
      </c>
      <c r="AG128" s="40">
        <v>0</v>
      </c>
      <c r="AH128" s="40">
        <v>2</v>
      </c>
    </row>
    <row r="129" spans="1:34" x14ac:dyDescent="0.15">
      <c r="A129" s="28"/>
      <c r="B129" s="40" t="str">
        <f>IF(女子名簿!B138="","",女子名簿!B138)</f>
        <v/>
      </c>
      <c r="C129" s="28"/>
      <c r="D129" s="28" t="str">
        <f>IF(女子名簿!D138="","",女子名簿!D138)</f>
        <v/>
      </c>
      <c r="E129" s="40" t="str">
        <f>IF(女子名簿!E138="","",女子名簿!E138)</f>
        <v/>
      </c>
      <c r="F129" s="40" t="str">
        <f>IF(女子名簿!F138="","",女子名簿!F138)</f>
        <v/>
      </c>
      <c r="G129" s="40" t="str">
        <f>IF(女子名簿!G138="","",女子名簿!G138)</f>
        <v/>
      </c>
      <c r="H129" s="40" t="str">
        <f>IF(女子名簿!H138="","",女子名簿!H138)</f>
        <v/>
      </c>
      <c r="I129" s="40" t="str">
        <f>IF(女子名簿!I138="","",女子名簿!I138)</f>
        <v/>
      </c>
      <c r="J129" s="75" t="str">
        <f>IF(女子名簿!J138="","",女子名簿!J138)</f>
        <v/>
      </c>
      <c r="K129" s="40"/>
      <c r="L129" s="40"/>
      <c r="M129" s="40" t="str">
        <f>IF(女子名簿!M138="","",女子名簿!M138)</f>
        <v/>
      </c>
      <c r="N129" s="40"/>
      <c r="O129" s="40" t="str">
        <f>IF(女子名簿!O138="","",VLOOKUP(女子名簿!O138,管理者シート!$G$9:$H$38,2,FALSE))</f>
        <v/>
      </c>
      <c r="P129" s="40" t="str">
        <f>IF(女子名簿!P138="","",女子名簿!P138)</f>
        <v/>
      </c>
      <c r="Q129" s="40">
        <v>0</v>
      </c>
      <c r="R129" s="40">
        <v>2</v>
      </c>
      <c r="S129" s="40" t="str">
        <f>IF(女子名簿!S138="","",VLOOKUP(女子名簿!S138,管理者シート!$G$9:$H$38,2,FALSE))</f>
        <v/>
      </c>
      <c r="T129" s="40" t="str">
        <f>IF(女子名簿!T138="","",女子名簿!T138)</f>
        <v/>
      </c>
      <c r="U129" s="40">
        <v>0</v>
      </c>
      <c r="V129" s="40">
        <v>2</v>
      </c>
      <c r="W129" s="40" t="str">
        <f>IF(女子名簿!W138="","",VLOOKUP(女子名簿!W138,管理者シート!$G$9:$H$23,2,FALSE))</f>
        <v/>
      </c>
      <c r="X129" s="40" t="str">
        <f>IF(女子名簿!X138="","",女子名簿!X138)</f>
        <v/>
      </c>
      <c r="Y129" s="40">
        <v>0</v>
      </c>
      <c r="Z129" s="40">
        <v>2</v>
      </c>
      <c r="AA129" s="40" t="str">
        <f>IF(女子名簿!AA138="","",40)</f>
        <v/>
      </c>
      <c r="AB129" s="40" t="str">
        <f>IF(女子名簿!AB138="","",女子名簿!AB138)</f>
        <v/>
      </c>
      <c r="AC129" s="40">
        <v>0</v>
      </c>
      <c r="AD129" s="40">
        <v>2</v>
      </c>
      <c r="AE129" s="40" t="str">
        <f>IF(女子名簿!AE138="","",41)</f>
        <v/>
      </c>
      <c r="AF129" s="40" t="str">
        <f>IF(女子名簿!AF138="","",女子名簿!AF138)</f>
        <v/>
      </c>
      <c r="AG129" s="40">
        <v>0</v>
      </c>
      <c r="AH129" s="40">
        <v>2</v>
      </c>
    </row>
    <row r="130" spans="1:34" x14ac:dyDescent="0.15">
      <c r="A130" s="28"/>
      <c r="B130" s="40" t="str">
        <f>IF(女子名簿!B139="","",女子名簿!B139)</f>
        <v/>
      </c>
      <c r="C130" s="28"/>
      <c r="D130" s="28" t="str">
        <f>IF(女子名簿!D139="","",女子名簿!D139)</f>
        <v/>
      </c>
      <c r="E130" s="40" t="str">
        <f>IF(女子名簿!E139="","",女子名簿!E139)</f>
        <v/>
      </c>
      <c r="F130" s="40" t="str">
        <f>IF(女子名簿!F139="","",女子名簿!F139)</f>
        <v/>
      </c>
      <c r="G130" s="40" t="str">
        <f>IF(女子名簿!G139="","",女子名簿!G139)</f>
        <v/>
      </c>
      <c r="H130" s="40" t="str">
        <f>IF(女子名簿!H139="","",女子名簿!H139)</f>
        <v/>
      </c>
      <c r="I130" s="40" t="str">
        <f>IF(女子名簿!I139="","",女子名簿!I139)</f>
        <v/>
      </c>
      <c r="J130" s="75" t="str">
        <f>IF(女子名簿!J139="","",女子名簿!J139)</f>
        <v/>
      </c>
      <c r="K130" s="40"/>
      <c r="L130" s="40"/>
      <c r="M130" s="40" t="str">
        <f>IF(女子名簿!M139="","",女子名簿!M139)</f>
        <v/>
      </c>
      <c r="N130" s="40"/>
      <c r="O130" s="40" t="str">
        <f>IF(女子名簿!O139="","",VLOOKUP(女子名簿!O139,管理者シート!$G$9:$H$38,2,FALSE))</f>
        <v/>
      </c>
      <c r="P130" s="40" t="str">
        <f>IF(女子名簿!P139="","",女子名簿!P139)</f>
        <v/>
      </c>
      <c r="Q130" s="40">
        <v>0</v>
      </c>
      <c r="R130" s="40">
        <v>2</v>
      </c>
      <c r="S130" s="40" t="str">
        <f>IF(女子名簿!S139="","",VLOOKUP(女子名簿!S139,管理者シート!$G$9:$H$38,2,FALSE))</f>
        <v/>
      </c>
      <c r="T130" s="40" t="str">
        <f>IF(女子名簿!T139="","",女子名簿!T139)</f>
        <v/>
      </c>
      <c r="U130" s="40">
        <v>0</v>
      </c>
      <c r="V130" s="40">
        <v>2</v>
      </c>
      <c r="W130" s="40" t="str">
        <f>IF(女子名簿!W139="","",VLOOKUP(女子名簿!W139,管理者シート!$G$9:$H$23,2,FALSE))</f>
        <v/>
      </c>
      <c r="X130" s="40" t="str">
        <f>IF(女子名簿!X139="","",女子名簿!X139)</f>
        <v/>
      </c>
      <c r="Y130" s="40">
        <v>0</v>
      </c>
      <c r="Z130" s="40">
        <v>2</v>
      </c>
      <c r="AA130" s="40" t="str">
        <f>IF(女子名簿!AA139="","",40)</f>
        <v/>
      </c>
      <c r="AB130" s="40" t="str">
        <f>IF(女子名簿!AB139="","",女子名簿!AB139)</f>
        <v/>
      </c>
      <c r="AC130" s="40">
        <v>0</v>
      </c>
      <c r="AD130" s="40">
        <v>2</v>
      </c>
      <c r="AE130" s="40" t="str">
        <f>IF(女子名簿!AE139="","",41)</f>
        <v/>
      </c>
      <c r="AF130" s="40" t="str">
        <f>IF(女子名簿!AF139="","",女子名簿!AF139)</f>
        <v/>
      </c>
      <c r="AG130" s="40">
        <v>0</v>
      </c>
      <c r="AH130" s="40">
        <v>2</v>
      </c>
    </row>
    <row r="131" spans="1:34" x14ac:dyDescent="0.15">
      <c r="A131" s="28"/>
      <c r="B131" s="40" t="str">
        <f>IF(女子名簿!B140="","",女子名簿!B140)</f>
        <v/>
      </c>
      <c r="C131" s="28"/>
      <c r="D131" s="28" t="str">
        <f>IF(女子名簿!D140="","",女子名簿!D140)</f>
        <v/>
      </c>
      <c r="E131" s="40" t="str">
        <f>IF(女子名簿!E140="","",女子名簿!E140)</f>
        <v/>
      </c>
      <c r="F131" s="40" t="str">
        <f>IF(女子名簿!F140="","",女子名簿!F140)</f>
        <v/>
      </c>
      <c r="G131" s="40" t="str">
        <f>IF(女子名簿!G140="","",女子名簿!G140)</f>
        <v/>
      </c>
      <c r="H131" s="40" t="str">
        <f>IF(女子名簿!H140="","",女子名簿!H140)</f>
        <v/>
      </c>
      <c r="I131" s="40" t="str">
        <f>IF(女子名簿!I140="","",女子名簿!I140)</f>
        <v/>
      </c>
      <c r="J131" s="75" t="str">
        <f>IF(女子名簿!J140="","",女子名簿!J140)</f>
        <v/>
      </c>
      <c r="K131" s="40"/>
      <c r="L131" s="40"/>
      <c r="M131" s="40" t="str">
        <f>IF(女子名簿!M140="","",女子名簿!M140)</f>
        <v/>
      </c>
      <c r="N131" s="40"/>
      <c r="O131" s="40" t="str">
        <f>IF(女子名簿!O140="","",VLOOKUP(女子名簿!O140,管理者シート!$G$9:$H$38,2,FALSE))</f>
        <v/>
      </c>
      <c r="P131" s="40" t="str">
        <f>IF(女子名簿!P140="","",女子名簿!P140)</f>
        <v/>
      </c>
      <c r="Q131" s="40">
        <v>0</v>
      </c>
      <c r="R131" s="40">
        <v>2</v>
      </c>
      <c r="S131" s="40" t="str">
        <f>IF(女子名簿!S140="","",VLOOKUP(女子名簿!S140,管理者シート!$G$9:$H$38,2,FALSE))</f>
        <v/>
      </c>
      <c r="T131" s="40" t="str">
        <f>IF(女子名簿!T140="","",女子名簿!T140)</f>
        <v/>
      </c>
      <c r="U131" s="40">
        <v>0</v>
      </c>
      <c r="V131" s="40">
        <v>2</v>
      </c>
      <c r="W131" s="40" t="str">
        <f>IF(女子名簿!W140="","",VLOOKUP(女子名簿!W140,管理者シート!$G$9:$H$23,2,FALSE))</f>
        <v/>
      </c>
      <c r="X131" s="40" t="str">
        <f>IF(女子名簿!X140="","",女子名簿!X140)</f>
        <v/>
      </c>
      <c r="Y131" s="40">
        <v>0</v>
      </c>
      <c r="Z131" s="40">
        <v>2</v>
      </c>
      <c r="AA131" s="40" t="str">
        <f>IF(女子名簿!AA140="","",40)</f>
        <v/>
      </c>
      <c r="AB131" s="40" t="str">
        <f>IF(女子名簿!AB140="","",女子名簿!AB140)</f>
        <v/>
      </c>
      <c r="AC131" s="40">
        <v>0</v>
      </c>
      <c r="AD131" s="40">
        <v>2</v>
      </c>
      <c r="AE131" s="40" t="str">
        <f>IF(女子名簿!AE140="","",41)</f>
        <v/>
      </c>
      <c r="AF131" s="40" t="str">
        <f>IF(女子名簿!AF140="","",女子名簿!AF140)</f>
        <v/>
      </c>
      <c r="AG131" s="40">
        <v>0</v>
      </c>
      <c r="AH131" s="40">
        <v>2</v>
      </c>
    </row>
    <row r="132" spans="1:34" x14ac:dyDescent="0.15">
      <c r="A132" s="28"/>
      <c r="B132" s="40" t="str">
        <f>IF(女子名簿!B141="","",女子名簿!B141)</f>
        <v/>
      </c>
      <c r="C132" s="28"/>
      <c r="D132" s="28" t="str">
        <f>IF(女子名簿!D141="","",女子名簿!D141)</f>
        <v/>
      </c>
      <c r="E132" s="40" t="str">
        <f>IF(女子名簿!E141="","",女子名簿!E141)</f>
        <v/>
      </c>
      <c r="F132" s="40" t="str">
        <f>IF(女子名簿!F141="","",女子名簿!F141)</f>
        <v/>
      </c>
      <c r="G132" s="40" t="str">
        <f>IF(女子名簿!G141="","",女子名簿!G141)</f>
        <v/>
      </c>
      <c r="H132" s="40" t="str">
        <f>IF(女子名簿!H141="","",女子名簿!H141)</f>
        <v/>
      </c>
      <c r="I132" s="40" t="str">
        <f>IF(女子名簿!I141="","",女子名簿!I141)</f>
        <v/>
      </c>
      <c r="J132" s="75" t="str">
        <f>IF(女子名簿!J141="","",女子名簿!J141)</f>
        <v/>
      </c>
      <c r="K132" s="40"/>
      <c r="L132" s="40"/>
      <c r="M132" s="40" t="str">
        <f>IF(女子名簿!M141="","",女子名簿!M141)</f>
        <v/>
      </c>
      <c r="N132" s="40"/>
      <c r="O132" s="40" t="str">
        <f>IF(女子名簿!O141="","",VLOOKUP(女子名簿!O141,管理者シート!$G$9:$H$38,2,FALSE))</f>
        <v/>
      </c>
      <c r="P132" s="40" t="str">
        <f>IF(女子名簿!P141="","",女子名簿!P141)</f>
        <v/>
      </c>
      <c r="Q132" s="40">
        <v>0</v>
      </c>
      <c r="R132" s="40">
        <v>2</v>
      </c>
      <c r="S132" s="40" t="str">
        <f>IF(女子名簿!S141="","",VLOOKUP(女子名簿!S141,管理者シート!$G$9:$H$38,2,FALSE))</f>
        <v/>
      </c>
      <c r="T132" s="40" t="str">
        <f>IF(女子名簿!T141="","",女子名簿!T141)</f>
        <v/>
      </c>
      <c r="U132" s="40">
        <v>0</v>
      </c>
      <c r="V132" s="40">
        <v>2</v>
      </c>
      <c r="W132" s="40" t="str">
        <f>IF(女子名簿!W141="","",VLOOKUP(女子名簿!W141,管理者シート!$G$9:$H$23,2,FALSE))</f>
        <v/>
      </c>
      <c r="X132" s="40" t="str">
        <f>IF(女子名簿!X141="","",女子名簿!X141)</f>
        <v/>
      </c>
      <c r="Y132" s="40">
        <v>0</v>
      </c>
      <c r="Z132" s="40">
        <v>2</v>
      </c>
      <c r="AA132" s="40" t="str">
        <f>IF(女子名簿!AA141="","",40)</f>
        <v/>
      </c>
      <c r="AB132" s="40" t="str">
        <f>IF(女子名簿!AB141="","",女子名簿!AB141)</f>
        <v/>
      </c>
      <c r="AC132" s="40">
        <v>0</v>
      </c>
      <c r="AD132" s="40">
        <v>2</v>
      </c>
      <c r="AE132" s="40" t="str">
        <f>IF(女子名簿!AE141="","",41)</f>
        <v/>
      </c>
      <c r="AF132" s="40" t="str">
        <f>IF(女子名簿!AF141="","",女子名簿!AF141)</f>
        <v/>
      </c>
      <c r="AG132" s="40">
        <v>0</v>
      </c>
      <c r="AH132" s="40">
        <v>2</v>
      </c>
    </row>
    <row r="133" spans="1:34" x14ac:dyDescent="0.15">
      <c r="A133" s="28"/>
      <c r="B133" s="40" t="str">
        <f>IF(女子名簿!B142="","",女子名簿!B142)</f>
        <v/>
      </c>
      <c r="C133" s="28"/>
      <c r="D133" s="28" t="str">
        <f>IF(女子名簿!D142="","",女子名簿!D142)</f>
        <v/>
      </c>
      <c r="E133" s="40" t="str">
        <f>IF(女子名簿!E142="","",女子名簿!E142)</f>
        <v/>
      </c>
      <c r="F133" s="40" t="str">
        <f>IF(女子名簿!F142="","",女子名簿!F142)</f>
        <v/>
      </c>
      <c r="G133" s="40" t="str">
        <f>IF(女子名簿!G142="","",女子名簿!G142)</f>
        <v/>
      </c>
      <c r="H133" s="40" t="str">
        <f>IF(女子名簿!H142="","",女子名簿!H142)</f>
        <v/>
      </c>
      <c r="I133" s="40" t="str">
        <f>IF(女子名簿!I142="","",女子名簿!I142)</f>
        <v/>
      </c>
      <c r="J133" s="75" t="str">
        <f>IF(女子名簿!J142="","",女子名簿!J142)</f>
        <v/>
      </c>
      <c r="K133" s="40"/>
      <c r="L133" s="40"/>
      <c r="M133" s="40" t="str">
        <f>IF(女子名簿!M142="","",女子名簿!M142)</f>
        <v/>
      </c>
      <c r="N133" s="40"/>
      <c r="O133" s="40" t="str">
        <f>IF(女子名簿!O142="","",VLOOKUP(女子名簿!O142,管理者シート!$G$9:$H$38,2,FALSE))</f>
        <v/>
      </c>
      <c r="P133" s="40" t="str">
        <f>IF(女子名簿!P142="","",女子名簿!P142)</f>
        <v/>
      </c>
      <c r="Q133" s="40">
        <v>0</v>
      </c>
      <c r="R133" s="40">
        <v>2</v>
      </c>
      <c r="S133" s="40" t="str">
        <f>IF(女子名簿!S142="","",VLOOKUP(女子名簿!S142,管理者シート!$G$9:$H$38,2,FALSE))</f>
        <v/>
      </c>
      <c r="T133" s="40" t="str">
        <f>IF(女子名簿!T142="","",女子名簿!T142)</f>
        <v/>
      </c>
      <c r="U133" s="40">
        <v>0</v>
      </c>
      <c r="V133" s="40">
        <v>2</v>
      </c>
      <c r="W133" s="40" t="str">
        <f>IF(女子名簿!W142="","",VLOOKUP(女子名簿!W142,管理者シート!$G$9:$H$23,2,FALSE))</f>
        <v/>
      </c>
      <c r="X133" s="40" t="str">
        <f>IF(女子名簿!X142="","",女子名簿!X142)</f>
        <v/>
      </c>
      <c r="Y133" s="40">
        <v>0</v>
      </c>
      <c r="Z133" s="40">
        <v>2</v>
      </c>
      <c r="AA133" s="40" t="str">
        <f>IF(女子名簿!AA142="","",40)</f>
        <v/>
      </c>
      <c r="AB133" s="40" t="str">
        <f>IF(女子名簿!AB142="","",女子名簿!AB142)</f>
        <v/>
      </c>
      <c r="AC133" s="40">
        <v>0</v>
      </c>
      <c r="AD133" s="40">
        <v>2</v>
      </c>
      <c r="AE133" s="40" t="str">
        <f>IF(女子名簿!AE142="","",41)</f>
        <v/>
      </c>
      <c r="AF133" s="40" t="str">
        <f>IF(女子名簿!AF142="","",女子名簿!AF142)</f>
        <v/>
      </c>
      <c r="AG133" s="40">
        <v>0</v>
      </c>
      <c r="AH133" s="40">
        <v>2</v>
      </c>
    </row>
    <row r="134" spans="1:34" x14ac:dyDescent="0.15">
      <c r="A134" s="28"/>
      <c r="B134" s="40" t="str">
        <f>IF(女子名簿!B143="","",女子名簿!B143)</f>
        <v/>
      </c>
      <c r="C134" s="28"/>
      <c r="D134" s="28" t="str">
        <f>IF(女子名簿!D143="","",女子名簿!D143)</f>
        <v/>
      </c>
      <c r="E134" s="40" t="str">
        <f>IF(女子名簿!E143="","",女子名簿!E143)</f>
        <v/>
      </c>
      <c r="F134" s="40" t="str">
        <f>IF(女子名簿!F143="","",女子名簿!F143)</f>
        <v/>
      </c>
      <c r="G134" s="40" t="str">
        <f>IF(女子名簿!G143="","",女子名簿!G143)</f>
        <v/>
      </c>
      <c r="H134" s="40" t="str">
        <f>IF(女子名簿!H143="","",女子名簿!H143)</f>
        <v/>
      </c>
      <c r="I134" s="40" t="str">
        <f>IF(女子名簿!I143="","",女子名簿!I143)</f>
        <v/>
      </c>
      <c r="J134" s="75" t="str">
        <f>IF(女子名簿!J143="","",女子名簿!J143)</f>
        <v/>
      </c>
      <c r="K134" s="40"/>
      <c r="L134" s="40"/>
      <c r="M134" s="40" t="str">
        <f>IF(女子名簿!M143="","",女子名簿!M143)</f>
        <v/>
      </c>
      <c r="N134" s="40"/>
      <c r="O134" s="40" t="str">
        <f>IF(女子名簿!O143="","",VLOOKUP(女子名簿!O143,管理者シート!$G$9:$H$38,2,FALSE))</f>
        <v/>
      </c>
      <c r="P134" s="40" t="str">
        <f>IF(女子名簿!P143="","",女子名簿!P143)</f>
        <v/>
      </c>
      <c r="Q134" s="40">
        <v>0</v>
      </c>
      <c r="R134" s="40">
        <v>2</v>
      </c>
      <c r="S134" s="40" t="str">
        <f>IF(女子名簿!S143="","",VLOOKUP(女子名簿!S143,管理者シート!$G$9:$H$38,2,FALSE))</f>
        <v/>
      </c>
      <c r="T134" s="40" t="str">
        <f>IF(女子名簿!T143="","",女子名簿!T143)</f>
        <v/>
      </c>
      <c r="U134" s="40">
        <v>0</v>
      </c>
      <c r="V134" s="40">
        <v>2</v>
      </c>
      <c r="W134" s="40" t="str">
        <f>IF(女子名簿!W143="","",VLOOKUP(女子名簿!W143,管理者シート!$G$9:$H$23,2,FALSE))</f>
        <v/>
      </c>
      <c r="X134" s="40" t="str">
        <f>IF(女子名簿!X143="","",女子名簿!X143)</f>
        <v/>
      </c>
      <c r="Y134" s="40">
        <v>0</v>
      </c>
      <c r="Z134" s="40">
        <v>2</v>
      </c>
      <c r="AA134" s="40" t="str">
        <f>IF(女子名簿!AA143="","",40)</f>
        <v/>
      </c>
      <c r="AB134" s="40" t="str">
        <f>IF(女子名簿!AB143="","",女子名簿!AB143)</f>
        <v/>
      </c>
      <c r="AC134" s="40">
        <v>0</v>
      </c>
      <c r="AD134" s="40">
        <v>2</v>
      </c>
      <c r="AE134" s="40" t="str">
        <f>IF(女子名簿!AE143="","",41)</f>
        <v/>
      </c>
      <c r="AF134" s="40" t="str">
        <f>IF(女子名簿!AF143="","",女子名簿!AF143)</f>
        <v/>
      </c>
      <c r="AG134" s="40">
        <v>0</v>
      </c>
      <c r="AH134" s="40">
        <v>2</v>
      </c>
    </row>
    <row r="135" spans="1:34" x14ac:dyDescent="0.15">
      <c r="A135" s="28"/>
      <c r="B135" s="40" t="str">
        <f>IF(女子名簿!B144="","",女子名簿!B144)</f>
        <v/>
      </c>
      <c r="C135" s="28"/>
      <c r="D135" s="28" t="str">
        <f>IF(女子名簿!D144="","",女子名簿!D144)</f>
        <v/>
      </c>
      <c r="E135" s="40" t="str">
        <f>IF(女子名簿!E144="","",女子名簿!E144)</f>
        <v/>
      </c>
      <c r="F135" s="40" t="str">
        <f>IF(女子名簿!F144="","",女子名簿!F144)</f>
        <v/>
      </c>
      <c r="G135" s="40" t="str">
        <f>IF(女子名簿!G144="","",女子名簿!G144)</f>
        <v/>
      </c>
      <c r="H135" s="40" t="str">
        <f>IF(女子名簿!H144="","",女子名簿!H144)</f>
        <v/>
      </c>
      <c r="I135" s="40" t="str">
        <f>IF(女子名簿!I144="","",女子名簿!I144)</f>
        <v/>
      </c>
      <c r="J135" s="75" t="str">
        <f>IF(女子名簿!J144="","",女子名簿!J144)</f>
        <v/>
      </c>
      <c r="K135" s="40"/>
      <c r="L135" s="40"/>
      <c r="M135" s="40" t="str">
        <f>IF(女子名簿!M144="","",女子名簿!M144)</f>
        <v/>
      </c>
      <c r="N135" s="40"/>
      <c r="O135" s="40" t="str">
        <f>IF(女子名簿!O144="","",VLOOKUP(女子名簿!O144,管理者シート!$G$9:$H$38,2,FALSE))</f>
        <v/>
      </c>
      <c r="P135" s="40" t="str">
        <f>IF(女子名簿!P144="","",女子名簿!P144)</f>
        <v/>
      </c>
      <c r="Q135" s="40">
        <v>0</v>
      </c>
      <c r="R135" s="40">
        <v>2</v>
      </c>
      <c r="S135" s="40" t="str">
        <f>IF(女子名簿!S144="","",VLOOKUP(女子名簿!S144,管理者シート!$G$9:$H$38,2,FALSE))</f>
        <v/>
      </c>
      <c r="T135" s="40" t="str">
        <f>IF(女子名簿!T144="","",女子名簿!T144)</f>
        <v/>
      </c>
      <c r="U135" s="40">
        <v>0</v>
      </c>
      <c r="V135" s="40">
        <v>2</v>
      </c>
      <c r="W135" s="40" t="str">
        <f>IF(女子名簿!W144="","",VLOOKUP(女子名簿!W144,管理者シート!$G$9:$H$23,2,FALSE))</f>
        <v/>
      </c>
      <c r="X135" s="40" t="str">
        <f>IF(女子名簿!X144="","",女子名簿!X144)</f>
        <v/>
      </c>
      <c r="Y135" s="40">
        <v>0</v>
      </c>
      <c r="Z135" s="40">
        <v>2</v>
      </c>
      <c r="AA135" s="40" t="str">
        <f>IF(女子名簿!AA144="","",40)</f>
        <v/>
      </c>
      <c r="AB135" s="40" t="str">
        <f>IF(女子名簿!AB144="","",女子名簿!AB144)</f>
        <v/>
      </c>
      <c r="AC135" s="40">
        <v>0</v>
      </c>
      <c r="AD135" s="40">
        <v>2</v>
      </c>
      <c r="AE135" s="40" t="str">
        <f>IF(女子名簿!AE144="","",41)</f>
        <v/>
      </c>
      <c r="AF135" s="40" t="str">
        <f>IF(女子名簿!AF144="","",女子名簿!AF144)</f>
        <v/>
      </c>
      <c r="AG135" s="40">
        <v>0</v>
      </c>
      <c r="AH135" s="40">
        <v>2</v>
      </c>
    </row>
    <row r="136" spans="1:34" x14ac:dyDescent="0.15">
      <c r="A136" s="28"/>
      <c r="B136" s="40" t="str">
        <f>IF(女子名簿!B145="","",女子名簿!B145)</f>
        <v/>
      </c>
      <c r="C136" s="28"/>
      <c r="D136" s="28" t="str">
        <f>IF(女子名簿!D145="","",女子名簿!D145)</f>
        <v/>
      </c>
      <c r="E136" s="40" t="str">
        <f>IF(女子名簿!E145="","",女子名簿!E145)</f>
        <v/>
      </c>
      <c r="F136" s="40" t="str">
        <f>IF(女子名簿!F145="","",女子名簿!F145)</f>
        <v/>
      </c>
      <c r="G136" s="40" t="str">
        <f>IF(女子名簿!G145="","",女子名簿!G145)</f>
        <v/>
      </c>
      <c r="H136" s="40" t="str">
        <f>IF(女子名簿!H145="","",女子名簿!H145)</f>
        <v/>
      </c>
      <c r="I136" s="40" t="str">
        <f>IF(女子名簿!I145="","",女子名簿!I145)</f>
        <v/>
      </c>
      <c r="J136" s="75" t="str">
        <f>IF(女子名簿!J145="","",女子名簿!J145)</f>
        <v/>
      </c>
      <c r="K136" s="40"/>
      <c r="L136" s="40"/>
      <c r="M136" s="40" t="str">
        <f>IF(女子名簿!M145="","",女子名簿!M145)</f>
        <v/>
      </c>
      <c r="N136" s="40"/>
      <c r="O136" s="40" t="str">
        <f>IF(女子名簿!O145="","",VLOOKUP(女子名簿!O145,管理者シート!$G$9:$H$38,2,FALSE))</f>
        <v/>
      </c>
      <c r="P136" s="40" t="str">
        <f>IF(女子名簿!P145="","",女子名簿!P145)</f>
        <v/>
      </c>
      <c r="Q136" s="40">
        <v>0</v>
      </c>
      <c r="R136" s="40">
        <v>2</v>
      </c>
      <c r="S136" s="40" t="str">
        <f>IF(女子名簿!S145="","",VLOOKUP(女子名簿!S145,管理者シート!$G$9:$H$38,2,FALSE))</f>
        <v/>
      </c>
      <c r="T136" s="40" t="str">
        <f>IF(女子名簿!T145="","",女子名簿!T145)</f>
        <v/>
      </c>
      <c r="U136" s="40">
        <v>0</v>
      </c>
      <c r="V136" s="40">
        <v>2</v>
      </c>
      <c r="W136" s="40" t="str">
        <f>IF(女子名簿!W145="","",VLOOKUP(女子名簿!W145,管理者シート!$G$9:$H$23,2,FALSE))</f>
        <v/>
      </c>
      <c r="X136" s="40" t="str">
        <f>IF(女子名簿!X145="","",女子名簿!X145)</f>
        <v/>
      </c>
      <c r="Y136" s="40">
        <v>0</v>
      </c>
      <c r="Z136" s="40">
        <v>2</v>
      </c>
      <c r="AA136" s="40" t="str">
        <f>IF(女子名簿!AA145="","",40)</f>
        <v/>
      </c>
      <c r="AB136" s="40" t="str">
        <f>IF(女子名簿!AB145="","",女子名簿!AB145)</f>
        <v/>
      </c>
      <c r="AC136" s="40">
        <v>0</v>
      </c>
      <c r="AD136" s="40">
        <v>2</v>
      </c>
      <c r="AE136" s="40" t="str">
        <f>IF(女子名簿!AE145="","",41)</f>
        <v/>
      </c>
      <c r="AF136" s="40" t="str">
        <f>IF(女子名簿!AF145="","",女子名簿!AF145)</f>
        <v/>
      </c>
      <c r="AG136" s="40">
        <v>0</v>
      </c>
      <c r="AH136" s="40">
        <v>2</v>
      </c>
    </row>
    <row r="137" spans="1:34" x14ac:dyDescent="0.15">
      <c r="A137" s="28"/>
      <c r="B137" s="40" t="str">
        <f>IF(女子名簿!B146="","",女子名簿!B146)</f>
        <v/>
      </c>
      <c r="C137" s="28"/>
      <c r="D137" s="28" t="str">
        <f>IF(女子名簿!D146="","",女子名簿!D146)</f>
        <v/>
      </c>
      <c r="E137" s="40" t="str">
        <f>IF(女子名簿!E146="","",女子名簿!E146)</f>
        <v/>
      </c>
      <c r="F137" s="40" t="str">
        <f>IF(女子名簿!F146="","",女子名簿!F146)</f>
        <v/>
      </c>
      <c r="G137" s="40" t="str">
        <f>IF(女子名簿!G146="","",女子名簿!G146)</f>
        <v/>
      </c>
      <c r="H137" s="40" t="str">
        <f>IF(女子名簿!H146="","",女子名簿!H146)</f>
        <v/>
      </c>
      <c r="I137" s="40" t="str">
        <f>IF(女子名簿!I146="","",女子名簿!I146)</f>
        <v/>
      </c>
      <c r="J137" s="75" t="str">
        <f>IF(女子名簿!J146="","",女子名簿!J146)</f>
        <v/>
      </c>
      <c r="K137" s="40"/>
      <c r="L137" s="40"/>
      <c r="M137" s="40" t="str">
        <f>IF(女子名簿!M146="","",女子名簿!M146)</f>
        <v/>
      </c>
      <c r="N137" s="40"/>
      <c r="O137" s="40" t="str">
        <f>IF(女子名簿!O146="","",VLOOKUP(女子名簿!O146,管理者シート!$G$9:$H$38,2,FALSE))</f>
        <v/>
      </c>
      <c r="P137" s="40" t="str">
        <f>IF(女子名簿!P146="","",女子名簿!P146)</f>
        <v/>
      </c>
      <c r="Q137" s="40">
        <v>0</v>
      </c>
      <c r="R137" s="40">
        <v>2</v>
      </c>
      <c r="S137" s="40" t="str">
        <f>IF(女子名簿!S146="","",VLOOKUP(女子名簿!S146,管理者シート!$G$9:$H$38,2,FALSE))</f>
        <v/>
      </c>
      <c r="T137" s="40" t="str">
        <f>IF(女子名簿!T146="","",女子名簿!T146)</f>
        <v/>
      </c>
      <c r="U137" s="40">
        <v>0</v>
      </c>
      <c r="V137" s="40">
        <v>2</v>
      </c>
      <c r="W137" s="40" t="str">
        <f>IF(女子名簿!W146="","",VLOOKUP(女子名簿!W146,管理者シート!$G$9:$H$23,2,FALSE))</f>
        <v/>
      </c>
      <c r="X137" s="40" t="str">
        <f>IF(女子名簿!X146="","",女子名簿!X146)</f>
        <v/>
      </c>
      <c r="Y137" s="40">
        <v>0</v>
      </c>
      <c r="Z137" s="40">
        <v>2</v>
      </c>
      <c r="AA137" s="40" t="str">
        <f>IF(女子名簿!AA146="","",40)</f>
        <v/>
      </c>
      <c r="AB137" s="40" t="str">
        <f>IF(女子名簿!AB146="","",女子名簿!AB146)</f>
        <v/>
      </c>
      <c r="AC137" s="40">
        <v>0</v>
      </c>
      <c r="AD137" s="40">
        <v>2</v>
      </c>
      <c r="AE137" s="40" t="str">
        <f>IF(女子名簿!AE146="","",41)</f>
        <v/>
      </c>
      <c r="AF137" s="40" t="str">
        <f>IF(女子名簿!AF146="","",女子名簿!AF146)</f>
        <v/>
      </c>
      <c r="AG137" s="40">
        <v>0</v>
      </c>
      <c r="AH137" s="40">
        <v>2</v>
      </c>
    </row>
    <row r="138" spans="1:34" x14ac:dyDescent="0.15">
      <c r="A138" s="28"/>
      <c r="B138" s="40" t="str">
        <f>IF(女子名簿!B147="","",女子名簿!B147)</f>
        <v/>
      </c>
      <c r="C138" s="28"/>
      <c r="D138" s="28" t="str">
        <f>IF(女子名簿!D147="","",女子名簿!D147)</f>
        <v/>
      </c>
      <c r="E138" s="40" t="str">
        <f>IF(女子名簿!E147="","",女子名簿!E147)</f>
        <v/>
      </c>
      <c r="F138" s="40" t="str">
        <f>IF(女子名簿!F147="","",女子名簿!F147)</f>
        <v/>
      </c>
      <c r="G138" s="40" t="str">
        <f>IF(女子名簿!G147="","",女子名簿!G147)</f>
        <v/>
      </c>
      <c r="H138" s="40" t="str">
        <f>IF(女子名簿!H147="","",女子名簿!H147)</f>
        <v/>
      </c>
      <c r="I138" s="40" t="str">
        <f>IF(女子名簿!I147="","",女子名簿!I147)</f>
        <v/>
      </c>
      <c r="J138" s="75" t="str">
        <f>IF(女子名簿!J147="","",女子名簿!J147)</f>
        <v/>
      </c>
      <c r="K138" s="40"/>
      <c r="L138" s="40"/>
      <c r="M138" s="40" t="str">
        <f>IF(女子名簿!M147="","",女子名簿!M147)</f>
        <v/>
      </c>
      <c r="N138" s="40"/>
      <c r="O138" s="40" t="str">
        <f>IF(女子名簿!O147="","",VLOOKUP(女子名簿!O147,管理者シート!$G$9:$H$38,2,FALSE))</f>
        <v/>
      </c>
      <c r="P138" s="40" t="str">
        <f>IF(女子名簿!P147="","",女子名簿!P147)</f>
        <v/>
      </c>
      <c r="Q138" s="40">
        <v>0</v>
      </c>
      <c r="R138" s="40">
        <v>2</v>
      </c>
      <c r="S138" s="40" t="str">
        <f>IF(女子名簿!S147="","",VLOOKUP(女子名簿!S147,管理者シート!$G$9:$H$38,2,FALSE))</f>
        <v/>
      </c>
      <c r="T138" s="40" t="str">
        <f>IF(女子名簿!T147="","",女子名簿!T147)</f>
        <v/>
      </c>
      <c r="U138" s="40">
        <v>0</v>
      </c>
      <c r="V138" s="40">
        <v>2</v>
      </c>
      <c r="W138" s="40" t="str">
        <f>IF(女子名簿!W147="","",VLOOKUP(女子名簿!W147,管理者シート!$G$9:$H$23,2,FALSE))</f>
        <v/>
      </c>
      <c r="X138" s="40" t="str">
        <f>IF(女子名簿!X147="","",女子名簿!X147)</f>
        <v/>
      </c>
      <c r="Y138" s="40">
        <v>0</v>
      </c>
      <c r="Z138" s="40">
        <v>2</v>
      </c>
      <c r="AA138" s="40" t="str">
        <f>IF(女子名簿!AA147="","",40)</f>
        <v/>
      </c>
      <c r="AB138" s="40" t="str">
        <f>IF(女子名簿!AB147="","",女子名簿!AB147)</f>
        <v/>
      </c>
      <c r="AC138" s="40">
        <v>0</v>
      </c>
      <c r="AD138" s="40">
        <v>2</v>
      </c>
      <c r="AE138" s="40" t="str">
        <f>IF(女子名簿!AE147="","",41)</f>
        <v/>
      </c>
      <c r="AF138" s="40" t="str">
        <f>IF(女子名簿!AF147="","",女子名簿!AF147)</f>
        <v/>
      </c>
      <c r="AG138" s="40">
        <v>0</v>
      </c>
      <c r="AH138" s="40">
        <v>2</v>
      </c>
    </row>
    <row r="139" spans="1:34" x14ac:dyDescent="0.15">
      <c r="A139" s="28"/>
      <c r="B139" s="40" t="str">
        <f>IF(女子名簿!B148="","",女子名簿!B148)</f>
        <v/>
      </c>
      <c r="C139" s="28"/>
      <c r="D139" s="28" t="str">
        <f>IF(女子名簿!D148="","",女子名簿!D148)</f>
        <v/>
      </c>
      <c r="E139" s="40" t="str">
        <f>IF(女子名簿!E148="","",女子名簿!E148)</f>
        <v/>
      </c>
      <c r="F139" s="40" t="str">
        <f>IF(女子名簿!F148="","",女子名簿!F148)</f>
        <v/>
      </c>
      <c r="G139" s="40" t="str">
        <f>IF(女子名簿!G148="","",女子名簿!G148)</f>
        <v/>
      </c>
      <c r="H139" s="40" t="str">
        <f>IF(女子名簿!H148="","",女子名簿!H148)</f>
        <v/>
      </c>
      <c r="I139" s="40" t="str">
        <f>IF(女子名簿!I148="","",女子名簿!I148)</f>
        <v/>
      </c>
      <c r="J139" s="75" t="str">
        <f>IF(女子名簿!J148="","",女子名簿!J148)</f>
        <v/>
      </c>
      <c r="K139" s="40"/>
      <c r="L139" s="40"/>
      <c r="M139" s="40" t="str">
        <f>IF(女子名簿!M148="","",女子名簿!M148)</f>
        <v/>
      </c>
      <c r="N139" s="40"/>
      <c r="O139" s="40" t="str">
        <f>IF(女子名簿!O148="","",VLOOKUP(女子名簿!O148,管理者シート!$G$9:$H$38,2,FALSE))</f>
        <v/>
      </c>
      <c r="P139" s="40" t="str">
        <f>IF(女子名簿!P148="","",女子名簿!P148)</f>
        <v/>
      </c>
      <c r="Q139" s="40">
        <v>0</v>
      </c>
      <c r="R139" s="40">
        <v>2</v>
      </c>
      <c r="S139" s="40" t="str">
        <f>IF(女子名簿!S148="","",VLOOKUP(女子名簿!S148,管理者シート!$G$9:$H$38,2,FALSE))</f>
        <v/>
      </c>
      <c r="T139" s="40" t="str">
        <f>IF(女子名簿!T148="","",女子名簿!T148)</f>
        <v/>
      </c>
      <c r="U139" s="40">
        <v>0</v>
      </c>
      <c r="V139" s="40">
        <v>2</v>
      </c>
      <c r="W139" s="40" t="str">
        <f>IF(女子名簿!W148="","",VLOOKUP(女子名簿!W148,管理者シート!$G$9:$H$23,2,FALSE))</f>
        <v/>
      </c>
      <c r="X139" s="40" t="str">
        <f>IF(女子名簿!X148="","",女子名簿!X148)</f>
        <v/>
      </c>
      <c r="Y139" s="40">
        <v>0</v>
      </c>
      <c r="Z139" s="40">
        <v>2</v>
      </c>
      <c r="AA139" s="40" t="str">
        <f>IF(女子名簿!AA148="","",40)</f>
        <v/>
      </c>
      <c r="AB139" s="40" t="str">
        <f>IF(女子名簿!AB148="","",女子名簿!AB148)</f>
        <v/>
      </c>
      <c r="AC139" s="40">
        <v>0</v>
      </c>
      <c r="AD139" s="40">
        <v>2</v>
      </c>
      <c r="AE139" s="40" t="str">
        <f>IF(女子名簿!AE148="","",41)</f>
        <v/>
      </c>
      <c r="AF139" s="40" t="str">
        <f>IF(女子名簿!AF148="","",女子名簿!AF148)</f>
        <v/>
      </c>
      <c r="AG139" s="40">
        <v>0</v>
      </c>
      <c r="AH139" s="40">
        <v>2</v>
      </c>
    </row>
    <row r="140" spans="1:34" x14ac:dyDescent="0.15">
      <c r="A140" s="28"/>
      <c r="B140" s="40" t="str">
        <f>IF(女子名簿!B149="","",女子名簿!B149)</f>
        <v/>
      </c>
      <c r="C140" s="28"/>
      <c r="D140" s="28" t="str">
        <f>IF(女子名簿!D149="","",女子名簿!D149)</f>
        <v/>
      </c>
      <c r="E140" s="40" t="str">
        <f>IF(女子名簿!E149="","",女子名簿!E149)</f>
        <v/>
      </c>
      <c r="F140" s="40" t="str">
        <f>IF(女子名簿!F149="","",女子名簿!F149)</f>
        <v/>
      </c>
      <c r="G140" s="40" t="str">
        <f>IF(女子名簿!G149="","",女子名簿!G149)</f>
        <v/>
      </c>
      <c r="H140" s="40" t="str">
        <f>IF(女子名簿!H149="","",女子名簿!H149)</f>
        <v/>
      </c>
      <c r="I140" s="40" t="str">
        <f>IF(女子名簿!I149="","",女子名簿!I149)</f>
        <v/>
      </c>
      <c r="J140" s="75" t="str">
        <f>IF(女子名簿!J149="","",女子名簿!J149)</f>
        <v/>
      </c>
      <c r="K140" s="40"/>
      <c r="L140" s="40"/>
      <c r="M140" s="40" t="str">
        <f>IF(女子名簿!M149="","",女子名簿!M149)</f>
        <v/>
      </c>
      <c r="N140" s="40"/>
      <c r="O140" s="40" t="str">
        <f>IF(女子名簿!O149="","",VLOOKUP(女子名簿!O149,管理者シート!$G$9:$H$38,2,FALSE))</f>
        <v/>
      </c>
      <c r="P140" s="40" t="str">
        <f>IF(女子名簿!P149="","",女子名簿!P149)</f>
        <v/>
      </c>
      <c r="Q140" s="40">
        <v>0</v>
      </c>
      <c r="R140" s="40">
        <v>2</v>
      </c>
      <c r="S140" s="40" t="str">
        <f>IF(女子名簿!S149="","",VLOOKUP(女子名簿!S149,管理者シート!$G$9:$H$38,2,FALSE))</f>
        <v/>
      </c>
      <c r="T140" s="40" t="str">
        <f>IF(女子名簿!T149="","",女子名簿!T149)</f>
        <v/>
      </c>
      <c r="U140" s="40">
        <v>0</v>
      </c>
      <c r="V140" s="40">
        <v>2</v>
      </c>
      <c r="W140" s="40" t="str">
        <f>IF(女子名簿!W149="","",VLOOKUP(女子名簿!W149,管理者シート!$G$9:$H$23,2,FALSE))</f>
        <v/>
      </c>
      <c r="X140" s="40" t="str">
        <f>IF(女子名簿!X149="","",女子名簿!X149)</f>
        <v/>
      </c>
      <c r="Y140" s="40">
        <v>0</v>
      </c>
      <c r="Z140" s="40">
        <v>2</v>
      </c>
      <c r="AA140" s="40" t="str">
        <f>IF(女子名簿!AA149="","",40)</f>
        <v/>
      </c>
      <c r="AB140" s="40" t="str">
        <f>IF(女子名簿!AB149="","",女子名簿!AB149)</f>
        <v/>
      </c>
      <c r="AC140" s="40">
        <v>0</v>
      </c>
      <c r="AD140" s="40">
        <v>2</v>
      </c>
      <c r="AE140" s="40" t="str">
        <f>IF(女子名簿!AE149="","",41)</f>
        <v/>
      </c>
      <c r="AF140" s="40" t="str">
        <f>IF(女子名簿!AF149="","",女子名簿!AF149)</f>
        <v/>
      </c>
      <c r="AG140" s="40">
        <v>0</v>
      </c>
      <c r="AH140" s="40">
        <v>2</v>
      </c>
    </row>
    <row r="141" spans="1:34" x14ac:dyDescent="0.15">
      <c r="A141" s="28"/>
      <c r="B141" s="40" t="str">
        <f>IF(女子名簿!B150="","",女子名簿!B150)</f>
        <v/>
      </c>
      <c r="C141" s="28"/>
      <c r="D141" s="28" t="str">
        <f>IF(女子名簿!D150="","",女子名簿!D150)</f>
        <v/>
      </c>
      <c r="E141" s="40" t="str">
        <f>IF(女子名簿!E150="","",女子名簿!E150)</f>
        <v/>
      </c>
      <c r="F141" s="40" t="str">
        <f>IF(女子名簿!F150="","",女子名簿!F150)</f>
        <v/>
      </c>
      <c r="G141" s="40" t="str">
        <f>IF(女子名簿!G150="","",女子名簿!G150)</f>
        <v/>
      </c>
      <c r="H141" s="40" t="str">
        <f>IF(女子名簿!H150="","",女子名簿!H150)</f>
        <v/>
      </c>
      <c r="I141" s="40" t="str">
        <f>IF(女子名簿!I150="","",女子名簿!I150)</f>
        <v/>
      </c>
      <c r="J141" s="75" t="str">
        <f>IF(女子名簿!J150="","",女子名簿!J150)</f>
        <v/>
      </c>
      <c r="K141" s="40"/>
      <c r="L141" s="40"/>
      <c r="M141" s="40" t="str">
        <f>IF(女子名簿!M150="","",女子名簿!M150)</f>
        <v/>
      </c>
      <c r="N141" s="40"/>
      <c r="O141" s="40" t="str">
        <f>IF(女子名簿!O150="","",VLOOKUP(女子名簿!O150,管理者シート!$G$9:$H$38,2,FALSE))</f>
        <v/>
      </c>
      <c r="P141" s="40" t="str">
        <f>IF(女子名簿!P150="","",女子名簿!P150)</f>
        <v/>
      </c>
      <c r="Q141" s="40">
        <v>0</v>
      </c>
      <c r="R141" s="40">
        <v>2</v>
      </c>
      <c r="S141" s="40" t="str">
        <f>IF(女子名簿!S150="","",VLOOKUP(女子名簿!S150,管理者シート!$G$9:$H$38,2,FALSE))</f>
        <v/>
      </c>
      <c r="T141" s="40" t="str">
        <f>IF(女子名簿!T150="","",女子名簿!T150)</f>
        <v/>
      </c>
      <c r="U141" s="40">
        <v>0</v>
      </c>
      <c r="V141" s="40">
        <v>2</v>
      </c>
      <c r="W141" s="40" t="str">
        <f>IF(女子名簿!W150="","",VLOOKUP(女子名簿!W150,管理者シート!$G$9:$H$23,2,FALSE))</f>
        <v/>
      </c>
      <c r="X141" s="40" t="str">
        <f>IF(女子名簿!X150="","",女子名簿!X150)</f>
        <v/>
      </c>
      <c r="Y141" s="40">
        <v>0</v>
      </c>
      <c r="Z141" s="40">
        <v>2</v>
      </c>
      <c r="AA141" s="40" t="str">
        <f>IF(女子名簿!AA150="","",40)</f>
        <v/>
      </c>
      <c r="AB141" s="40" t="str">
        <f>IF(女子名簿!AB150="","",女子名簿!AB150)</f>
        <v/>
      </c>
      <c r="AC141" s="40">
        <v>0</v>
      </c>
      <c r="AD141" s="40">
        <v>2</v>
      </c>
      <c r="AE141" s="40" t="str">
        <f>IF(女子名簿!AE150="","",41)</f>
        <v/>
      </c>
      <c r="AF141" s="40" t="str">
        <f>IF(女子名簿!AF150="","",女子名簿!AF150)</f>
        <v/>
      </c>
      <c r="AG141" s="40">
        <v>0</v>
      </c>
      <c r="AH141" s="40">
        <v>2</v>
      </c>
    </row>
    <row r="142" spans="1:34" x14ac:dyDescent="0.15">
      <c r="A142" s="28"/>
      <c r="B142" s="40" t="str">
        <f>IF(女子名簿!B151="","",女子名簿!B151)</f>
        <v/>
      </c>
      <c r="C142" s="28"/>
      <c r="D142" s="28" t="str">
        <f>IF(女子名簿!D151="","",女子名簿!D151)</f>
        <v/>
      </c>
      <c r="E142" s="40" t="str">
        <f>IF(女子名簿!E151="","",女子名簿!E151)</f>
        <v/>
      </c>
      <c r="F142" s="40" t="str">
        <f>IF(女子名簿!F151="","",女子名簿!F151)</f>
        <v/>
      </c>
      <c r="G142" s="40" t="str">
        <f>IF(女子名簿!G151="","",女子名簿!G151)</f>
        <v/>
      </c>
      <c r="H142" s="40" t="str">
        <f>IF(女子名簿!H151="","",女子名簿!H151)</f>
        <v/>
      </c>
      <c r="I142" s="40" t="str">
        <f>IF(女子名簿!I151="","",女子名簿!I151)</f>
        <v/>
      </c>
      <c r="J142" s="75" t="str">
        <f>IF(女子名簿!J151="","",女子名簿!J151)</f>
        <v/>
      </c>
      <c r="K142" s="40"/>
      <c r="L142" s="40"/>
      <c r="M142" s="40" t="str">
        <f>IF(女子名簿!M151="","",女子名簿!M151)</f>
        <v/>
      </c>
      <c r="N142" s="40"/>
      <c r="O142" s="40" t="str">
        <f>IF(女子名簿!O151="","",VLOOKUP(女子名簿!O151,管理者シート!$G$9:$H$38,2,FALSE))</f>
        <v/>
      </c>
      <c r="P142" s="40" t="str">
        <f>IF(女子名簿!P151="","",女子名簿!P151)</f>
        <v/>
      </c>
      <c r="Q142" s="40">
        <v>0</v>
      </c>
      <c r="R142" s="40">
        <v>2</v>
      </c>
      <c r="S142" s="40" t="str">
        <f>IF(女子名簿!S151="","",VLOOKUP(女子名簿!S151,管理者シート!$G$9:$H$38,2,FALSE))</f>
        <v/>
      </c>
      <c r="T142" s="40" t="str">
        <f>IF(女子名簿!T151="","",女子名簿!T151)</f>
        <v/>
      </c>
      <c r="U142" s="40">
        <v>0</v>
      </c>
      <c r="V142" s="40">
        <v>2</v>
      </c>
      <c r="W142" s="40" t="str">
        <f>IF(女子名簿!W151="","",VLOOKUP(女子名簿!W151,管理者シート!$G$9:$H$23,2,FALSE))</f>
        <v/>
      </c>
      <c r="X142" s="40" t="str">
        <f>IF(女子名簿!X151="","",女子名簿!X151)</f>
        <v/>
      </c>
      <c r="Y142" s="40">
        <v>0</v>
      </c>
      <c r="Z142" s="40">
        <v>2</v>
      </c>
      <c r="AA142" s="40" t="str">
        <f>IF(女子名簿!AA151="","",40)</f>
        <v/>
      </c>
      <c r="AB142" s="40" t="str">
        <f>IF(女子名簿!AB151="","",女子名簿!AB151)</f>
        <v/>
      </c>
      <c r="AC142" s="40">
        <v>0</v>
      </c>
      <c r="AD142" s="40">
        <v>2</v>
      </c>
      <c r="AE142" s="40" t="str">
        <f>IF(女子名簿!AE151="","",41)</f>
        <v/>
      </c>
      <c r="AF142" s="40" t="str">
        <f>IF(女子名簿!AF151="","",女子名簿!AF151)</f>
        <v/>
      </c>
      <c r="AG142" s="40">
        <v>0</v>
      </c>
      <c r="AH142" s="40">
        <v>2</v>
      </c>
    </row>
    <row r="143" spans="1:34" x14ac:dyDescent="0.15">
      <c r="A143" s="28"/>
      <c r="B143" s="40" t="str">
        <f>IF(女子名簿!B152="","",女子名簿!B152)</f>
        <v/>
      </c>
      <c r="C143" s="28"/>
      <c r="D143" s="28" t="str">
        <f>IF(女子名簿!D152="","",女子名簿!D152)</f>
        <v/>
      </c>
      <c r="E143" s="40" t="str">
        <f>IF(女子名簿!E152="","",女子名簿!E152)</f>
        <v/>
      </c>
      <c r="F143" s="40" t="str">
        <f>IF(女子名簿!F152="","",女子名簿!F152)</f>
        <v/>
      </c>
      <c r="G143" s="40" t="str">
        <f>IF(女子名簿!G152="","",女子名簿!G152)</f>
        <v/>
      </c>
      <c r="H143" s="40" t="str">
        <f>IF(女子名簿!H152="","",女子名簿!H152)</f>
        <v/>
      </c>
      <c r="I143" s="40" t="str">
        <f>IF(女子名簿!I152="","",女子名簿!I152)</f>
        <v/>
      </c>
      <c r="J143" s="75" t="str">
        <f>IF(女子名簿!J152="","",女子名簿!J152)</f>
        <v/>
      </c>
      <c r="K143" s="40"/>
      <c r="L143" s="40"/>
      <c r="M143" s="40" t="str">
        <f>IF(女子名簿!M152="","",女子名簿!M152)</f>
        <v/>
      </c>
      <c r="N143" s="40"/>
      <c r="O143" s="40" t="str">
        <f>IF(女子名簿!O152="","",VLOOKUP(女子名簿!O152,管理者シート!$G$9:$H$38,2,FALSE))</f>
        <v/>
      </c>
      <c r="P143" s="40" t="str">
        <f>IF(女子名簿!P152="","",女子名簿!P152)</f>
        <v/>
      </c>
      <c r="Q143" s="40">
        <v>0</v>
      </c>
      <c r="R143" s="40">
        <v>2</v>
      </c>
      <c r="S143" s="40" t="str">
        <f>IF(女子名簿!S152="","",VLOOKUP(女子名簿!S152,管理者シート!$G$9:$H$38,2,FALSE))</f>
        <v/>
      </c>
      <c r="T143" s="40" t="str">
        <f>IF(女子名簿!T152="","",女子名簿!T152)</f>
        <v/>
      </c>
      <c r="U143" s="40">
        <v>0</v>
      </c>
      <c r="V143" s="40">
        <v>2</v>
      </c>
      <c r="W143" s="40" t="str">
        <f>IF(女子名簿!W152="","",VLOOKUP(女子名簿!W152,管理者シート!$G$9:$H$23,2,FALSE))</f>
        <v/>
      </c>
      <c r="X143" s="40" t="str">
        <f>IF(女子名簿!X152="","",女子名簿!X152)</f>
        <v/>
      </c>
      <c r="Y143" s="40">
        <v>0</v>
      </c>
      <c r="Z143" s="40">
        <v>2</v>
      </c>
      <c r="AA143" s="40" t="str">
        <f>IF(女子名簿!AA152="","",40)</f>
        <v/>
      </c>
      <c r="AB143" s="40" t="str">
        <f>IF(女子名簿!AB152="","",女子名簿!AB152)</f>
        <v/>
      </c>
      <c r="AC143" s="40">
        <v>0</v>
      </c>
      <c r="AD143" s="40">
        <v>2</v>
      </c>
      <c r="AE143" s="40" t="str">
        <f>IF(女子名簿!AE152="","",41)</f>
        <v/>
      </c>
      <c r="AF143" s="40" t="str">
        <f>IF(女子名簿!AF152="","",女子名簿!AF152)</f>
        <v/>
      </c>
      <c r="AG143" s="40">
        <v>0</v>
      </c>
      <c r="AH143" s="40">
        <v>2</v>
      </c>
    </row>
    <row r="144" spans="1:34" x14ac:dyDescent="0.15">
      <c r="A144" s="28"/>
      <c r="B144" s="40" t="str">
        <f>IF(女子名簿!B153="","",女子名簿!B153)</f>
        <v/>
      </c>
      <c r="C144" s="28"/>
      <c r="D144" s="28" t="str">
        <f>IF(女子名簿!D153="","",女子名簿!D153)</f>
        <v/>
      </c>
      <c r="E144" s="40" t="str">
        <f>IF(女子名簿!E153="","",女子名簿!E153)</f>
        <v/>
      </c>
      <c r="F144" s="40" t="str">
        <f>IF(女子名簿!F153="","",女子名簿!F153)</f>
        <v/>
      </c>
      <c r="G144" s="40" t="str">
        <f>IF(女子名簿!G153="","",女子名簿!G153)</f>
        <v/>
      </c>
      <c r="H144" s="40" t="str">
        <f>IF(女子名簿!H153="","",女子名簿!H153)</f>
        <v/>
      </c>
      <c r="I144" s="40" t="str">
        <f>IF(女子名簿!I153="","",女子名簿!I153)</f>
        <v/>
      </c>
      <c r="J144" s="75" t="str">
        <f>IF(女子名簿!J153="","",女子名簿!J153)</f>
        <v/>
      </c>
      <c r="K144" s="40"/>
      <c r="L144" s="40"/>
      <c r="M144" s="40" t="str">
        <f>IF(女子名簿!M153="","",女子名簿!M153)</f>
        <v/>
      </c>
      <c r="N144" s="40"/>
      <c r="O144" s="40" t="str">
        <f>IF(女子名簿!O153="","",VLOOKUP(女子名簿!O153,管理者シート!$G$9:$H$38,2,FALSE))</f>
        <v/>
      </c>
      <c r="P144" s="40" t="str">
        <f>IF(女子名簿!P153="","",女子名簿!P153)</f>
        <v/>
      </c>
      <c r="Q144" s="40">
        <v>0</v>
      </c>
      <c r="R144" s="40">
        <v>2</v>
      </c>
      <c r="S144" s="40" t="str">
        <f>IF(女子名簿!S153="","",VLOOKUP(女子名簿!S153,管理者シート!$G$9:$H$38,2,FALSE))</f>
        <v/>
      </c>
      <c r="T144" s="40" t="str">
        <f>IF(女子名簿!T153="","",女子名簿!T153)</f>
        <v/>
      </c>
      <c r="U144" s="40">
        <v>0</v>
      </c>
      <c r="V144" s="40">
        <v>2</v>
      </c>
      <c r="W144" s="40" t="str">
        <f>IF(女子名簿!W153="","",VLOOKUP(女子名簿!W153,管理者シート!$G$9:$H$23,2,FALSE))</f>
        <v/>
      </c>
      <c r="X144" s="40" t="str">
        <f>IF(女子名簿!X153="","",女子名簿!X153)</f>
        <v/>
      </c>
      <c r="Y144" s="40">
        <v>0</v>
      </c>
      <c r="Z144" s="40">
        <v>2</v>
      </c>
      <c r="AA144" s="40" t="str">
        <f>IF(女子名簿!AA153="","",40)</f>
        <v/>
      </c>
      <c r="AB144" s="40" t="str">
        <f>IF(女子名簿!AB153="","",女子名簿!AB153)</f>
        <v/>
      </c>
      <c r="AC144" s="40">
        <v>0</v>
      </c>
      <c r="AD144" s="40">
        <v>2</v>
      </c>
      <c r="AE144" s="40" t="str">
        <f>IF(女子名簿!AE153="","",41)</f>
        <v/>
      </c>
      <c r="AF144" s="40" t="str">
        <f>IF(女子名簿!AF153="","",女子名簿!AF153)</f>
        <v/>
      </c>
      <c r="AG144" s="40">
        <v>0</v>
      </c>
      <c r="AH144" s="40">
        <v>2</v>
      </c>
    </row>
    <row r="145" spans="1:34" x14ac:dyDescent="0.15">
      <c r="A145" s="28"/>
      <c r="B145" s="40" t="str">
        <f>IF(女子名簿!B154="","",女子名簿!B154)</f>
        <v/>
      </c>
      <c r="C145" s="28"/>
      <c r="D145" s="28" t="str">
        <f>IF(女子名簿!D154="","",女子名簿!D154)</f>
        <v/>
      </c>
      <c r="E145" s="40" t="str">
        <f>IF(女子名簿!E154="","",女子名簿!E154)</f>
        <v/>
      </c>
      <c r="F145" s="40" t="str">
        <f>IF(女子名簿!F154="","",女子名簿!F154)</f>
        <v/>
      </c>
      <c r="G145" s="40" t="str">
        <f>IF(女子名簿!G154="","",女子名簿!G154)</f>
        <v/>
      </c>
      <c r="H145" s="40" t="str">
        <f>IF(女子名簿!H154="","",女子名簿!H154)</f>
        <v/>
      </c>
      <c r="I145" s="40" t="str">
        <f>IF(女子名簿!I154="","",女子名簿!I154)</f>
        <v/>
      </c>
      <c r="J145" s="75" t="str">
        <f>IF(女子名簿!J154="","",女子名簿!J154)</f>
        <v/>
      </c>
      <c r="K145" s="40"/>
      <c r="L145" s="40"/>
      <c r="M145" s="40" t="str">
        <f>IF(女子名簿!M154="","",女子名簿!M154)</f>
        <v/>
      </c>
      <c r="N145" s="40"/>
      <c r="O145" s="40" t="str">
        <f>IF(女子名簿!O154="","",VLOOKUP(女子名簿!O154,管理者シート!$G$9:$H$38,2,FALSE))</f>
        <v/>
      </c>
      <c r="P145" s="40" t="str">
        <f>IF(女子名簿!P154="","",女子名簿!P154)</f>
        <v/>
      </c>
      <c r="Q145" s="40">
        <v>0</v>
      </c>
      <c r="R145" s="40">
        <v>2</v>
      </c>
      <c r="S145" s="40" t="str">
        <f>IF(女子名簿!S154="","",VLOOKUP(女子名簿!S154,管理者シート!$G$9:$H$38,2,FALSE))</f>
        <v/>
      </c>
      <c r="T145" s="40" t="str">
        <f>IF(女子名簿!T154="","",女子名簿!T154)</f>
        <v/>
      </c>
      <c r="U145" s="40">
        <v>0</v>
      </c>
      <c r="V145" s="40">
        <v>2</v>
      </c>
      <c r="W145" s="40" t="str">
        <f>IF(女子名簿!W154="","",VLOOKUP(女子名簿!W154,管理者シート!$G$9:$H$23,2,FALSE))</f>
        <v/>
      </c>
      <c r="X145" s="40" t="str">
        <f>IF(女子名簿!X154="","",女子名簿!X154)</f>
        <v/>
      </c>
      <c r="Y145" s="40">
        <v>0</v>
      </c>
      <c r="Z145" s="40">
        <v>2</v>
      </c>
      <c r="AA145" s="40" t="str">
        <f>IF(女子名簿!AA154="","",40)</f>
        <v/>
      </c>
      <c r="AB145" s="40" t="str">
        <f>IF(女子名簿!AB154="","",女子名簿!AB154)</f>
        <v/>
      </c>
      <c r="AC145" s="40">
        <v>0</v>
      </c>
      <c r="AD145" s="40">
        <v>2</v>
      </c>
      <c r="AE145" s="40" t="str">
        <f>IF(女子名簿!AE154="","",41)</f>
        <v/>
      </c>
      <c r="AF145" s="40" t="str">
        <f>IF(女子名簿!AF154="","",女子名簿!AF154)</f>
        <v/>
      </c>
      <c r="AG145" s="40">
        <v>0</v>
      </c>
      <c r="AH145" s="40">
        <v>2</v>
      </c>
    </row>
    <row r="146" spans="1:34" x14ac:dyDescent="0.15">
      <c r="A146" s="28"/>
      <c r="B146" s="40" t="e">
        <f>IF(女子名簿!#REF!="","",女子名簿!#REF!)</f>
        <v>#REF!</v>
      </c>
      <c r="C146" s="28"/>
      <c r="D146" s="28" t="e">
        <f>IF(女子名簿!#REF!="","",女子名簿!#REF!)</f>
        <v>#REF!</v>
      </c>
      <c r="E146" s="40" t="e">
        <f>IF(女子名簿!#REF!="","",女子名簿!#REF!)</f>
        <v>#REF!</v>
      </c>
      <c r="F146" s="40" t="e">
        <f>IF(女子名簿!#REF!="","",女子名簿!#REF!)</f>
        <v>#REF!</v>
      </c>
      <c r="G146" s="40" t="e">
        <f>IF(女子名簿!#REF!="","",女子名簿!#REF!)</f>
        <v>#REF!</v>
      </c>
      <c r="H146" s="40" t="e">
        <f>IF(女子名簿!#REF!="","",女子名簿!#REF!)</f>
        <v>#REF!</v>
      </c>
      <c r="I146" s="40" t="e">
        <f>IF(女子名簿!#REF!="","",女子名簿!#REF!)</f>
        <v>#REF!</v>
      </c>
      <c r="J146" s="75" t="e">
        <f>IF(女子名簿!#REF!="","",女子名簿!#REF!)</f>
        <v>#REF!</v>
      </c>
      <c r="K146" s="40"/>
      <c r="L146" s="40"/>
      <c r="M146" s="40" t="e">
        <f>IF(女子名簿!#REF!="","",女子名簿!#REF!)</f>
        <v>#REF!</v>
      </c>
      <c r="N146" s="40"/>
      <c r="O146" s="40" t="e">
        <f>IF(女子名簿!#REF!="","",VLOOKUP(女子名簿!#REF!,管理者シート!$G$9:$H$38,2,FALSE))</f>
        <v>#REF!</v>
      </c>
      <c r="P146" s="40" t="e">
        <f>IF(女子名簿!#REF!="","",女子名簿!#REF!)</f>
        <v>#REF!</v>
      </c>
      <c r="Q146" s="40">
        <v>0</v>
      </c>
      <c r="R146" s="40">
        <v>2</v>
      </c>
      <c r="S146" s="40" t="e">
        <f>IF(女子名簿!#REF!="","",VLOOKUP(女子名簿!#REF!,管理者シート!$G$9:$H$38,2,FALSE))</f>
        <v>#REF!</v>
      </c>
      <c r="T146" s="40" t="e">
        <f>IF(女子名簿!#REF!="","",女子名簿!#REF!)</f>
        <v>#REF!</v>
      </c>
      <c r="U146" s="40">
        <v>0</v>
      </c>
      <c r="V146" s="40">
        <v>2</v>
      </c>
      <c r="W146" s="40" t="e">
        <f>IF(女子名簿!#REF!="","",VLOOKUP(女子名簿!#REF!,管理者シート!$G$9:$H$23,2,FALSE))</f>
        <v>#REF!</v>
      </c>
      <c r="X146" s="40" t="e">
        <f>IF(女子名簿!#REF!="","",女子名簿!#REF!)</f>
        <v>#REF!</v>
      </c>
      <c r="Y146" s="40">
        <v>0</v>
      </c>
      <c r="Z146" s="40">
        <v>2</v>
      </c>
      <c r="AA146" s="40" t="e">
        <f>IF(女子名簿!#REF!="","",40)</f>
        <v>#REF!</v>
      </c>
      <c r="AB146" s="40" t="e">
        <f>IF(女子名簿!#REF!="","",女子名簿!#REF!)</f>
        <v>#REF!</v>
      </c>
      <c r="AC146" s="40">
        <v>0</v>
      </c>
      <c r="AD146" s="40">
        <v>2</v>
      </c>
      <c r="AE146" s="40" t="e">
        <f>IF(女子名簿!#REF!="","",41)</f>
        <v>#REF!</v>
      </c>
      <c r="AF146" s="40" t="e">
        <f>IF(女子名簿!#REF!="","",女子名簿!#REF!)</f>
        <v>#REF!</v>
      </c>
      <c r="AG146" s="40">
        <v>0</v>
      </c>
      <c r="AH146" s="40">
        <v>2</v>
      </c>
    </row>
    <row r="147" spans="1:34" x14ac:dyDescent="0.15">
      <c r="A147" s="28"/>
      <c r="B147" s="40" t="str">
        <f>IF(女子名簿!B156="","",女子名簿!B156)</f>
        <v/>
      </c>
      <c r="C147" s="28"/>
      <c r="D147" s="28" t="str">
        <f>IF(女子名簿!D156="","",女子名簿!D156)</f>
        <v/>
      </c>
      <c r="E147" s="40" t="str">
        <f>IF(女子名簿!E156="","",女子名簿!E156)</f>
        <v/>
      </c>
      <c r="F147" s="40" t="str">
        <f>IF(女子名簿!F156="","",女子名簿!F156)</f>
        <v/>
      </c>
      <c r="G147" s="40" t="str">
        <f>IF(女子名簿!G156="","",女子名簿!G156)</f>
        <v/>
      </c>
      <c r="H147" s="40" t="str">
        <f>IF(女子名簿!H156="","",女子名簿!H156)</f>
        <v/>
      </c>
      <c r="I147" s="40" t="str">
        <f>IF(女子名簿!I156="","",女子名簿!I156)</f>
        <v/>
      </c>
      <c r="J147" s="75" t="str">
        <f>IF(女子名簿!J156="","",女子名簿!J156)</f>
        <v/>
      </c>
      <c r="K147" s="40"/>
      <c r="L147" s="40"/>
      <c r="M147" s="40" t="str">
        <f>IF(女子名簿!M156="","",女子名簿!M156)</f>
        <v/>
      </c>
      <c r="N147" s="40"/>
      <c r="O147" s="40" t="str">
        <f>IF(女子名簿!O156="","",VLOOKUP(女子名簿!O156,管理者シート!$G$9:$H$38,2,FALSE))</f>
        <v/>
      </c>
      <c r="P147" s="40" t="str">
        <f>IF(女子名簿!P156="","",女子名簿!P156)</f>
        <v/>
      </c>
      <c r="Q147" s="40">
        <v>0</v>
      </c>
      <c r="R147" s="40">
        <v>2</v>
      </c>
      <c r="S147" s="40" t="str">
        <f>IF(女子名簿!S156="","",VLOOKUP(女子名簿!S156,管理者シート!$G$9:$H$38,2,FALSE))</f>
        <v/>
      </c>
      <c r="T147" s="40" t="str">
        <f>IF(女子名簿!T156="","",女子名簿!T156)</f>
        <v/>
      </c>
      <c r="U147" s="40">
        <v>0</v>
      </c>
      <c r="V147" s="40">
        <v>2</v>
      </c>
      <c r="W147" s="40" t="str">
        <f>IF(女子名簿!W156="","",VLOOKUP(女子名簿!W156,管理者シート!$G$9:$H$23,2,FALSE))</f>
        <v/>
      </c>
      <c r="X147" s="40" t="str">
        <f>IF(女子名簿!X156="","",女子名簿!X156)</f>
        <v/>
      </c>
      <c r="Y147" s="40">
        <v>0</v>
      </c>
      <c r="Z147" s="40">
        <v>2</v>
      </c>
      <c r="AA147" s="40" t="str">
        <f>IF(女子名簿!AA156="","",40)</f>
        <v/>
      </c>
      <c r="AB147" s="40" t="str">
        <f>IF(女子名簿!AB156="","",女子名簿!AB156)</f>
        <v/>
      </c>
      <c r="AC147" s="40">
        <v>0</v>
      </c>
      <c r="AD147" s="40">
        <v>2</v>
      </c>
      <c r="AE147" s="40" t="str">
        <f>IF(女子名簿!AE156="","",41)</f>
        <v/>
      </c>
      <c r="AF147" s="40" t="str">
        <f>IF(女子名簿!AF156="","",女子名簿!AF156)</f>
        <v/>
      </c>
      <c r="AG147" s="40">
        <v>0</v>
      </c>
      <c r="AH147" s="40">
        <v>2</v>
      </c>
    </row>
    <row r="148" spans="1:34" x14ac:dyDescent="0.15">
      <c r="A148" s="28"/>
      <c r="B148" s="40" t="str">
        <f>IF(女子名簿!B157="","",女子名簿!B157)</f>
        <v/>
      </c>
      <c r="C148" s="28"/>
      <c r="D148" s="28" t="str">
        <f>IF(女子名簿!D157="","",女子名簿!D157)</f>
        <v/>
      </c>
      <c r="E148" s="40" t="str">
        <f>IF(女子名簿!E157="","",女子名簿!E157)</f>
        <v/>
      </c>
      <c r="F148" s="40" t="str">
        <f>IF(女子名簿!F157="","",女子名簿!F157)</f>
        <v/>
      </c>
      <c r="G148" s="40" t="str">
        <f>IF(女子名簿!G157="","",女子名簿!G157)</f>
        <v/>
      </c>
      <c r="H148" s="40" t="str">
        <f>IF(女子名簿!H157="","",女子名簿!H157)</f>
        <v/>
      </c>
      <c r="I148" s="40" t="str">
        <f>IF(女子名簿!I157="","",女子名簿!I157)</f>
        <v/>
      </c>
      <c r="J148" s="75" t="str">
        <f>IF(女子名簿!J157="","",女子名簿!J157)</f>
        <v/>
      </c>
      <c r="K148" s="40"/>
      <c r="L148" s="40"/>
      <c r="M148" s="40" t="str">
        <f>IF(女子名簿!M157="","",女子名簿!M157)</f>
        <v/>
      </c>
      <c r="N148" s="40"/>
      <c r="O148" s="40" t="str">
        <f>IF(女子名簿!O157="","",VLOOKUP(女子名簿!O157,管理者シート!$G$9:$H$38,2,FALSE))</f>
        <v/>
      </c>
      <c r="P148" s="40" t="str">
        <f>IF(女子名簿!P157="","",女子名簿!P157)</f>
        <v/>
      </c>
      <c r="Q148" s="40">
        <v>0</v>
      </c>
      <c r="R148" s="40">
        <v>2</v>
      </c>
      <c r="S148" s="40" t="str">
        <f>IF(女子名簿!S157="","",VLOOKUP(女子名簿!S157,管理者シート!$G$9:$H$38,2,FALSE))</f>
        <v/>
      </c>
      <c r="T148" s="40" t="str">
        <f>IF(女子名簿!T157="","",女子名簿!T157)</f>
        <v/>
      </c>
      <c r="U148" s="40">
        <v>0</v>
      </c>
      <c r="V148" s="40">
        <v>2</v>
      </c>
      <c r="W148" s="40" t="str">
        <f>IF(女子名簿!W157="","",VLOOKUP(女子名簿!W157,管理者シート!$G$9:$H$23,2,FALSE))</f>
        <v/>
      </c>
      <c r="X148" s="40" t="str">
        <f>IF(女子名簿!X157="","",女子名簿!X157)</f>
        <v/>
      </c>
      <c r="Y148" s="40">
        <v>0</v>
      </c>
      <c r="Z148" s="40">
        <v>2</v>
      </c>
      <c r="AA148" s="40" t="str">
        <f>IF(女子名簿!AA157="","",40)</f>
        <v/>
      </c>
      <c r="AB148" s="40" t="str">
        <f>IF(女子名簿!AB157="","",女子名簿!AB157)</f>
        <v/>
      </c>
      <c r="AC148" s="40">
        <v>0</v>
      </c>
      <c r="AD148" s="40">
        <v>2</v>
      </c>
      <c r="AE148" s="40" t="str">
        <f>IF(女子名簿!AE157="","",41)</f>
        <v/>
      </c>
      <c r="AF148" s="40" t="str">
        <f>IF(女子名簿!AF157="","",女子名簿!AF157)</f>
        <v/>
      </c>
      <c r="AG148" s="40">
        <v>0</v>
      </c>
      <c r="AH148" s="40">
        <v>2</v>
      </c>
    </row>
    <row r="149" spans="1:34" x14ac:dyDescent="0.15">
      <c r="A149" s="28"/>
      <c r="B149" s="40" t="e">
        <f>IF(女子名簿!#REF!="","",女子名簿!#REF!)</f>
        <v>#REF!</v>
      </c>
      <c r="C149" s="28"/>
      <c r="D149" s="28" t="e">
        <f>IF(女子名簿!#REF!="","",女子名簿!#REF!)</f>
        <v>#REF!</v>
      </c>
      <c r="E149" s="40" t="e">
        <f>IF(女子名簿!#REF!="","",女子名簿!#REF!)</f>
        <v>#REF!</v>
      </c>
      <c r="F149" s="40" t="e">
        <f>IF(女子名簿!#REF!="","",女子名簿!#REF!)</f>
        <v>#REF!</v>
      </c>
      <c r="G149" s="40" t="e">
        <f>IF(女子名簿!#REF!="","",女子名簿!#REF!)</f>
        <v>#REF!</v>
      </c>
      <c r="H149" s="40" t="e">
        <f>IF(女子名簿!#REF!="","",女子名簿!#REF!)</f>
        <v>#REF!</v>
      </c>
      <c r="I149" s="40" t="e">
        <f>IF(女子名簿!#REF!="","",女子名簿!#REF!)</f>
        <v>#REF!</v>
      </c>
      <c r="J149" s="75" t="e">
        <f>IF(女子名簿!#REF!="","",女子名簿!#REF!)</f>
        <v>#REF!</v>
      </c>
      <c r="K149" s="40"/>
      <c r="L149" s="40"/>
      <c r="M149" s="40" t="e">
        <f>IF(女子名簿!#REF!="","",女子名簿!#REF!)</f>
        <v>#REF!</v>
      </c>
      <c r="N149" s="40"/>
      <c r="O149" s="40" t="e">
        <f>IF(女子名簿!#REF!="","",VLOOKUP(女子名簿!#REF!,管理者シート!$G$9:$H$38,2,FALSE))</f>
        <v>#REF!</v>
      </c>
      <c r="P149" s="40" t="e">
        <f>IF(女子名簿!#REF!="","",女子名簿!#REF!)</f>
        <v>#REF!</v>
      </c>
      <c r="Q149" s="40">
        <v>0</v>
      </c>
      <c r="R149" s="40">
        <v>2</v>
      </c>
      <c r="S149" s="40" t="e">
        <f>IF(女子名簿!#REF!="","",VLOOKUP(女子名簿!#REF!,管理者シート!$G$9:$H$38,2,FALSE))</f>
        <v>#REF!</v>
      </c>
      <c r="T149" s="40" t="e">
        <f>IF(女子名簿!#REF!="","",女子名簿!#REF!)</f>
        <v>#REF!</v>
      </c>
      <c r="U149" s="40">
        <v>0</v>
      </c>
      <c r="V149" s="40">
        <v>2</v>
      </c>
      <c r="W149" s="40" t="e">
        <f>IF(女子名簿!#REF!="","",VLOOKUP(女子名簿!#REF!,管理者シート!$G$9:$H$23,2,FALSE))</f>
        <v>#REF!</v>
      </c>
      <c r="X149" s="40" t="e">
        <f>IF(女子名簿!#REF!="","",女子名簿!#REF!)</f>
        <v>#REF!</v>
      </c>
      <c r="Y149" s="40">
        <v>0</v>
      </c>
      <c r="Z149" s="40">
        <v>2</v>
      </c>
      <c r="AA149" s="40" t="e">
        <f>IF(女子名簿!#REF!="","",40)</f>
        <v>#REF!</v>
      </c>
      <c r="AB149" s="40" t="e">
        <f>IF(女子名簿!#REF!="","",女子名簿!#REF!)</f>
        <v>#REF!</v>
      </c>
      <c r="AC149" s="40">
        <v>0</v>
      </c>
      <c r="AD149" s="40">
        <v>2</v>
      </c>
      <c r="AE149" s="40" t="e">
        <f>IF(女子名簿!#REF!="","",41)</f>
        <v>#REF!</v>
      </c>
      <c r="AF149" s="40" t="e">
        <f>IF(女子名簿!#REF!="","",女子名簿!#REF!)</f>
        <v>#REF!</v>
      </c>
      <c r="AG149" s="40">
        <v>0</v>
      </c>
      <c r="AH149" s="40">
        <v>2</v>
      </c>
    </row>
    <row r="150" spans="1:34" x14ac:dyDescent="0.15">
      <c r="A150" s="28"/>
      <c r="B150" s="40" t="str">
        <f>IF(女子名簿!B158="","",女子名簿!B158)</f>
        <v/>
      </c>
      <c r="C150" s="28"/>
      <c r="D150" s="28" t="str">
        <f>IF(女子名簿!D158="","",女子名簿!D158)</f>
        <v/>
      </c>
      <c r="E150" s="40" t="str">
        <f>IF(女子名簿!E158="","",女子名簿!E158)</f>
        <v/>
      </c>
      <c r="F150" s="40" t="str">
        <f>IF(女子名簿!F158="","",女子名簿!F158)</f>
        <v/>
      </c>
      <c r="G150" s="40" t="str">
        <f>IF(女子名簿!G158="","",女子名簿!G158)</f>
        <v/>
      </c>
      <c r="H150" s="40" t="str">
        <f>IF(女子名簿!H158="","",女子名簿!H158)</f>
        <v/>
      </c>
      <c r="I150" s="40" t="str">
        <f>IF(女子名簿!I158="","",女子名簿!I158)</f>
        <v/>
      </c>
      <c r="J150" s="75" t="str">
        <f>IF(女子名簿!J158="","",女子名簿!J158)</f>
        <v/>
      </c>
      <c r="K150" s="40"/>
      <c r="L150" s="40"/>
      <c r="M150" s="40" t="str">
        <f>IF(女子名簿!M158="","",女子名簿!M158)</f>
        <v/>
      </c>
      <c r="N150" s="40"/>
      <c r="O150" s="40" t="str">
        <f>IF(女子名簿!O158="","",VLOOKUP(女子名簿!O158,管理者シート!$G$9:$H$38,2,FALSE))</f>
        <v/>
      </c>
      <c r="P150" s="40" t="str">
        <f>IF(女子名簿!P158="","",女子名簿!P158)</f>
        <v/>
      </c>
      <c r="Q150" s="40">
        <v>0</v>
      </c>
      <c r="R150" s="40">
        <v>2</v>
      </c>
      <c r="S150" s="40" t="str">
        <f>IF(女子名簿!S158="","",VLOOKUP(女子名簿!S158,管理者シート!$G$9:$H$38,2,FALSE))</f>
        <v/>
      </c>
      <c r="T150" s="40" t="str">
        <f>IF(女子名簿!T158="","",女子名簿!T158)</f>
        <v/>
      </c>
      <c r="U150" s="40">
        <v>0</v>
      </c>
      <c r="V150" s="40">
        <v>2</v>
      </c>
      <c r="W150" s="40" t="str">
        <f>IF(女子名簿!W158="","",VLOOKUP(女子名簿!W158,管理者シート!$G$9:$H$23,2,FALSE))</f>
        <v/>
      </c>
      <c r="X150" s="40" t="str">
        <f>IF(女子名簿!X158="","",女子名簿!X158)</f>
        <v/>
      </c>
      <c r="Y150" s="40">
        <v>0</v>
      </c>
      <c r="Z150" s="40">
        <v>2</v>
      </c>
      <c r="AA150" s="40" t="str">
        <f>IF(女子名簿!AA158="","",40)</f>
        <v/>
      </c>
      <c r="AB150" s="40" t="str">
        <f>IF(女子名簿!AB158="","",女子名簿!AB158)</f>
        <v/>
      </c>
      <c r="AC150" s="40">
        <v>0</v>
      </c>
      <c r="AD150" s="40">
        <v>2</v>
      </c>
      <c r="AE150" s="40" t="str">
        <f>IF(女子名簿!AE158="","",41)</f>
        <v/>
      </c>
      <c r="AF150" s="40" t="str">
        <f>IF(女子名簿!AF158="","",女子名簿!AF158)</f>
        <v/>
      </c>
      <c r="AG150" s="40">
        <v>0</v>
      </c>
      <c r="AH150" s="40">
        <v>2</v>
      </c>
    </row>
    <row r="151" spans="1:34" x14ac:dyDescent="0.15">
      <c r="A151" s="28"/>
      <c r="B151" s="40" t="str">
        <f>IF(女子名簿!B159="","",女子名簿!B159)</f>
        <v/>
      </c>
      <c r="C151" s="28"/>
      <c r="D151" s="28" t="str">
        <f>IF(女子名簿!D159="","",女子名簿!D159)</f>
        <v/>
      </c>
      <c r="E151" s="40" t="str">
        <f>IF(女子名簿!E159="","",女子名簿!E159)</f>
        <v/>
      </c>
      <c r="F151" s="40" t="str">
        <f>IF(女子名簿!F159="","",女子名簿!F159)</f>
        <v/>
      </c>
      <c r="G151" s="40" t="str">
        <f>IF(女子名簿!G159="","",女子名簿!G159)</f>
        <v/>
      </c>
      <c r="H151" s="40" t="str">
        <f>IF(女子名簿!H159="","",女子名簿!H159)</f>
        <v/>
      </c>
      <c r="I151" s="40" t="str">
        <f>IF(女子名簿!I159="","",女子名簿!I159)</f>
        <v/>
      </c>
      <c r="J151" s="75" t="str">
        <f>IF(女子名簿!J159="","",女子名簿!J159)</f>
        <v/>
      </c>
      <c r="K151" s="40"/>
      <c r="L151" s="40"/>
      <c r="M151" s="40" t="str">
        <f>IF(女子名簿!M159="","",女子名簿!M159)</f>
        <v/>
      </c>
      <c r="N151" s="40"/>
      <c r="O151" s="40" t="str">
        <f>IF(女子名簿!O159="","",VLOOKUP(女子名簿!O159,管理者シート!$G$9:$H$38,2,FALSE))</f>
        <v/>
      </c>
      <c r="P151" s="40" t="str">
        <f>IF(女子名簿!P159="","",女子名簿!P159)</f>
        <v/>
      </c>
      <c r="Q151" s="40">
        <v>0</v>
      </c>
      <c r="R151" s="40">
        <v>2</v>
      </c>
      <c r="S151" s="40" t="str">
        <f>IF(女子名簿!S159="","",VLOOKUP(女子名簿!S159,管理者シート!$G$9:$H$38,2,FALSE))</f>
        <v/>
      </c>
      <c r="T151" s="40" t="str">
        <f>IF(女子名簿!T159="","",女子名簿!T159)</f>
        <v/>
      </c>
      <c r="U151" s="40">
        <v>0</v>
      </c>
      <c r="V151" s="40">
        <v>2</v>
      </c>
      <c r="W151" s="40" t="str">
        <f>IF(女子名簿!W159="","",VLOOKUP(女子名簿!W159,管理者シート!$G$9:$H$23,2,FALSE))</f>
        <v/>
      </c>
      <c r="X151" s="40" t="str">
        <f>IF(女子名簿!X159="","",女子名簿!X159)</f>
        <v/>
      </c>
      <c r="Y151" s="40">
        <v>0</v>
      </c>
      <c r="Z151" s="40">
        <v>2</v>
      </c>
      <c r="AA151" s="40" t="str">
        <f>IF(女子名簿!AA159="","",40)</f>
        <v/>
      </c>
      <c r="AB151" s="40" t="str">
        <f>IF(女子名簿!AB159="","",女子名簿!AB159)</f>
        <v/>
      </c>
      <c r="AC151" s="40">
        <v>0</v>
      </c>
      <c r="AD151" s="40">
        <v>2</v>
      </c>
      <c r="AE151" s="40" t="str">
        <f>IF(女子名簿!AE159="","",41)</f>
        <v/>
      </c>
      <c r="AF151" s="40" t="str">
        <f>IF(女子名簿!AF159="","",女子名簿!AF159)</f>
        <v/>
      </c>
      <c r="AG151" s="40">
        <v>0</v>
      </c>
      <c r="AH151" s="40">
        <v>2</v>
      </c>
    </row>
    <row r="152" spans="1:34" x14ac:dyDescent="0.15">
      <c r="A152" s="28"/>
      <c r="B152" s="40" t="str">
        <f>IF(女子名簿!B160="","",女子名簿!B160)</f>
        <v/>
      </c>
      <c r="C152" s="28"/>
      <c r="D152" s="28" t="str">
        <f>IF(女子名簿!D160="","",女子名簿!D160)</f>
        <v/>
      </c>
      <c r="E152" s="40" t="str">
        <f>IF(女子名簿!E160="","",女子名簿!E160)</f>
        <v/>
      </c>
      <c r="F152" s="40" t="str">
        <f>IF(女子名簿!F160="","",女子名簿!F160)</f>
        <v/>
      </c>
      <c r="G152" s="40" t="str">
        <f>IF(女子名簿!G160="","",女子名簿!G160)</f>
        <v/>
      </c>
      <c r="H152" s="40" t="str">
        <f>IF(女子名簿!H160="","",女子名簿!H160)</f>
        <v/>
      </c>
      <c r="I152" s="40" t="str">
        <f>IF(女子名簿!I160="","",女子名簿!I160)</f>
        <v/>
      </c>
      <c r="J152" s="75" t="str">
        <f>IF(女子名簿!J160="","",女子名簿!J160)</f>
        <v/>
      </c>
      <c r="K152" s="40"/>
      <c r="L152" s="40"/>
      <c r="M152" s="40" t="str">
        <f>IF(女子名簿!M160="","",女子名簿!M160)</f>
        <v/>
      </c>
      <c r="N152" s="40"/>
      <c r="O152" s="40" t="str">
        <f>IF(女子名簿!O160="","",VLOOKUP(女子名簿!O160,管理者シート!$G$9:$H$38,2,FALSE))</f>
        <v/>
      </c>
      <c r="P152" s="40" t="str">
        <f>IF(女子名簿!P160="","",女子名簿!P160)</f>
        <v/>
      </c>
      <c r="Q152" s="40">
        <v>0</v>
      </c>
      <c r="R152" s="40">
        <v>2</v>
      </c>
      <c r="S152" s="40" t="str">
        <f>IF(女子名簿!S160="","",VLOOKUP(女子名簿!S160,管理者シート!$G$9:$H$38,2,FALSE))</f>
        <v/>
      </c>
      <c r="T152" s="40" t="str">
        <f>IF(女子名簿!T160="","",女子名簿!T160)</f>
        <v/>
      </c>
      <c r="U152" s="40">
        <v>0</v>
      </c>
      <c r="V152" s="40">
        <v>2</v>
      </c>
      <c r="W152" s="40" t="str">
        <f>IF(女子名簿!W160="","",VLOOKUP(女子名簿!W160,管理者シート!$G$9:$H$23,2,FALSE))</f>
        <v/>
      </c>
      <c r="X152" s="40" t="str">
        <f>IF(女子名簿!X160="","",女子名簿!X160)</f>
        <v/>
      </c>
      <c r="Y152" s="40">
        <v>0</v>
      </c>
      <c r="Z152" s="40">
        <v>2</v>
      </c>
      <c r="AA152" s="40" t="str">
        <f>IF(女子名簿!AA160="","",40)</f>
        <v/>
      </c>
      <c r="AB152" s="40" t="str">
        <f>IF(女子名簿!AB160="","",女子名簿!AB160)</f>
        <v/>
      </c>
      <c r="AC152" s="40">
        <v>0</v>
      </c>
      <c r="AD152" s="40">
        <v>2</v>
      </c>
      <c r="AE152" s="40" t="str">
        <f>IF(女子名簿!AE160="","",41)</f>
        <v/>
      </c>
      <c r="AF152" s="40" t="str">
        <f>IF(女子名簿!AF160="","",女子名簿!AF160)</f>
        <v/>
      </c>
      <c r="AG152" s="40">
        <v>0</v>
      </c>
      <c r="AH152" s="40">
        <v>2</v>
      </c>
    </row>
    <row r="153" spans="1:34" x14ac:dyDescent="0.15">
      <c r="A153" s="28"/>
      <c r="B153" s="40" t="str">
        <f>IF(女子名簿!B161="","",女子名簿!B161)</f>
        <v/>
      </c>
      <c r="C153" s="28"/>
      <c r="D153" s="28" t="str">
        <f>IF(女子名簿!D161="","",女子名簿!D161)</f>
        <v/>
      </c>
      <c r="E153" s="40" t="str">
        <f>IF(女子名簿!E161="","",女子名簿!E161)</f>
        <v/>
      </c>
      <c r="F153" s="40" t="str">
        <f>IF(女子名簿!F161="","",女子名簿!F161)</f>
        <v/>
      </c>
      <c r="G153" s="40" t="str">
        <f>IF(女子名簿!G161="","",女子名簿!G161)</f>
        <v/>
      </c>
      <c r="H153" s="40" t="str">
        <f>IF(女子名簿!H161="","",女子名簿!H161)</f>
        <v/>
      </c>
      <c r="I153" s="40" t="str">
        <f>IF(女子名簿!I161="","",女子名簿!I161)</f>
        <v/>
      </c>
      <c r="J153" s="75" t="str">
        <f>IF(女子名簿!J161="","",女子名簿!J161)</f>
        <v/>
      </c>
      <c r="K153" s="40"/>
      <c r="L153" s="40"/>
      <c r="M153" s="40" t="str">
        <f>IF(女子名簿!M161="","",女子名簿!M161)</f>
        <v/>
      </c>
      <c r="N153" s="40"/>
      <c r="O153" s="40" t="str">
        <f>IF(女子名簿!O161="","",VLOOKUP(女子名簿!O161,管理者シート!$G$9:$H$38,2,FALSE))</f>
        <v/>
      </c>
      <c r="P153" s="40" t="str">
        <f>IF(女子名簿!P161="","",女子名簿!P161)</f>
        <v/>
      </c>
      <c r="Q153" s="40">
        <v>0</v>
      </c>
      <c r="R153" s="40">
        <v>2</v>
      </c>
      <c r="S153" s="40" t="str">
        <f>IF(女子名簿!S161="","",VLOOKUP(女子名簿!S161,管理者シート!$G$9:$H$38,2,FALSE))</f>
        <v/>
      </c>
      <c r="T153" s="40" t="str">
        <f>IF(女子名簿!T161="","",女子名簿!T161)</f>
        <v/>
      </c>
      <c r="U153" s="40">
        <v>0</v>
      </c>
      <c r="V153" s="40">
        <v>2</v>
      </c>
      <c r="W153" s="40" t="str">
        <f>IF(女子名簿!W161="","",VLOOKUP(女子名簿!W161,管理者シート!$G$9:$H$23,2,FALSE))</f>
        <v/>
      </c>
      <c r="X153" s="40" t="str">
        <f>IF(女子名簿!X161="","",女子名簿!X161)</f>
        <v/>
      </c>
      <c r="Y153" s="40">
        <v>0</v>
      </c>
      <c r="Z153" s="40">
        <v>2</v>
      </c>
      <c r="AA153" s="40" t="str">
        <f>IF(女子名簿!AA161="","",40)</f>
        <v/>
      </c>
      <c r="AB153" s="40" t="str">
        <f>IF(女子名簿!AB161="","",女子名簿!AB161)</f>
        <v/>
      </c>
      <c r="AC153" s="40">
        <v>0</v>
      </c>
      <c r="AD153" s="40">
        <v>2</v>
      </c>
      <c r="AE153" s="40" t="str">
        <f>IF(女子名簿!AE161="","",41)</f>
        <v/>
      </c>
      <c r="AF153" s="40" t="str">
        <f>IF(女子名簿!AF161="","",女子名簿!AF161)</f>
        <v/>
      </c>
      <c r="AG153" s="40">
        <v>0</v>
      </c>
      <c r="AH153" s="40">
        <v>2</v>
      </c>
    </row>
    <row r="154" spans="1:34" x14ac:dyDescent="0.15">
      <c r="A154" s="28"/>
      <c r="B154" s="40" t="str">
        <f>IF(女子名簿!B162="","",女子名簿!B162)</f>
        <v/>
      </c>
      <c r="C154" s="28"/>
      <c r="D154" s="28" t="str">
        <f>IF(女子名簿!D162="","",女子名簿!D162)</f>
        <v/>
      </c>
      <c r="E154" s="40" t="str">
        <f>IF(女子名簿!E162="","",女子名簿!E162)</f>
        <v/>
      </c>
      <c r="F154" s="40" t="str">
        <f>IF(女子名簿!F162="","",女子名簿!F162)</f>
        <v/>
      </c>
      <c r="G154" s="40" t="str">
        <f>IF(女子名簿!G162="","",女子名簿!G162)</f>
        <v/>
      </c>
      <c r="H154" s="40" t="str">
        <f>IF(女子名簿!H162="","",女子名簿!H162)</f>
        <v/>
      </c>
      <c r="I154" s="40" t="str">
        <f>IF(女子名簿!I162="","",女子名簿!I162)</f>
        <v/>
      </c>
      <c r="J154" s="75" t="str">
        <f>IF(女子名簿!J162="","",女子名簿!J162)</f>
        <v/>
      </c>
      <c r="K154" s="40"/>
      <c r="L154" s="40"/>
      <c r="M154" s="40" t="str">
        <f>IF(女子名簿!M162="","",女子名簿!M162)</f>
        <v/>
      </c>
      <c r="N154" s="40"/>
      <c r="O154" s="40" t="str">
        <f>IF(女子名簿!O162="","",VLOOKUP(女子名簿!O162,管理者シート!$G$9:$H$38,2,FALSE))</f>
        <v/>
      </c>
      <c r="P154" s="40" t="str">
        <f>IF(女子名簿!P162="","",女子名簿!P162)</f>
        <v/>
      </c>
      <c r="Q154" s="40">
        <v>0</v>
      </c>
      <c r="R154" s="40">
        <v>2</v>
      </c>
      <c r="S154" s="40" t="str">
        <f>IF(女子名簿!S162="","",VLOOKUP(女子名簿!S162,管理者シート!$G$9:$H$38,2,FALSE))</f>
        <v/>
      </c>
      <c r="T154" s="40" t="str">
        <f>IF(女子名簿!T162="","",女子名簿!T162)</f>
        <v/>
      </c>
      <c r="U154" s="40">
        <v>0</v>
      </c>
      <c r="V154" s="40">
        <v>2</v>
      </c>
      <c r="W154" s="40" t="str">
        <f>IF(女子名簿!W162="","",VLOOKUP(女子名簿!W162,管理者シート!$G$9:$H$23,2,FALSE))</f>
        <v/>
      </c>
      <c r="X154" s="40" t="str">
        <f>IF(女子名簿!X162="","",女子名簿!X162)</f>
        <v/>
      </c>
      <c r="Y154" s="40">
        <v>0</v>
      </c>
      <c r="Z154" s="40">
        <v>2</v>
      </c>
      <c r="AA154" s="40" t="str">
        <f>IF(女子名簿!AA162="","",40)</f>
        <v/>
      </c>
      <c r="AB154" s="40" t="str">
        <f>IF(女子名簿!AB162="","",女子名簿!AB162)</f>
        <v/>
      </c>
      <c r="AC154" s="40">
        <v>0</v>
      </c>
      <c r="AD154" s="40">
        <v>2</v>
      </c>
      <c r="AE154" s="40" t="str">
        <f>IF(女子名簿!AE162="","",41)</f>
        <v/>
      </c>
      <c r="AF154" s="40" t="str">
        <f>IF(女子名簿!AF162="","",女子名簿!AF162)</f>
        <v/>
      </c>
      <c r="AG154" s="40">
        <v>0</v>
      </c>
      <c r="AH154" s="40">
        <v>2</v>
      </c>
    </row>
    <row r="155" spans="1:34" x14ac:dyDescent="0.15">
      <c r="A155" s="28"/>
      <c r="B155" s="40" t="e">
        <f>IF(女子名簿!#REF!="","",女子名簿!#REF!)</f>
        <v>#REF!</v>
      </c>
      <c r="C155" s="28"/>
      <c r="D155" s="28" t="e">
        <f>IF(女子名簿!#REF!="","",女子名簿!#REF!)</f>
        <v>#REF!</v>
      </c>
      <c r="E155" s="40" t="e">
        <f>IF(女子名簿!#REF!="","",女子名簿!#REF!)</f>
        <v>#REF!</v>
      </c>
      <c r="F155" s="40" t="e">
        <f>IF(女子名簿!#REF!="","",女子名簿!#REF!)</f>
        <v>#REF!</v>
      </c>
      <c r="G155" s="40" t="e">
        <f>IF(女子名簿!#REF!="","",女子名簿!#REF!)</f>
        <v>#REF!</v>
      </c>
      <c r="H155" s="40" t="e">
        <f>IF(女子名簿!#REF!="","",女子名簿!#REF!)</f>
        <v>#REF!</v>
      </c>
      <c r="I155" s="40" t="e">
        <f>IF(女子名簿!#REF!="","",女子名簿!#REF!)</f>
        <v>#REF!</v>
      </c>
      <c r="J155" s="75" t="e">
        <f>IF(女子名簿!#REF!="","",女子名簿!#REF!)</f>
        <v>#REF!</v>
      </c>
      <c r="K155" s="40"/>
      <c r="L155" s="40"/>
      <c r="M155" s="40" t="e">
        <f>IF(女子名簿!#REF!="","",女子名簿!#REF!)</f>
        <v>#REF!</v>
      </c>
      <c r="N155" s="40"/>
      <c r="O155" s="40" t="e">
        <f>IF(女子名簿!#REF!="","",VLOOKUP(女子名簿!#REF!,管理者シート!$G$9:$H$38,2,FALSE))</f>
        <v>#REF!</v>
      </c>
      <c r="P155" s="40" t="e">
        <f>IF(女子名簿!#REF!="","",女子名簿!#REF!)</f>
        <v>#REF!</v>
      </c>
      <c r="Q155" s="40">
        <v>0</v>
      </c>
      <c r="R155" s="40">
        <v>2</v>
      </c>
      <c r="S155" s="40" t="e">
        <f>IF(女子名簿!#REF!="","",VLOOKUP(女子名簿!#REF!,管理者シート!$G$9:$H$38,2,FALSE))</f>
        <v>#REF!</v>
      </c>
      <c r="T155" s="40" t="e">
        <f>IF(女子名簿!#REF!="","",女子名簿!#REF!)</f>
        <v>#REF!</v>
      </c>
      <c r="U155" s="40">
        <v>0</v>
      </c>
      <c r="V155" s="40">
        <v>2</v>
      </c>
      <c r="W155" s="40" t="e">
        <f>IF(女子名簿!#REF!="","",VLOOKUP(女子名簿!#REF!,管理者シート!$G$9:$H$23,2,FALSE))</f>
        <v>#REF!</v>
      </c>
      <c r="X155" s="40" t="e">
        <f>IF(女子名簿!#REF!="","",女子名簿!#REF!)</f>
        <v>#REF!</v>
      </c>
      <c r="Y155" s="40">
        <v>0</v>
      </c>
      <c r="Z155" s="40">
        <v>2</v>
      </c>
      <c r="AA155" s="40" t="e">
        <f>IF(女子名簿!#REF!="","",40)</f>
        <v>#REF!</v>
      </c>
      <c r="AB155" s="40" t="e">
        <f>IF(女子名簿!#REF!="","",女子名簿!#REF!)</f>
        <v>#REF!</v>
      </c>
      <c r="AC155" s="40">
        <v>0</v>
      </c>
      <c r="AD155" s="40">
        <v>2</v>
      </c>
      <c r="AE155" s="40" t="e">
        <f>IF(女子名簿!#REF!="","",41)</f>
        <v>#REF!</v>
      </c>
      <c r="AF155" s="40" t="e">
        <f>IF(女子名簿!#REF!="","",女子名簿!#REF!)</f>
        <v>#REF!</v>
      </c>
      <c r="AG155" s="40">
        <v>0</v>
      </c>
      <c r="AH155" s="40">
        <v>2</v>
      </c>
    </row>
    <row r="156" spans="1:34" x14ac:dyDescent="0.15">
      <c r="A156" s="28"/>
      <c r="B156" s="40" t="str">
        <f>IF(女子名簿!B163="","",女子名簿!B163)</f>
        <v/>
      </c>
      <c r="C156" s="28"/>
      <c r="D156" s="28" t="str">
        <f>IF(女子名簿!D163="","",女子名簿!D163)</f>
        <v/>
      </c>
      <c r="E156" s="40" t="str">
        <f>IF(女子名簿!E163="","",女子名簿!E163)</f>
        <v/>
      </c>
      <c r="F156" s="40" t="str">
        <f>IF(女子名簿!F163="","",女子名簿!F163)</f>
        <v/>
      </c>
      <c r="G156" s="40" t="str">
        <f>IF(女子名簿!G163="","",女子名簿!G163)</f>
        <v/>
      </c>
      <c r="H156" s="40" t="str">
        <f>IF(女子名簿!H163="","",女子名簿!H163)</f>
        <v/>
      </c>
      <c r="I156" s="40" t="str">
        <f>IF(女子名簿!I163="","",女子名簿!I163)</f>
        <v/>
      </c>
      <c r="J156" s="75" t="str">
        <f>IF(女子名簿!J163="","",女子名簿!J163)</f>
        <v/>
      </c>
      <c r="K156" s="40"/>
      <c r="L156" s="40"/>
      <c r="M156" s="40" t="str">
        <f>IF(女子名簿!M163="","",女子名簿!M163)</f>
        <v/>
      </c>
      <c r="N156" s="40"/>
      <c r="O156" s="40" t="str">
        <f>IF(女子名簿!O163="","",VLOOKUP(女子名簿!O163,管理者シート!$G$9:$H$38,2,FALSE))</f>
        <v/>
      </c>
      <c r="P156" s="40" t="str">
        <f>IF(女子名簿!P163="","",女子名簿!P163)</f>
        <v/>
      </c>
      <c r="Q156" s="40">
        <v>0</v>
      </c>
      <c r="R156" s="40">
        <v>2</v>
      </c>
      <c r="S156" s="40" t="str">
        <f>IF(女子名簿!S163="","",VLOOKUP(女子名簿!S163,管理者シート!$G$9:$H$38,2,FALSE))</f>
        <v/>
      </c>
      <c r="T156" s="40" t="str">
        <f>IF(女子名簿!T163="","",女子名簿!T163)</f>
        <v/>
      </c>
      <c r="U156" s="40">
        <v>0</v>
      </c>
      <c r="V156" s="40">
        <v>2</v>
      </c>
      <c r="W156" s="40" t="str">
        <f>IF(女子名簿!W163="","",VLOOKUP(女子名簿!W163,管理者シート!$G$9:$H$23,2,FALSE))</f>
        <v/>
      </c>
      <c r="X156" s="40" t="str">
        <f>IF(女子名簿!X163="","",女子名簿!X163)</f>
        <v/>
      </c>
      <c r="Y156" s="40">
        <v>0</v>
      </c>
      <c r="Z156" s="40">
        <v>2</v>
      </c>
      <c r="AA156" s="40" t="str">
        <f>IF(女子名簿!AA163="","",40)</f>
        <v/>
      </c>
      <c r="AB156" s="40" t="str">
        <f>IF(女子名簿!AB163="","",女子名簿!AB163)</f>
        <v/>
      </c>
      <c r="AC156" s="40">
        <v>0</v>
      </c>
      <c r="AD156" s="40">
        <v>2</v>
      </c>
      <c r="AE156" s="40" t="str">
        <f>IF(女子名簿!AE163="","",41)</f>
        <v/>
      </c>
      <c r="AF156" s="40" t="str">
        <f>IF(女子名簿!AF163="","",女子名簿!AF163)</f>
        <v/>
      </c>
      <c r="AG156" s="40">
        <v>0</v>
      </c>
      <c r="AH156" s="40">
        <v>2</v>
      </c>
    </row>
    <row r="157" spans="1:34" x14ac:dyDescent="0.15">
      <c r="A157" s="28"/>
      <c r="B157" s="40" t="str">
        <f>IF(女子名簿!B164="","",女子名簿!B164)</f>
        <v/>
      </c>
      <c r="C157" s="28"/>
      <c r="D157" s="28" t="str">
        <f>IF(女子名簿!D164="","",女子名簿!D164)</f>
        <v/>
      </c>
      <c r="E157" s="40" t="str">
        <f>IF(女子名簿!E164="","",女子名簿!E164)</f>
        <v/>
      </c>
      <c r="F157" s="40" t="str">
        <f>IF(女子名簿!F164="","",女子名簿!F164)</f>
        <v/>
      </c>
      <c r="G157" s="40" t="str">
        <f>IF(女子名簿!G164="","",女子名簿!G164)</f>
        <v/>
      </c>
      <c r="H157" s="40" t="str">
        <f>IF(女子名簿!H164="","",女子名簿!H164)</f>
        <v/>
      </c>
      <c r="I157" s="40" t="str">
        <f>IF(女子名簿!I164="","",女子名簿!I164)</f>
        <v/>
      </c>
      <c r="J157" s="75" t="str">
        <f>IF(女子名簿!J164="","",女子名簿!J164)</f>
        <v/>
      </c>
      <c r="K157" s="40"/>
      <c r="L157" s="40"/>
      <c r="M157" s="40" t="str">
        <f>IF(女子名簿!M164="","",女子名簿!M164)</f>
        <v/>
      </c>
      <c r="N157" s="40"/>
      <c r="O157" s="40" t="str">
        <f>IF(女子名簿!O164="","",VLOOKUP(女子名簿!O164,管理者シート!$G$9:$H$38,2,FALSE))</f>
        <v/>
      </c>
      <c r="P157" s="40" t="str">
        <f>IF(女子名簿!P164="","",女子名簿!P164)</f>
        <v/>
      </c>
      <c r="Q157" s="40">
        <v>0</v>
      </c>
      <c r="R157" s="40">
        <v>2</v>
      </c>
      <c r="S157" s="40" t="str">
        <f>IF(女子名簿!S164="","",VLOOKUP(女子名簿!S164,管理者シート!$G$9:$H$38,2,FALSE))</f>
        <v/>
      </c>
      <c r="T157" s="40" t="str">
        <f>IF(女子名簿!T164="","",女子名簿!T164)</f>
        <v/>
      </c>
      <c r="U157" s="40">
        <v>0</v>
      </c>
      <c r="V157" s="40">
        <v>2</v>
      </c>
      <c r="W157" s="40" t="str">
        <f>IF(女子名簿!W164="","",VLOOKUP(女子名簿!W164,管理者シート!$G$9:$H$23,2,FALSE))</f>
        <v/>
      </c>
      <c r="X157" s="40" t="str">
        <f>IF(女子名簿!X164="","",女子名簿!X164)</f>
        <v/>
      </c>
      <c r="Y157" s="40">
        <v>0</v>
      </c>
      <c r="Z157" s="40">
        <v>2</v>
      </c>
      <c r="AA157" s="40" t="str">
        <f>IF(女子名簿!AA164="","",40)</f>
        <v/>
      </c>
      <c r="AB157" s="40" t="str">
        <f>IF(女子名簿!AB164="","",女子名簿!AB164)</f>
        <v/>
      </c>
      <c r="AC157" s="40">
        <v>0</v>
      </c>
      <c r="AD157" s="40">
        <v>2</v>
      </c>
      <c r="AE157" s="40" t="str">
        <f>IF(女子名簿!AE164="","",41)</f>
        <v/>
      </c>
      <c r="AF157" s="40" t="str">
        <f>IF(女子名簿!AF164="","",女子名簿!AF164)</f>
        <v/>
      </c>
      <c r="AG157" s="40">
        <v>0</v>
      </c>
      <c r="AH157" s="40">
        <v>2</v>
      </c>
    </row>
    <row r="158" spans="1:34" x14ac:dyDescent="0.15">
      <c r="A158" s="28"/>
      <c r="B158" s="40" t="str">
        <f>IF(女子名簿!B165="","",女子名簿!B165)</f>
        <v/>
      </c>
      <c r="C158" s="28"/>
      <c r="D158" s="28" t="str">
        <f>IF(女子名簿!D165="","",女子名簿!D165)</f>
        <v/>
      </c>
      <c r="E158" s="40" t="str">
        <f>IF(女子名簿!E165="","",女子名簿!E165)</f>
        <v/>
      </c>
      <c r="F158" s="40" t="str">
        <f>IF(女子名簿!F165="","",女子名簿!F165)</f>
        <v/>
      </c>
      <c r="G158" s="40" t="str">
        <f>IF(女子名簿!G165="","",女子名簿!G165)</f>
        <v/>
      </c>
      <c r="H158" s="40" t="str">
        <f>IF(女子名簿!H165="","",女子名簿!H165)</f>
        <v/>
      </c>
      <c r="I158" s="40" t="str">
        <f>IF(女子名簿!I165="","",女子名簿!I165)</f>
        <v/>
      </c>
      <c r="J158" s="75" t="str">
        <f>IF(女子名簿!J165="","",女子名簿!J165)</f>
        <v/>
      </c>
      <c r="K158" s="40"/>
      <c r="L158" s="40"/>
      <c r="M158" s="40" t="str">
        <f>IF(女子名簿!M165="","",女子名簿!M165)</f>
        <v/>
      </c>
      <c r="N158" s="40"/>
      <c r="O158" s="40" t="str">
        <f>IF(女子名簿!O165="","",VLOOKUP(女子名簿!O165,管理者シート!$G$9:$H$38,2,FALSE))</f>
        <v/>
      </c>
      <c r="P158" s="40" t="str">
        <f>IF(女子名簿!P165="","",女子名簿!P165)</f>
        <v/>
      </c>
      <c r="Q158" s="40">
        <v>0</v>
      </c>
      <c r="R158" s="40">
        <v>2</v>
      </c>
      <c r="S158" s="40" t="str">
        <f>IF(女子名簿!S165="","",VLOOKUP(女子名簿!S165,管理者シート!$G$9:$H$38,2,FALSE))</f>
        <v/>
      </c>
      <c r="T158" s="40" t="str">
        <f>IF(女子名簿!T165="","",女子名簿!T165)</f>
        <v/>
      </c>
      <c r="U158" s="40">
        <v>0</v>
      </c>
      <c r="V158" s="40">
        <v>2</v>
      </c>
      <c r="W158" s="40" t="str">
        <f>IF(女子名簿!W165="","",VLOOKUP(女子名簿!W165,管理者シート!$G$9:$H$23,2,FALSE))</f>
        <v/>
      </c>
      <c r="X158" s="40" t="str">
        <f>IF(女子名簿!X165="","",女子名簿!X165)</f>
        <v/>
      </c>
      <c r="Y158" s="40">
        <v>0</v>
      </c>
      <c r="Z158" s="40">
        <v>2</v>
      </c>
      <c r="AA158" s="40" t="str">
        <f>IF(女子名簿!AA165="","",40)</f>
        <v/>
      </c>
      <c r="AB158" s="40" t="str">
        <f>IF(女子名簿!AB165="","",女子名簿!AB165)</f>
        <v/>
      </c>
      <c r="AC158" s="40">
        <v>0</v>
      </c>
      <c r="AD158" s="40">
        <v>2</v>
      </c>
      <c r="AE158" s="40" t="str">
        <f>IF(女子名簿!AE165="","",41)</f>
        <v/>
      </c>
      <c r="AF158" s="40" t="str">
        <f>IF(女子名簿!AF165="","",女子名簿!AF165)</f>
        <v/>
      </c>
      <c r="AG158" s="40">
        <v>0</v>
      </c>
      <c r="AH158" s="40">
        <v>2</v>
      </c>
    </row>
    <row r="159" spans="1:34" x14ac:dyDescent="0.15">
      <c r="A159" s="28"/>
      <c r="B159" s="40" t="str">
        <f>IF(女子名簿!B166="","",女子名簿!B166)</f>
        <v/>
      </c>
      <c r="C159" s="28"/>
      <c r="D159" s="28" t="str">
        <f>IF(女子名簿!D166="","",女子名簿!D166)</f>
        <v/>
      </c>
      <c r="E159" s="40" t="str">
        <f>IF(女子名簿!E166="","",女子名簿!E166)</f>
        <v/>
      </c>
      <c r="F159" s="40" t="str">
        <f>IF(女子名簿!F166="","",女子名簿!F166)</f>
        <v/>
      </c>
      <c r="G159" s="40" t="str">
        <f>IF(女子名簿!G166="","",女子名簿!G166)</f>
        <v/>
      </c>
      <c r="H159" s="40" t="str">
        <f>IF(女子名簿!H166="","",女子名簿!H166)</f>
        <v/>
      </c>
      <c r="I159" s="40" t="str">
        <f>IF(女子名簿!I166="","",女子名簿!I166)</f>
        <v/>
      </c>
      <c r="J159" s="75" t="str">
        <f>IF(女子名簿!J166="","",女子名簿!J166)</f>
        <v/>
      </c>
      <c r="K159" s="40"/>
      <c r="L159" s="40"/>
      <c r="M159" s="40" t="str">
        <f>IF(女子名簿!M166="","",女子名簿!M166)</f>
        <v/>
      </c>
      <c r="N159" s="40"/>
      <c r="O159" s="40" t="str">
        <f>IF(女子名簿!O166="","",VLOOKUP(女子名簿!O166,管理者シート!$G$9:$H$38,2,FALSE))</f>
        <v/>
      </c>
      <c r="P159" s="40" t="str">
        <f>IF(女子名簿!P166="","",女子名簿!P166)</f>
        <v/>
      </c>
      <c r="Q159" s="40">
        <v>0</v>
      </c>
      <c r="R159" s="40">
        <v>2</v>
      </c>
      <c r="S159" s="40" t="str">
        <f>IF(女子名簿!S166="","",VLOOKUP(女子名簿!S166,管理者シート!$G$9:$H$38,2,FALSE))</f>
        <v/>
      </c>
      <c r="T159" s="40" t="str">
        <f>IF(女子名簿!T166="","",女子名簿!T166)</f>
        <v/>
      </c>
      <c r="U159" s="40">
        <v>0</v>
      </c>
      <c r="V159" s="40">
        <v>2</v>
      </c>
      <c r="W159" s="40" t="str">
        <f>IF(女子名簿!W166="","",VLOOKUP(女子名簿!W166,管理者シート!$G$9:$H$23,2,FALSE))</f>
        <v/>
      </c>
      <c r="X159" s="40" t="str">
        <f>IF(女子名簿!X166="","",女子名簿!X166)</f>
        <v/>
      </c>
      <c r="Y159" s="40">
        <v>0</v>
      </c>
      <c r="Z159" s="40">
        <v>2</v>
      </c>
      <c r="AA159" s="40" t="str">
        <f>IF(女子名簿!AA166="","",40)</f>
        <v/>
      </c>
      <c r="AB159" s="40" t="str">
        <f>IF(女子名簿!AB166="","",女子名簿!AB166)</f>
        <v/>
      </c>
      <c r="AC159" s="40">
        <v>0</v>
      </c>
      <c r="AD159" s="40">
        <v>2</v>
      </c>
      <c r="AE159" s="40" t="str">
        <f>IF(女子名簿!AE166="","",41)</f>
        <v/>
      </c>
      <c r="AF159" s="40" t="str">
        <f>IF(女子名簿!AF166="","",女子名簿!AF166)</f>
        <v/>
      </c>
      <c r="AG159" s="40">
        <v>0</v>
      </c>
      <c r="AH159" s="40">
        <v>2</v>
      </c>
    </row>
    <row r="160" spans="1:34" x14ac:dyDescent="0.15">
      <c r="A160" s="28"/>
      <c r="B160" s="40" t="str">
        <f>IF(女子名簿!B167="","",女子名簿!B167)</f>
        <v/>
      </c>
      <c r="C160" s="28"/>
      <c r="D160" s="28" t="str">
        <f>IF(女子名簿!D167="","",女子名簿!D167)</f>
        <v/>
      </c>
      <c r="E160" s="40" t="str">
        <f>IF(女子名簿!E167="","",女子名簿!E167)</f>
        <v/>
      </c>
      <c r="F160" s="40" t="str">
        <f>IF(女子名簿!F167="","",女子名簿!F167)</f>
        <v/>
      </c>
      <c r="G160" s="40" t="str">
        <f>IF(女子名簿!G167="","",女子名簿!G167)</f>
        <v/>
      </c>
      <c r="H160" s="40" t="str">
        <f>IF(女子名簿!H167="","",女子名簿!H167)</f>
        <v/>
      </c>
      <c r="I160" s="40" t="str">
        <f>IF(女子名簿!I167="","",女子名簿!I167)</f>
        <v/>
      </c>
      <c r="J160" s="75" t="str">
        <f>IF(女子名簿!J167="","",女子名簿!J167)</f>
        <v/>
      </c>
      <c r="K160" s="40"/>
      <c r="L160" s="40"/>
      <c r="M160" s="40" t="str">
        <f>IF(女子名簿!M167="","",女子名簿!M167)</f>
        <v/>
      </c>
      <c r="N160" s="40"/>
      <c r="O160" s="40" t="str">
        <f>IF(女子名簿!O167="","",VLOOKUP(女子名簿!O167,管理者シート!$G$9:$H$38,2,FALSE))</f>
        <v/>
      </c>
      <c r="P160" s="40" t="str">
        <f>IF(女子名簿!P167="","",女子名簿!P167)</f>
        <v/>
      </c>
      <c r="Q160" s="40">
        <v>0</v>
      </c>
      <c r="R160" s="40">
        <v>2</v>
      </c>
      <c r="S160" s="40" t="str">
        <f>IF(女子名簿!S167="","",VLOOKUP(女子名簿!S167,管理者シート!$G$9:$H$38,2,FALSE))</f>
        <v/>
      </c>
      <c r="T160" s="40" t="str">
        <f>IF(女子名簿!T167="","",女子名簿!T167)</f>
        <v/>
      </c>
      <c r="U160" s="40">
        <v>0</v>
      </c>
      <c r="V160" s="40">
        <v>2</v>
      </c>
      <c r="W160" s="40" t="str">
        <f>IF(女子名簿!W167="","",VLOOKUP(女子名簿!W167,管理者シート!$G$9:$H$23,2,FALSE))</f>
        <v/>
      </c>
      <c r="X160" s="40" t="str">
        <f>IF(女子名簿!X167="","",女子名簿!X167)</f>
        <v/>
      </c>
      <c r="Y160" s="40">
        <v>0</v>
      </c>
      <c r="Z160" s="40">
        <v>2</v>
      </c>
      <c r="AA160" s="40" t="str">
        <f>IF(女子名簿!AA167="","",40)</f>
        <v/>
      </c>
      <c r="AB160" s="40" t="str">
        <f>IF(女子名簿!AB167="","",女子名簿!AB167)</f>
        <v/>
      </c>
      <c r="AC160" s="40">
        <v>0</v>
      </c>
      <c r="AD160" s="40">
        <v>2</v>
      </c>
      <c r="AE160" s="40" t="str">
        <f>IF(女子名簿!AE167="","",41)</f>
        <v/>
      </c>
      <c r="AF160" s="40" t="str">
        <f>IF(女子名簿!AF167="","",女子名簿!AF167)</f>
        <v/>
      </c>
      <c r="AG160" s="40">
        <v>0</v>
      </c>
      <c r="AH160" s="40">
        <v>2</v>
      </c>
    </row>
    <row r="161" spans="1:34" x14ac:dyDescent="0.15">
      <c r="A161" s="28"/>
      <c r="B161" s="40" t="str">
        <f>IF(女子名簿!B168="","",女子名簿!B168)</f>
        <v/>
      </c>
      <c r="C161" s="28"/>
      <c r="D161" s="28" t="str">
        <f>IF(女子名簿!D168="","",女子名簿!D168)</f>
        <v/>
      </c>
      <c r="E161" s="40" t="str">
        <f>IF(女子名簿!E168="","",女子名簿!E168)</f>
        <v/>
      </c>
      <c r="F161" s="40" t="str">
        <f>IF(女子名簿!F168="","",女子名簿!F168)</f>
        <v/>
      </c>
      <c r="G161" s="40" t="str">
        <f>IF(女子名簿!G168="","",女子名簿!G168)</f>
        <v/>
      </c>
      <c r="H161" s="40" t="str">
        <f>IF(女子名簿!H168="","",女子名簿!H168)</f>
        <v/>
      </c>
      <c r="I161" s="40" t="str">
        <f>IF(女子名簿!I168="","",女子名簿!I168)</f>
        <v/>
      </c>
      <c r="J161" s="75" t="str">
        <f>IF(女子名簿!J168="","",女子名簿!J168)</f>
        <v/>
      </c>
      <c r="K161" s="40"/>
      <c r="L161" s="40"/>
      <c r="M161" s="40" t="str">
        <f>IF(女子名簿!M168="","",女子名簿!M168)</f>
        <v/>
      </c>
      <c r="N161" s="40"/>
      <c r="O161" s="40" t="str">
        <f>IF(女子名簿!O168="","",VLOOKUP(女子名簿!O168,管理者シート!$G$9:$H$38,2,FALSE))</f>
        <v/>
      </c>
      <c r="P161" s="40" t="str">
        <f>IF(女子名簿!P168="","",女子名簿!P168)</f>
        <v/>
      </c>
      <c r="Q161" s="40">
        <v>0</v>
      </c>
      <c r="R161" s="40">
        <v>2</v>
      </c>
      <c r="S161" s="40" t="str">
        <f>IF(女子名簿!S168="","",VLOOKUP(女子名簿!S168,管理者シート!$G$9:$H$38,2,FALSE))</f>
        <v/>
      </c>
      <c r="T161" s="40" t="str">
        <f>IF(女子名簿!T168="","",女子名簿!T168)</f>
        <v/>
      </c>
      <c r="U161" s="40">
        <v>0</v>
      </c>
      <c r="V161" s="40">
        <v>2</v>
      </c>
      <c r="W161" s="40" t="str">
        <f>IF(女子名簿!W168="","",VLOOKUP(女子名簿!W168,管理者シート!$G$9:$H$23,2,FALSE))</f>
        <v/>
      </c>
      <c r="X161" s="40" t="str">
        <f>IF(女子名簿!X168="","",女子名簿!X168)</f>
        <v/>
      </c>
      <c r="Y161" s="40">
        <v>0</v>
      </c>
      <c r="Z161" s="40">
        <v>2</v>
      </c>
      <c r="AA161" s="40" t="str">
        <f>IF(女子名簿!AA168="","",40)</f>
        <v/>
      </c>
      <c r="AB161" s="40" t="str">
        <f>IF(女子名簿!AB168="","",女子名簿!AB168)</f>
        <v/>
      </c>
      <c r="AC161" s="40">
        <v>0</v>
      </c>
      <c r="AD161" s="40">
        <v>2</v>
      </c>
      <c r="AE161" s="40" t="str">
        <f>IF(女子名簿!AE168="","",41)</f>
        <v/>
      </c>
      <c r="AF161" s="40" t="str">
        <f>IF(女子名簿!AF168="","",女子名簿!AF168)</f>
        <v/>
      </c>
      <c r="AG161" s="40">
        <v>0</v>
      </c>
      <c r="AH161" s="40">
        <v>2</v>
      </c>
    </row>
    <row r="162" spans="1:34" x14ac:dyDescent="0.15">
      <c r="A162" s="28"/>
      <c r="B162" s="40" t="str">
        <f>IF(女子名簿!B169="","",女子名簿!B169)</f>
        <v/>
      </c>
      <c r="C162" s="28"/>
      <c r="D162" s="28" t="str">
        <f>IF(女子名簿!D169="","",女子名簿!D169)</f>
        <v/>
      </c>
      <c r="E162" s="40" t="str">
        <f>IF(女子名簿!E169="","",女子名簿!E169)</f>
        <v/>
      </c>
      <c r="F162" s="40" t="str">
        <f>IF(女子名簿!F169="","",女子名簿!F169)</f>
        <v/>
      </c>
      <c r="G162" s="40" t="str">
        <f>IF(女子名簿!G169="","",女子名簿!G169)</f>
        <v/>
      </c>
      <c r="H162" s="40" t="str">
        <f>IF(女子名簿!H169="","",女子名簿!H169)</f>
        <v/>
      </c>
      <c r="I162" s="40" t="str">
        <f>IF(女子名簿!I169="","",女子名簿!I169)</f>
        <v/>
      </c>
      <c r="J162" s="75" t="str">
        <f>IF(女子名簿!J169="","",女子名簿!J169)</f>
        <v/>
      </c>
      <c r="K162" s="40"/>
      <c r="L162" s="40"/>
      <c r="M162" s="40" t="str">
        <f>IF(女子名簿!M169="","",女子名簿!M169)</f>
        <v/>
      </c>
      <c r="N162" s="40"/>
      <c r="O162" s="40" t="str">
        <f>IF(女子名簿!O169="","",VLOOKUP(女子名簿!O169,管理者シート!$G$9:$H$38,2,FALSE))</f>
        <v/>
      </c>
      <c r="P162" s="40" t="str">
        <f>IF(女子名簿!P169="","",女子名簿!P169)</f>
        <v/>
      </c>
      <c r="Q162" s="40">
        <v>0</v>
      </c>
      <c r="R162" s="40">
        <v>2</v>
      </c>
      <c r="S162" s="40" t="str">
        <f>IF(女子名簿!S169="","",VLOOKUP(女子名簿!S169,管理者シート!$G$9:$H$38,2,FALSE))</f>
        <v/>
      </c>
      <c r="T162" s="40" t="str">
        <f>IF(女子名簿!T169="","",女子名簿!T169)</f>
        <v/>
      </c>
      <c r="U162" s="40">
        <v>0</v>
      </c>
      <c r="V162" s="40">
        <v>2</v>
      </c>
      <c r="W162" s="40" t="str">
        <f>IF(女子名簿!W169="","",VLOOKUP(女子名簿!W169,管理者シート!$G$9:$H$23,2,FALSE))</f>
        <v/>
      </c>
      <c r="X162" s="40" t="str">
        <f>IF(女子名簿!X169="","",女子名簿!X169)</f>
        <v/>
      </c>
      <c r="Y162" s="40">
        <v>0</v>
      </c>
      <c r="Z162" s="40">
        <v>2</v>
      </c>
      <c r="AA162" s="40" t="str">
        <f>IF(女子名簿!AA169="","",40)</f>
        <v/>
      </c>
      <c r="AB162" s="40" t="str">
        <f>IF(女子名簿!AB169="","",女子名簿!AB169)</f>
        <v/>
      </c>
      <c r="AC162" s="40">
        <v>0</v>
      </c>
      <c r="AD162" s="40">
        <v>2</v>
      </c>
      <c r="AE162" s="40" t="str">
        <f>IF(女子名簿!AE169="","",41)</f>
        <v/>
      </c>
      <c r="AF162" s="40" t="str">
        <f>IF(女子名簿!AF169="","",女子名簿!AF169)</f>
        <v/>
      </c>
      <c r="AG162" s="40">
        <v>0</v>
      </c>
      <c r="AH162" s="40">
        <v>2</v>
      </c>
    </row>
    <row r="163" spans="1:34" x14ac:dyDescent="0.15">
      <c r="A163" s="28"/>
      <c r="B163" s="40" t="str">
        <f>IF(女子名簿!B170="","",女子名簿!B170)</f>
        <v/>
      </c>
      <c r="C163" s="28"/>
      <c r="D163" s="28" t="str">
        <f>IF(女子名簿!D170="","",女子名簿!D170)</f>
        <v/>
      </c>
      <c r="E163" s="40" t="str">
        <f>IF(女子名簿!E170="","",女子名簿!E170)</f>
        <v/>
      </c>
      <c r="F163" s="40" t="str">
        <f>IF(女子名簿!F170="","",女子名簿!F170)</f>
        <v/>
      </c>
      <c r="G163" s="40" t="str">
        <f>IF(女子名簿!G170="","",女子名簿!G170)</f>
        <v/>
      </c>
      <c r="H163" s="40" t="str">
        <f>IF(女子名簿!H170="","",女子名簿!H170)</f>
        <v/>
      </c>
      <c r="I163" s="40" t="str">
        <f>IF(女子名簿!I170="","",女子名簿!I170)</f>
        <v/>
      </c>
      <c r="J163" s="75" t="str">
        <f>IF(女子名簿!J170="","",女子名簿!J170)</f>
        <v/>
      </c>
      <c r="K163" s="40"/>
      <c r="L163" s="40"/>
      <c r="M163" s="40" t="str">
        <f>IF(女子名簿!M170="","",女子名簿!M170)</f>
        <v/>
      </c>
      <c r="N163" s="40"/>
      <c r="O163" s="40" t="str">
        <f>IF(女子名簿!O170="","",VLOOKUP(女子名簿!O170,管理者シート!$G$9:$H$38,2,FALSE))</f>
        <v/>
      </c>
      <c r="P163" s="40" t="str">
        <f>IF(女子名簿!P170="","",女子名簿!P170)</f>
        <v/>
      </c>
      <c r="Q163" s="40">
        <v>0</v>
      </c>
      <c r="R163" s="40">
        <v>2</v>
      </c>
      <c r="S163" s="40" t="str">
        <f>IF(女子名簿!S170="","",VLOOKUP(女子名簿!S170,管理者シート!$G$9:$H$38,2,FALSE))</f>
        <v/>
      </c>
      <c r="T163" s="40" t="str">
        <f>IF(女子名簿!T170="","",女子名簿!T170)</f>
        <v/>
      </c>
      <c r="U163" s="40">
        <v>0</v>
      </c>
      <c r="V163" s="40">
        <v>2</v>
      </c>
      <c r="W163" s="40" t="str">
        <f>IF(女子名簿!W170="","",VLOOKUP(女子名簿!W170,管理者シート!$G$9:$H$23,2,FALSE))</f>
        <v/>
      </c>
      <c r="X163" s="40" t="str">
        <f>IF(女子名簿!X170="","",女子名簿!X170)</f>
        <v/>
      </c>
      <c r="Y163" s="40">
        <v>0</v>
      </c>
      <c r="Z163" s="40">
        <v>2</v>
      </c>
      <c r="AA163" s="40" t="str">
        <f>IF(女子名簿!AA170="","",40)</f>
        <v/>
      </c>
      <c r="AB163" s="40" t="str">
        <f>IF(女子名簿!AB170="","",女子名簿!AB170)</f>
        <v/>
      </c>
      <c r="AC163" s="40">
        <v>0</v>
      </c>
      <c r="AD163" s="40">
        <v>2</v>
      </c>
      <c r="AE163" s="40" t="str">
        <f>IF(女子名簿!AE170="","",41)</f>
        <v/>
      </c>
      <c r="AF163" s="40" t="str">
        <f>IF(女子名簿!AF170="","",女子名簿!AF170)</f>
        <v/>
      </c>
      <c r="AG163" s="40">
        <v>0</v>
      </c>
      <c r="AH163" s="40">
        <v>2</v>
      </c>
    </row>
    <row r="164" spans="1:34" x14ac:dyDescent="0.15">
      <c r="A164" s="28"/>
      <c r="B164" s="40" t="str">
        <f>IF(女子名簿!B171="","",女子名簿!B171)</f>
        <v/>
      </c>
      <c r="C164" s="28"/>
      <c r="D164" s="28" t="str">
        <f>IF(女子名簿!D171="","",女子名簿!D171)</f>
        <v/>
      </c>
      <c r="E164" s="40" t="str">
        <f>IF(女子名簿!E171="","",女子名簿!E171)</f>
        <v/>
      </c>
      <c r="F164" s="40" t="str">
        <f>IF(女子名簿!F171="","",女子名簿!F171)</f>
        <v/>
      </c>
      <c r="G164" s="40" t="str">
        <f>IF(女子名簿!G171="","",女子名簿!G171)</f>
        <v/>
      </c>
      <c r="H164" s="40" t="str">
        <f>IF(女子名簿!H171="","",女子名簿!H171)</f>
        <v/>
      </c>
      <c r="I164" s="40" t="str">
        <f>IF(女子名簿!I171="","",女子名簿!I171)</f>
        <v/>
      </c>
      <c r="J164" s="75" t="str">
        <f>IF(女子名簿!J171="","",女子名簿!J171)</f>
        <v/>
      </c>
      <c r="K164" s="40"/>
      <c r="L164" s="40"/>
      <c r="M164" s="40" t="str">
        <f>IF(女子名簿!M171="","",女子名簿!M171)</f>
        <v/>
      </c>
      <c r="N164" s="40"/>
      <c r="O164" s="40" t="str">
        <f>IF(女子名簿!O171="","",VLOOKUP(女子名簿!O171,管理者シート!$G$9:$H$38,2,FALSE))</f>
        <v/>
      </c>
      <c r="P164" s="40" t="str">
        <f>IF(女子名簿!P171="","",女子名簿!P171)</f>
        <v/>
      </c>
      <c r="Q164" s="40">
        <v>0</v>
      </c>
      <c r="R164" s="40">
        <v>2</v>
      </c>
      <c r="S164" s="40" t="str">
        <f>IF(女子名簿!S171="","",VLOOKUP(女子名簿!S171,管理者シート!$G$9:$H$38,2,FALSE))</f>
        <v/>
      </c>
      <c r="T164" s="40" t="str">
        <f>IF(女子名簿!T171="","",女子名簿!T171)</f>
        <v/>
      </c>
      <c r="U164" s="40">
        <v>0</v>
      </c>
      <c r="V164" s="40">
        <v>2</v>
      </c>
      <c r="W164" s="40" t="str">
        <f>IF(女子名簿!W171="","",VLOOKUP(女子名簿!W171,管理者シート!$G$9:$H$23,2,FALSE))</f>
        <v/>
      </c>
      <c r="X164" s="40" t="str">
        <f>IF(女子名簿!X171="","",女子名簿!X171)</f>
        <v/>
      </c>
      <c r="Y164" s="40">
        <v>0</v>
      </c>
      <c r="Z164" s="40">
        <v>2</v>
      </c>
      <c r="AA164" s="40" t="str">
        <f>IF(女子名簿!AA171="","",40)</f>
        <v/>
      </c>
      <c r="AB164" s="40" t="str">
        <f>IF(女子名簿!AB171="","",女子名簿!AB171)</f>
        <v/>
      </c>
      <c r="AC164" s="40">
        <v>0</v>
      </c>
      <c r="AD164" s="40">
        <v>2</v>
      </c>
      <c r="AE164" s="40" t="str">
        <f>IF(女子名簿!AE171="","",41)</f>
        <v/>
      </c>
      <c r="AF164" s="40" t="str">
        <f>IF(女子名簿!AF171="","",女子名簿!AF171)</f>
        <v/>
      </c>
      <c r="AG164" s="40">
        <v>0</v>
      </c>
      <c r="AH164" s="40">
        <v>2</v>
      </c>
    </row>
    <row r="165" spans="1:34" x14ac:dyDescent="0.15">
      <c r="A165" s="28"/>
      <c r="B165" s="40" t="str">
        <f>IF(女子名簿!B172="","",女子名簿!B172)</f>
        <v/>
      </c>
      <c r="C165" s="28"/>
      <c r="D165" s="28" t="str">
        <f>IF(女子名簿!D172="","",女子名簿!D172)</f>
        <v/>
      </c>
      <c r="E165" s="40" t="str">
        <f>IF(女子名簿!E172="","",女子名簿!E172)</f>
        <v/>
      </c>
      <c r="F165" s="40" t="str">
        <f>IF(女子名簿!F172="","",女子名簿!F172)</f>
        <v/>
      </c>
      <c r="G165" s="40" t="str">
        <f>IF(女子名簿!G172="","",女子名簿!G172)</f>
        <v/>
      </c>
      <c r="H165" s="40" t="str">
        <f>IF(女子名簿!H172="","",女子名簿!H172)</f>
        <v/>
      </c>
      <c r="I165" s="40" t="str">
        <f>IF(女子名簿!I172="","",女子名簿!I172)</f>
        <v/>
      </c>
      <c r="J165" s="75" t="str">
        <f>IF(女子名簿!J172="","",女子名簿!J172)</f>
        <v/>
      </c>
      <c r="K165" s="40"/>
      <c r="L165" s="40"/>
      <c r="M165" s="40" t="str">
        <f>IF(女子名簿!M172="","",女子名簿!M172)</f>
        <v/>
      </c>
      <c r="N165" s="40"/>
      <c r="O165" s="40" t="str">
        <f>IF(女子名簿!O172="","",VLOOKUP(女子名簿!O172,管理者シート!$G$9:$H$38,2,FALSE))</f>
        <v/>
      </c>
      <c r="P165" s="40" t="str">
        <f>IF(女子名簿!P172="","",女子名簿!P172)</f>
        <v/>
      </c>
      <c r="Q165" s="40">
        <v>0</v>
      </c>
      <c r="R165" s="40">
        <v>2</v>
      </c>
      <c r="S165" s="40" t="str">
        <f>IF(女子名簿!S172="","",VLOOKUP(女子名簿!S172,管理者シート!$G$9:$H$38,2,FALSE))</f>
        <v/>
      </c>
      <c r="T165" s="40" t="str">
        <f>IF(女子名簿!T172="","",女子名簿!T172)</f>
        <v/>
      </c>
      <c r="U165" s="40">
        <v>0</v>
      </c>
      <c r="V165" s="40">
        <v>2</v>
      </c>
      <c r="W165" s="40" t="str">
        <f>IF(女子名簿!W172="","",VLOOKUP(女子名簿!W172,管理者シート!$G$9:$H$23,2,FALSE))</f>
        <v/>
      </c>
      <c r="X165" s="40" t="str">
        <f>IF(女子名簿!X172="","",女子名簿!X172)</f>
        <v/>
      </c>
      <c r="Y165" s="40">
        <v>0</v>
      </c>
      <c r="Z165" s="40">
        <v>2</v>
      </c>
      <c r="AA165" s="40" t="str">
        <f>IF(女子名簿!AA172="","",40)</f>
        <v/>
      </c>
      <c r="AB165" s="40" t="str">
        <f>IF(女子名簿!AB172="","",女子名簿!AB172)</f>
        <v/>
      </c>
      <c r="AC165" s="40">
        <v>0</v>
      </c>
      <c r="AD165" s="40">
        <v>2</v>
      </c>
      <c r="AE165" s="40" t="str">
        <f>IF(女子名簿!AE172="","",41)</f>
        <v/>
      </c>
      <c r="AF165" s="40" t="str">
        <f>IF(女子名簿!AF172="","",女子名簿!AF172)</f>
        <v/>
      </c>
      <c r="AG165" s="40">
        <v>0</v>
      </c>
      <c r="AH165" s="40">
        <v>2</v>
      </c>
    </row>
    <row r="166" spans="1:34" x14ac:dyDescent="0.15">
      <c r="A166" s="28"/>
      <c r="B166" s="40" t="str">
        <f>IF(女子名簿!B173="","",女子名簿!B173)</f>
        <v/>
      </c>
      <c r="C166" s="28"/>
      <c r="D166" s="28" t="str">
        <f>IF(女子名簿!D173="","",女子名簿!D173)</f>
        <v/>
      </c>
      <c r="E166" s="40" t="str">
        <f>IF(女子名簿!E173="","",女子名簿!E173)</f>
        <v/>
      </c>
      <c r="F166" s="40" t="str">
        <f>IF(女子名簿!F173="","",女子名簿!F173)</f>
        <v/>
      </c>
      <c r="G166" s="40" t="str">
        <f>IF(女子名簿!G173="","",女子名簿!G173)</f>
        <v/>
      </c>
      <c r="H166" s="40" t="str">
        <f>IF(女子名簿!H173="","",女子名簿!H173)</f>
        <v/>
      </c>
      <c r="I166" s="40" t="str">
        <f>IF(女子名簿!I173="","",女子名簿!I173)</f>
        <v/>
      </c>
      <c r="J166" s="75" t="str">
        <f>IF(女子名簿!J173="","",女子名簿!J173)</f>
        <v/>
      </c>
      <c r="K166" s="40"/>
      <c r="L166" s="40"/>
      <c r="M166" s="40" t="str">
        <f>IF(女子名簿!M173="","",女子名簿!M173)</f>
        <v/>
      </c>
      <c r="N166" s="40"/>
      <c r="O166" s="40" t="str">
        <f>IF(女子名簿!O173="","",VLOOKUP(女子名簿!O173,管理者シート!$G$9:$H$38,2,FALSE))</f>
        <v/>
      </c>
      <c r="P166" s="40" t="str">
        <f>IF(女子名簿!P173="","",女子名簿!P173)</f>
        <v/>
      </c>
      <c r="Q166" s="40">
        <v>0</v>
      </c>
      <c r="R166" s="40">
        <v>2</v>
      </c>
      <c r="S166" s="40" t="str">
        <f>IF(女子名簿!S173="","",VLOOKUP(女子名簿!S173,管理者シート!$G$9:$H$38,2,FALSE))</f>
        <v/>
      </c>
      <c r="T166" s="40" t="str">
        <f>IF(女子名簿!T173="","",女子名簿!T173)</f>
        <v/>
      </c>
      <c r="U166" s="40">
        <v>0</v>
      </c>
      <c r="V166" s="40">
        <v>2</v>
      </c>
      <c r="W166" s="40" t="str">
        <f>IF(女子名簿!W173="","",VLOOKUP(女子名簿!W173,管理者シート!$G$9:$H$23,2,FALSE))</f>
        <v/>
      </c>
      <c r="X166" s="40" t="str">
        <f>IF(女子名簿!X173="","",女子名簿!X173)</f>
        <v/>
      </c>
      <c r="Y166" s="40">
        <v>0</v>
      </c>
      <c r="Z166" s="40">
        <v>2</v>
      </c>
      <c r="AA166" s="40" t="str">
        <f>IF(女子名簿!AA173="","",40)</f>
        <v/>
      </c>
      <c r="AB166" s="40" t="str">
        <f>IF(女子名簿!AB173="","",女子名簿!AB173)</f>
        <v/>
      </c>
      <c r="AC166" s="40">
        <v>0</v>
      </c>
      <c r="AD166" s="40">
        <v>2</v>
      </c>
      <c r="AE166" s="40" t="str">
        <f>IF(女子名簿!AE173="","",41)</f>
        <v/>
      </c>
      <c r="AF166" s="40" t="str">
        <f>IF(女子名簿!AF173="","",女子名簿!AF173)</f>
        <v/>
      </c>
      <c r="AG166" s="40">
        <v>0</v>
      </c>
      <c r="AH166" s="40">
        <v>2</v>
      </c>
    </row>
    <row r="167" spans="1:34" x14ac:dyDescent="0.15">
      <c r="A167" s="28"/>
      <c r="B167" s="40" t="str">
        <f>IF(女子名簿!B174="","",女子名簿!B174)</f>
        <v/>
      </c>
      <c r="C167" s="28"/>
      <c r="D167" s="28" t="str">
        <f>IF(女子名簿!D174="","",女子名簿!D174)</f>
        <v/>
      </c>
      <c r="E167" s="40" t="str">
        <f>IF(女子名簿!E174="","",女子名簿!E174)</f>
        <v/>
      </c>
      <c r="F167" s="40" t="str">
        <f>IF(女子名簿!F174="","",女子名簿!F174)</f>
        <v/>
      </c>
      <c r="G167" s="40" t="str">
        <f>IF(女子名簿!G174="","",女子名簿!G174)</f>
        <v/>
      </c>
      <c r="H167" s="40" t="str">
        <f>IF(女子名簿!H174="","",女子名簿!H174)</f>
        <v/>
      </c>
      <c r="I167" s="40" t="str">
        <f>IF(女子名簿!I174="","",女子名簿!I174)</f>
        <v/>
      </c>
      <c r="J167" s="75" t="str">
        <f>IF(女子名簿!J174="","",女子名簿!J174)</f>
        <v/>
      </c>
      <c r="K167" s="40"/>
      <c r="L167" s="40"/>
      <c r="M167" s="40" t="str">
        <f>IF(女子名簿!M174="","",女子名簿!M174)</f>
        <v/>
      </c>
      <c r="N167" s="40"/>
      <c r="O167" s="40" t="str">
        <f>IF(女子名簿!O174="","",VLOOKUP(女子名簿!O174,管理者シート!$G$9:$H$38,2,FALSE))</f>
        <v/>
      </c>
      <c r="P167" s="40" t="str">
        <f>IF(女子名簿!P174="","",女子名簿!P174)</f>
        <v/>
      </c>
      <c r="Q167" s="40">
        <v>0</v>
      </c>
      <c r="R167" s="40">
        <v>2</v>
      </c>
      <c r="S167" s="40" t="str">
        <f>IF(女子名簿!S174="","",VLOOKUP(女子名簿!S174,管理者シート!$G$9:$H$38,2,FALSE))</f>
        <v/>
      </c>
      <c r="T167" s="40" t="str">
        <f>IF(女子名簿!T174="","",女子名簿!T174)</f>
        <v/>
      </c>
      <c r="U167" s="40">
        <v>0</v>
      </c>
      <c r="V167" s="40">
        <v>2</v>
      </c>
      <c r="W167" s="40" t="str">
        <f>IF(女子名簿!W174="","",VLOOKUP(女子名簿!W174,管理者シート!$G$9:$H$23,2,FALSE))</f>
        <v/>
      </c>
      <c r="X167" s="40" t="str">
        <f>IF(女子名簿!X174="","",女子名簿!X174)</f>
        <v/>
      </c>
      <c r="Y167" s="40">
        <v>0</v>
      </c>
      <c r="Z167" s="40">
        <v>2</v>
      </c>
      <c r="AA167" s="40" t="str">
        <f>IF(女子名簿!AA174="","",40)</f>
        <v/>
      </c>
      <c r="AB167" s="40" t="str">
        <f>IF(女子名簿!AB174="","",女子名簿!AB174)</f>
        <v/>
      </c>
      <c r="AC167" s="40">
        <v>0</v>
      </c>
      <c r="AD167" s="40">
        <v>2</v>
      </c>
      <c r="AE167" s="40" t="str">
        <f>IF(女子名簿!AE174="","",41)</f>
        <v/>
      </c>
      <c r="AF167" s="40" t="str">
        <f>IF(女子名簿!AF174="","",女子名簿!AF174)</f>
        <v/>
      </c>
      <c r="AG167" s="40">
        <v>0</v>
      </c>
      <c r="AH167" s="40">
        <v>2</v>
      </c>
    </row>
    <row r="168" spans="1:34" x14ac:dyDescent="0.15">
      <c r="A168" s="28"/>
      <c r="B168" s="40" t="str">
        <f>IF(女子名簿!B175="","",女子名簿!B175)</f>
        <v/>
      </c>
      <c r="C168" s="28"/>
      <c r="D168" s="28" t="str">
        <f>IF(女子名簿!D175="","",女子名簿!D175)</f>
        <v/>
      </c>
      <c r="E168" s="40" t="str">
        <f>IF(女子名簿!E175="","",女子名簿!E175)</f>
        <v/>
      </c>
      <c r="F168" s="40" t="str">
        <f>IF(女子名簿!F175="","",女子名簿!F175)</f>
        <v/>
      </c>
      <c r="G168" s="40" t="str">
        <f>IF(女子名簿!G175="","",女子名簿!G175)</f>
        <v/>
      </c>
      <c r="H168" s="40" t="str">
        <f>IF(女子名簿!H175="","",女子名簿!H175)</f>
        <v/>
      </c>
      <c r="I168" s="40" t="str">
        <f>IF(女子名簿!I175="","",女子名簿!I175)</f>
        <v/>
      </c>
      <c r="J168" s="75" t="str">
        <f>IF(女子名簿!J175="","",女子名簿!J175)</f>
        <v/>
      </c>
      <c r="K168" s="40"/>
      <c r="L168" s="40"/>
      <c r="M168" s="40" t="str">
        <f>IF(女子名簿!M175="","",女子名簿!M175)</f>
        <v/>
      </c>
      <c r="N168" s="40"/>
      <c r="O168" s="40" t="str">
        <f>IF(女子名簿!O175="","",VLOOKUP(女子名簿!O175,管理者シート!$G$9:$H$38,2,FALSE))</f>
        <v/>
      </c>
      <c r="P168" s="40" t="str">
        <f>IF(女子名簿!P175="","",女子名簿!P175)</f>
        <v/>
      </c>
      <c r="Q168" s="40">
        <v>0</v>
      </c>
      <c r="R168" s="40">
        <v>2</v>
      </c>
      <c r="S168" s="40" t="str">
        <f>IF(女子名簿!S175="","",VLOOKUP(女子名簿!S175,管理者シート!$G$9:$H$38,2,FALSE))</f>
        <v/>
      </c>
      <c r="T168" s="40" t="str">
        <f>IF(女子名簿!T175="","",女子名簿!T175)</f>
        <v/>
      </c>
      <c r="U168" s="40">
        <v>0</v>
      </c>
      <c r="V168" s="40">
        <v>2</v>
      </c>
      <c r="W168" s="40" t="str">
        <f>IF(女子名簿!W175="","",VLOOKUP(女子名簿!W175,管理者シート!$G$9:$H$23,2,FALSE))</f>
        <v/>
      </c>
      <c r="X168" s="40" t="str">
        <f>IF(女子名簿!X175="","",女子名簿!X175)</f>
        <v/>
      </c>
      <c r="Y168" s="40">
        <v>0</v>
      </c>
      <c r="Z168" s="40">
        <v>2</v>
      </c>
      <c r="AA168" s="40" t="str">
        <f>IF(女子名簿!AA175="","",40)</f>
        <v/>
      </c>
      <c r="AB168" s="40" t="str">
        <f>IF(女子名簿!AB175="","",女子名簿!AB175)</f>
        <v/>
      </c>
      <c r="AC168" s="40">
        <v>0</v>
      </c>
      <c r="AD168" s="40">
        <v>2</v>
      </c>
      <c r="AE168" s="40" t="str">
        <f>IF(女子名簿!AE175="","",41)</f>
        <v/>
      </c>
      <c r="AF168" s="40" t="str">
        <f>IF(女子名簿!AF175="","",女子名簿!AF175)</f>
        <v/>
      </c>
      <c r="AG168" s="40">
        <v>0</v>
      </c>
      <c r="AH168" s="40">
        <v>2</v>
      </c>
    </row>
    <row r="169" spans="1:34" x14ac:dyDescent="0.15">
      <c r="A169" s="28"/>
      <c r="B169" s="40" t="str">
        <f>IF(女子名簿!B176="","",女子名簿!B176)</f>
        <v/>
      </c>
      <c r="C169" s="28"/>
      <c r="D169" s="28" t="str">
        <f>IF(女子名簿!D176="","",女子名簿!D176)</f>
        <v/>
      </c>
      <c r="E169" s="40" t="str">
        <f>IF(女子名簿!E176="","",女子名簿!E176)</f>
        <v/>
      </c>
      <c r="F169" s="40" t="str">
        <f>IF(女子名簿!F176="","",女子名簿!F176)</f>
        <v/>
      </c>
      <c r="G169" s="40" t="str">
        <f>IF(女子名簿!G176="","",女子名簿!G176)</f>
        <v/>
      </c>
      <c r="H169" s="40" t="str">
        <f>IF(女子名簿!H176="","",女子名簿!H176)</f>
        <v/>
      </c>
      <c r="I169" s="40" t="str">
        <f>IF(女子名簿!I176="","",女子名簿!I176)</f>
        <v/>
      </c>
      <c r="J169" s="75" t="str">
        <f>IF(女子名簿!J176="","",女子名簿!J176)</f>
        <v/>
      </c>
      <c r="K169" s="40"/>
      <c r="L169" s="40"/>
      <c r="M169" s="40" t="str">
        <f>IF(女子名簿!M176="","",女子名簿!M176)</f>
        <v/>
      </c>
      <c r="N169" s="40"/>
      <c r="O169" s="40" t="str">
        <f>IF(女子名簿!O176="","",VLOOKUP(女子名簿!O176,管理者シート!$G$9:$H$38,2,FALSE))</f>
        <v/>
      </c>
      <c r="P169" s="40" t="str">
        <f>IF(女子名簿!P176="","",女子名簿!P176)</f>
        <v/>
      </c>
      <c r="Q169" s="40">
        <v>0</v>
      </c>
      <c r="R169" s="40">
        <v>2</v>
      </c>
      <c r="S169" s="40" t="str">
        <f>IF(女子名簿!S176="","",VLOOKUP(女子名簿!S176,管理者シート!$G$9:$H$38,2,FALSE))</f>
        <v/>
      </c>
      <c r="T169" s="40" t="str">
        <f>IF(女子名簿!T176="","",女子名簿!T176)</f>
        <v/>
      </c>
      <c r="U169" s="40">
        <v>0</v>
      </c>
      <c r="V169" s="40">
        <v>2</v>
      </c>
      <c r="W169" s="40" t="str">
        <f>IF(女子名簿!W176="","",VLOOKUP(女子名簿!W176,管理者シート!$G$9:$H$23,2,FALSE))</f>
        <v/>
      </c>
      <c r="X169" s="40" t="str">
        <f>IF(女子名簿!X176="","",女子名簿!X176)</f>
        <v/>
      </c>
      <c r="Y169" s="40">
        <v>0</v>
      </c>
      <c r="Z169" s="40">
        <v>2</v>
      </c>
      <c r="AA169" s="40" t="str">
        <f>IF(女子名簿!AA176="","",40)</f>
        <v/>
      </c>
      <c r="AB169" s="40" t="str">
        <f>IF(女子名簿!AB176="","",女子名簿!AB176)</f>
        <v/>
      </c>
      <c r="AC169" s="40">
        <v>0</v>
      </c>
      <c r="AD169" s="40">
        <v>2</v>
      </c>
      <c r="AE169" s="40" t="str">
        <f>IF(女子名簿!AE176="","",41)</f>
        <v/>
      </c>
      <c r="AF169" s="40" t="str">
        <f>IF(女子名簿!AF176="","",女子名簿!AF176)</f>
        <v/>
      </c>
      <c r="AG169" s="40">
        <v>0</v>
      </c>
      <c r="AH169" s="40">
        <v>2</v>
      </c>
    </row>
    <row r="170" spans="1:34" x14ac:dyDescent="0.15">
      <c r="A170" s="28"/>
      <c r="B170" s="40" t="str">
        <f>IF(女子名簿!B177="","",女子名簿!B177)</f>
        <v/>
      </c>
      <c r="C170" s="28"/>
      <c r="D170" s="28" t="str">
        <f>IF(女子名簿!D177="","",女子名簿!D177)</f>
        <v/>
      </c>
      <c r="E170" s="40" t="str">
        <f>IF(女子名簿!E177="","",女子名簿!E177)</f>
        <v/>
      </c>
      <c r="F170" s="40" t="str">
        <f>IF(女子名簿!F177="","",女子名簿!F177)</f>
        <v/>
      </c>
      <c r="G170" s="40" t="str">
        <f>IF(女子名簿!G177="","",女子名簿!G177)</f>
        <v/>
      </c>
      <c r="H170" s="40" t="str">
        <f>IF(女子名簿!H177="","",女子名簿!H177)</f>
        <v/>
      </c>
      <c r="I170" s="40" t="str">
        <f>IF(女子名簿!I177="","",女子名簿!I177)</f>
        <v/>
      </c>
      <c r="J170" s="75" t="str">
        <f>IF(女子名簿!J177="","",女子名簿!J177)</f>
        <v/>
      </c>
      <c r="K170" s="40"/>
      <c r="L170" s="40"/>
      <c r="M170" s="40" t="str">
        <f>IF(女子名簿!M177="","",女子名簿!M177)</f>
        <v/>
      </c>
      <c r="N170" s="40"/>
      <c r="O170" s="40" t="str">
        <f>IF(女子名簿!O177="","",VLOOKUP(女子名簿!O177,管理者シート!$G$9:$H$38,2,FALSE))</f>
        <v/>
      </c>
      <c r="P170" s="40" t="str">
        <f>IF(女子名簿!P177="","",女子名簿!P177)</f>
        <v/>
      </c>
      <c r="Q170" s="40">
        <v>0</v>
      </c>
      <c r="R170" s="40">
        <v>2</v>
      </c>
      <c r="S170" s="40" t="str">
        <f>IF(女子名簿!S177="","",VLOOKUP(女子名簿!S177,管理者シート!$G$9:$H$38,2,FALSE))</f>
        <v/>
      </c>
      <c r="T170" s="40" t="str">
        <f>IF(女子名簿!T177="","",女子名簿!T177)</f>
        <v/>
      </c>
      <c r="U170" s="40">
        <v>0</v>
      </c>
      <c r="V170" s="40">
        <v>2</v>
      </c>
      <c r="W170" s="40" t="str">
        <f>IF(女子名簿!W177="","",VLOOKUP(女子名簿!W177,管理者シート!$G$9:$H$23,2,FALSE))</f>
        <v/>
      </c>
      <c r="X170" s="40" t="str">
        <f>IF(女子名簿!X177="","",女子名簿!X177)</f>
        <v/>
      </c>
      <c r="Y170" s="40">
        <v>0</v>
      </c>
      <c r="Z170" s="40">
        <v>2</v>
      </c>
      <c r="AA170" s="40" t="str">
        <f>IF(女子名簿!AA177="","",40)</f>
        <v/>
      </c>
      <c r="AB170" s="40" t="str">
        <f>IF(女子名簿!AB177="","",女子名簿!AB177)</f>
        <v/>
      </c>
      <c r="AC170" s="40">
        <v>0</v>
      </c>
      <c r="AD170" s="40">
        <v>2</v>
      </c>
      <c r="AE170" s="40" t="str">
        <f>IF(女子名簿!AE177="","",41)</f>
        <v/>
      </c>
      <c r="AF170" s="40" t="str">
        <f>IF(女子名簿!AF177="","",女子名簿!AF177)</f>
        <v/>
      </c>
      <c r="AG170" s="40">
        <v>0</v>
      </c>
      <c r="AH170" s="40">
        <v>2</v>
      </c>
    </row>
    <row r="171" spans="1:34" x14ac:dyDescent="0.15">
      <c r="A171" s="28"/>
      <c r="B171" s="40" t="str">
        <f>IF(女子名簿!B178="","",女子名簿!B178)</f>
        <v/>
      </c>
      <c r="C171" s="28"/>
      <c r="D171" s="28" t="str">
        <f>IF(女子名簿!D178="","",女子名簿!D178)</f>
        <v/>
      </c>
      <c r="E171" s="40" t="str">
        <f>IF(女子名簿!E178="","",女子名簿!E178)</f>
        <v/>
      </c>
      <c r="F171" s="40" t="str">
        <f>IF(女子名簿!F178="","",女子名簿!F178)</f>
        <v/>
      </c>
      <c r="G171" s="40" t="str">
        <f>IF(女子名簿!G178="","",女子名簿!G178)</f>
        <v/>
      </c>
      <c r="H171" s="40" t="str">
        <f>IF(女子名簿!H178="","",女子名簿!H178)</f>
        <v/>
      </c>
      <c r="I171" s="40" t="str">
        <f>IF(女子名簿!I178="","",女子名簿!I178)</f>
        <v/>
      </c>
      <c r="J171" s="75" t="str">
        <f>IF(女子名簿!J178="","",女子名簿!J178)</f>
        <v/>
      </c>
      <c r="K171" s="40"/>
      <c r="L171" s="40"/>
      <c r="M171" s="40" t="str">
        <f>IF(女子名簿!M178="","",女子名簿!M178)</f>
        <v/>
      </c>
      <c r="N171" s="40"/>
      <c r="O171" s="40" t="str">
        <f>IF(女子名簿!O178="","",VLOOKUP(女子名簿!O178,管理者シート!$G$9:$H$38,2,FALSE))</f>
        <v/>
      </c>
      <c r="P171" s="40" t="str">
        <f>IF(女子名簿!P178="","",女子名簿!P178)</f>
        <v/>
      </c>
      <c r="Q171" s="40">
        <v>0</v>
      </c>
      <c r="R171" s="40">
        <v>2</v>
      </c>
      <c r="S171" s="40" t="str">
        <f>IF(女子名簿!S178="","",VLOOKUP(女子名簿!S178,管理者シート!$G$9:$H$38,2,FALSE))</f>
        <v/>
      </c>
      <c r="T171" s="40" t="str">
        <f>IF(女子名簿!T178="","",女子名簿!T178)</f>
        <v/>
      </c>
      <c r="U171" s="40">
        <v>0</v>
      </c>
      <c r="V171" s="40">
        <v>2</v>
      </c>
      <c r="W171" s="40" t="str">
        <f>IF(女子名簿!W178="","",VLOOKUP(女子名簿!W178,管理者シート!$G$9:$H$23,2,FALSE))</f>
        <v/>
      </c>
      <c r="X171" s="40" t="str">
        <f>IF(女子名簿!X178="","",女子名簿!X178)</f>
        <v/>
      </c>
      <c r="Y171" s="40">
        <v>0</v>
      </c>
      <c r="Z171" s="40">
        <v>2</v>
      </c>
      <c r="AA171" s="40" t="str">
        <f>IF(女子名簿!AA178="","",40)</f>
        <v/>
      </c>
      <c r="AB171" s="40" t="str">
        <f>IF(女子名簿!AB178="","",女子名簿!AB178)</f>
        <v/>
      </c>
      <c r="AC171" s="40">
        <v>0</v>
      </c>
      <c r="AD171" s="40">
        <v>2</v>
      </c>
      <c r="AE171" s="40" t="str">
        <f>IF(女子名簿!AE178="","",41)</f>
        <v/>
      </c>
      <c r="AF171" s="40" t="str">
        <f>IF(女子名簿!AF178="","",女子名簿!AF178)</f>
        <v/>
      </c>
      <c r="AG171" s="40">
        <v>0</v>
      </c>
      <c r="AH171" s="40">
        <v>2</v>
      </c>
    </row>
    <row r="172" spans="1:34" x14ac:dyDescent="0.15">
      <c r="A172" s="28"/>
      <c r="B172" s="40" t="str">
        <f>IF(女子名簿!B179="","",女子名簿!B179)</f>
        <v/>
      </c>
      <c r="C172" s="28"/>
      <c r="D172" s="28" t="str">
        <f>IF(女子名簿!D179="","",女子名簿!D179)</f>
        <v/>
      </c>
      <c r="E172" s="40" t="str">
        <f>IF(女子名簿!E179="","",女子名簿!E179)</f>
        <v/>
      </c>
      <c r="F172" s="40" t="str">
        <f>IF(女子名簿!F179="","",女子名簿!F179)</f>
        <v/>
      </c>
      <c r="G172" s="40" t="str">
        <f>IF(女子名簿!G179="","",女子名簿!G179)</f>
        <v/>
      </c>
      <c r="H172" s="40" t="str">
        <f>IF(女子名簿!H179="","",女子名簿!H179)</f>
        <v/>
      </c>
      <c r="I172" s="40" t="str">
        <f>IF(女子名簿!I179="","",女子名簿!I179)</f>
        <v/>
      </c>
      <c r="J172" s="75" t="str">
        <f>IF(女子名簿!J179="","",女子名簿!J179)</f>
        <v/>
      </c>
      <c r="K172" s="40"/>
      <c r="L172" s="40"/>
      <c r="M172" s="40" t="str">
        <f>IF(女子名簿!M179="","",女子名簿!M179)</f>
        <v/>
      </c>
      <c r="N172" s="40"/>
      <c r="O172" s="40" t="str">
        <f>IF(女子名簿!O179="","",VLOOKUP(女子名簿!O179,管理者シート!$G$9:$H$38,2,FALSE))</f>
        <v/>
      </c>
      <c r="P172" s="40" t="str">
        <f>IF(女子名簿!P179="","",女子名簿!P179)</f>
        <v/>
      </c>
      <c r="Q172" s="40">
        <v>0</v>
      </c>
      <c r="R172" s="40">
        <v>2</v>
      </c>
      <c r="S172" s="40" t="str">
        <f>IF(女子名簿!S179="","",VLOOKUP(女子名簿!S179,管理者シート!$G$9:$H$38,2,FALSE))</f>
        <v/>
      </c>
      <c r="T172" s="40" t="str">
        <f>IF(女子名簿!T179="","",女子名簿!T179)</f>
        <v/>
      </c>
      <c r="U172" s="40">
        <v>0</v>
      </c>
      <c r="V172" s="40">
        <v>2</v>
      </c>
      <c r="W172" s="40" t="str">
        <f>IF(女子名簿!W179="","",VLOOKUP(女子名簿!W179,管理者シート!$G$9:$H$23,2,FALSE))</f>
        <v/>
      </c>
      <c r="X172" s="40" t="str">
        <f>IF(女子名簿!X179="","",女子名簿!X179)</f>
        <v/>
      </c>
      <c r="Y172" s="40">
        <v>0</v>
      </c>
      <c r="Z172" s="40">
        <v>2</v>
      </c>
      <c r="AA172" s="40" t="str">
        <f>IF(女子名簿!AA179="","",40)</f>
        <v/>
      </c>
      <c r="AB172" s="40" t="str">
        <f>IF(女子名簿!AB179="","",女子名簿!AB179)</f>
        <v/>
      </c>
      <c r="AC172" s="40">
        <v>0</v>
      </c>
      <c r="AD172" s="40">
        <v>2</v>
      </c>
      <c r="AE172" s="40" t="str">
        <f>IF(女子名簿!AE179="","",41)</f>
        <v/>
      </c>
      <c r="AF172" s="40" t="str">
        <f>IF(女子名簿!AF179="","",女子名簿!AF179)</f>
        <v/>
      </c>
      <c r="AG172" s="40">
        <v>0</v>
      </c>
      <c r="AH172" s="40">
        <v>2</v>
      </c>
    </row>
    <row r="173" spans="1:34" x14ac:dyDescent="0.15">
      <c r="A173" s="28"/>
      <c r="B173" s="40" t="str">
        <f>IF(女子名簿!B180="","",女子名簿!B180)</f>
        <v/>
      </c>
      <c r="C173" s="28"/>
      <c r="D173" s="28" t="str">
        <f>IF(女子名簿!D180="","",女子名簿!D180)</f>
        <v/>
      </c>
      <c r="E173" s="40" t="str">
        <f>IF(女子名簿!E180="","",女子名簿!E180)</f>
        <v/>
      </c>
      <c r="F173" s="40" t="str">
        <f>IF(女子名簿!F180="","",女子名簿!F180)</f>
        <v/>
      </c>
      <c r="G173" s="40" t="str">
        <f>IF(女子名簿!G180="","",女子名簿!G180)</f>
        <v/>
      </c>
      <c r="H173" s="40" t="str">
        <f>IF(女子名簿!H180="","",女子名簿!H180)</f>
        <v/>
      </c>
      <c r="I173" s="40" t="str">
        <f>IF(女子名簿!I180="","",女子名簿!I180)</f>
        <v/>
      </c>
      <c r="J173" s="75" t="str">
        <f>IF(女子名簿!J180="","",女子名簿!J180)</f>
        <v/>
      </c>
      <c r="K173" s="40"/>
      <c r="L173" s="40"/>
      <c r="M173" s="40" t="str">
        <f>IF(女子名簿!M180="","",女子名簿!M180)</f>
        <v/>
      </c>
      <c r="N173" s="40"/>
      <c r="O173" s="40" t="str">
        <f>IF(女子名簿!O180="","",VLOOKUP(女子名簿!O180,管理者シート!$G$9:$H$38,2,FALSE))</f>
        <v/>
      </c>
      <c r="P173" s="40" t="str">
        <f>IF(女子名簿!P180="","",女子名簿!P180)</f>
        <v/>
      </c>
      <c r="Q173" s="40">
        <v>0</v>
      </c>
      <c r="R173" s="40">
        <v>2</v>
      </c>
      <c r="S173" s="40" t="str">
        <f>IF(女子名簿!S180="","",VLOOKUP(女子名簿!S180,管理者シート!$G$9:$H$38,2,FALSE))</f>
        <v/>
      </c>
      <c r="T173" s="40" t="str">
        <f>IF(女子名簿!T180="","",女子名簿!T180)</f>
        <v/>
      </c>
      <c r="U173" s="40">
        <v>0</v>
      </c>
      <c r="V173" s="40">
        <v>2</v>
      </c>
      <c r="W173" s="40" t="str">
        <f>IF(女子名簿!W180="","",VLOOKUP(女子名簿!W180,管理者シート!$G$9:$H$23,2,FALSE))</f>
        <v/>
      </c>
      <c r="X173" s="40" t="str">
        <f>IF(女子名簿!X180="","",女子名簿!X180)</f>
        <v/>
      </c>
      <c r="Y173" s="40">
        <v>0</v>
      </c>
      <c r="Z173" s="40">
        <v>2</v>
      </c>
      <c r="AA173" s="40" t="str">
        <f>IF(女子名簿!AA180="","",40)</f>
        <v/>
      </c>
      <c r="AB173" s="40" t="str">
        <f>IF(女子名簿!AB180="","",女子名簿!AB180)</f>
        <v/>
      </c>
      <c r="AC173" s="40">
        <v>0</v>
      </c>
      <c r="AD173" s="40">
        <v>2</v>
      </c>
      <c r="AE173" s="40" t="str">
        <f>IF(女子名簿!AE180="","",41)</f>
        <v/>
      </c>
      <c r="AF173" s="40" t="str">
        <f>IF(女子名簿!AF180="","",女子名簿!AF180)</f>
        <v/>
      </c>
      <c r="AG173" s="40">
        <v>0</v>
      </c>
      <c r="AH173" s="40">
        <v>2</v>
      </c>
    </row>
    <row r="174" spans="1:34" x14ac:dyDescent="0.15">
      <c r="A174" s="28"/>
      <c r="B174" s="40" t="str">
        <f>IF(女子名簿!B181="","",女子名簿!B181)</f>
        <v/>
      </c>
      <c r="C174" s="28"/>
      <c r="D174" s="28" t="str">
        <f>IF(女子名簿!D181="","",女子名簿!D181)</f>
        <v/>
      </c>
      <c r="E174" s="40" t="str">
        <f>IF(女子名簿!E181="","",女子名簿!E181)</f>
        <v/>
      </c>
      <c r="F174" s="40" t="str">
        <f>IF(女子名簿!F181="","",女子名簿!F181)</f>
        <v/>
      </c>
      <c r="G174" s="40" t="str">
        <f>IF(女子名簿!G181="","",女子名簿!G181)</f>
        <v/>
      </c>
      <c r="H174" s="40" t="str">
        <f>IF(女子名簿!H181="","",女子名簿!H181)</f>
        <v/>
      </c>
      <c r="I174" s="40" t="str">
        <f>IF(女子名簿!I181="","",女子名簿!I181)</f>
        <v/>
      </c>
      <c r="J174" s="75" t="str">
        <f>IF(女子名簿!J181="","",女子名簿!J181)</f>
        <v/>
      </c>
      <c r="K174" s="40"/>
      <c r="L174" s="40"/>
      <c r="M174" s="40" t="str">
        <f>IF(女子名簿!M181="","",女子名簿!M181)</f>
        <v/>
      </c>
      <c r="N174" s="40"/>
      <c r="O174" s="40" t="str">
        <f>IF(女子名簿!O181="","",VLOOKUP(女子名簿!O181,管理者シート!$G$9:$H$38,2,FALSE))</f>
        <v/>
      </c>
      <c r="P174" s="40" t="str">
        <f>IF(女子名簿!P181="","",女子名簿!P181)</f>
        <v/>
      </c>
      <c r="Q174" s="40">
        <v>0</v>
      </c>
      <c r="R174" s="40">
        <v>2</v>
      </c>
      <c r="S174" s="40" t="str">
        <f>IF(女子名簿!S181="","",VLOOKUP(女子名簿!S181,管理者シート!$G$9:$H$38,2,FALSE))</f>
        <v/>
      </c>
      <c r="T174" s="40" t="str">
        <f>IF(女子名簿!T181="","",女子名簿!T181)</f>
        <v/>
      </c>
      <c r="U174" s="40">
        <v>0</v>
      </c>
      <c r="V174" s="40">
        <v>2</v>
      </c>
      <c r="W174" s="40" t="str">
        <f>IF(女子名簿!W181="","",VLOOKUP(女子名簿!W181,管理者シート!$G$9:$H$23,2,FALSE))</f>
        <v/>
      </c>
      <c r="X174" s="40" t="str">
        <f>IF(女子名簿!X181="","",女子名簿!X181)</f>
        <v/>
      </c>
      <c r="Y174" s="40">
        <v>0</v>
      </c>
      <c r="Z174" s="40">
        <v>2</v>
      </c>
      <c r="AA174" s="40" t="str">
        <f>IF(女子名簿!AA181="","",40)</f>
        <v/>
      </c>
      <c r="AB174" s="40" t="str">
        <f>IF(女子名簿!AB181="","",女子名簿!AB181)</f>
        <v/>
      </c>
      <c r="AC174" s="40">
        <v>0</v>
      </c>
      <c r="AD174" s="40">
        <v>2</v>
      </c>
      <c r="AE174" s="40" t="str">
        <f>IF(女子名簿!AE181="","",41)</f>
        <v/>
      </c>
      <c r="AF174" s="40" t="str">
        <f>IF(女子名簿!AF181="","",女子名簿!AF181)</f>
        <v/>
      </c>
      <c r="AG174" s="40">
        <v>0</v>
      </c>
      <c r="AH174" s="40">
        <v>2</v>
      </c>
    </row>
    <row r="175" spans="1:34" x14ac:dyDescent="0.15">
      <c r="A175" s="28"/>
      <c r="B175" s="40" t="str">
        <f>IF(女子名簿!B182="","",女子名簿!B182)</f>
        <v/>
      </c>
      <c r="C175" s="28"/>
      <c r="D175" s="28" t="str">
        <f>IF(女子名簿!D182="","",女子名簿!D182)</f>
        <v/>
      </c>
      <c r="E175" s="40" t="str">
        <f>IF(女子名簿!E182="","",女子名簿!E182)</f>
        <v/>
      </c>
      <c r="F175" s="40" t="str">
        <f>IF(女子名簿!F182="","",女子名簿!F182)</f>
        <v/>
      </c>
      <c r="G175" s="40" t="str">
        <f>IF(女子名簿!G182="","",女子名簿!G182)</f>
        <v/>
      </c>
      <c r="H175" s="40" t="str">
        <f>IF(女子名簿!H182="","",女子名簿!H182)</f>
        <v/>
      </c>
      <c r="I175" s="40" t="str">
        <f>IF(女子名簿!I182="","",女子名簿!I182)</f>
        <v/>
      </c>
      <c r="J175" s="75" t="str">
        <f>IF(女子名簿!J182="","",女子名簿!J182)</f>
        <v/>
      </c>
      <c r="K175" s="40"/>
      <c r="L175" s="40"/>
      <c r="M175" s="40" t="str">
        <f>IF(女子名簿!M182="","",女子名簿!M182)</f>
        <v/>
      </c>
      <c r="N175" s="40"/>
      <c r="O175" s="40" t="str">
        <f>IF(女子名簿!O182="","",VLOOKUP(女子名簿!O182,管理者シート!$G$9:$H$38,2,FALSE))</f>
        <v/>
      </c>
      <c r="P175" s="40" t="str">
        <f>IF(女子名簿!P182="","",女子名簿!P182)</f>
        <v/>
      </c>
      <c r="Q175" s="40">
        <v>0</v>
      </c>
      <c r="R175" s="40">
        <v>2</v>
      </c>
      <c r="S175" s="40" t="str">
        <f>IF(女子名簿!S182="","",VLOOKUP(女子名簿!S182,管理者シート!$G$9:$H$38,2,FALSE))</f>
        <v/>
      </c>
      <c r="T175" s="40" t="str">
        <f>IF(女子名簿!T182="","",女子名簿!T182)</f>
        <v/>
      </c>
      <c r="U175" s="40">
        <v>0</v>
      </c>
      <c r="V175" s="40">
        <v>2</v>
      </c>
      <c r="W175" s="40" t="str">
        <f>IF(女子名簿!W182="","",VLOOKUP(女子名簿!W182,管理者シート!$G$9:$H$23,2,FALSE))</f>
        <v/>
      </c>
      <c r="X175" s="40" t="str">
        <f>IF(女子名簿!X182="","",女子名簿!X182)</f>
        <v/>
      </c>
      <c r="Y175" s="40">
        <v>0</v>
      </c>
      <c r="Z175" s="40">
        <v>2</v>
      </c>
      <c r="AA175" s="40" t="str">
        <f>IF(女子名簿!AA182="","",40)</f>
        <v/>
      </c>
      <c r="AB175" s="40" t="str">
        <f>IF(女子名簿!AB182="","",女子名簿!AB182)</f>
        <v/>
      </c>
      <c r="AC175" s="40">
        <v>0</v>
      </c>
      <c r="AD175" s="40">
        <v>2</v>
      </c>
      <c r="AE175" s="40" t="str">
        <f>IF(女子名簿!AE182="","",41)</f>
        <v/>
      </c>
      <c r="AF175" s="40" t="str">
        <f>IF(女子名簿!AF182="","",女子名簿!AF182)</f>
        <v/>
      </c>
      <c r="AG175" s="40">
        <v>0</v>
      </c>
      <c r="AH175" s="40">
        <v>2</v>
      </c>
    </row>
    <row r="176" spans="1:34" x14ac:dyDescent="0.15">
      <c r="A176" s="28"/>
      <c r="B176" s="40" t="str">
        <f>IF(女子名簿!B183="","",女子名簿!B183)</f>
        <v/>
      </c>
      <c r="C176" s="28"/>
      <c r="D176" s="28" t="str">
        <f>IF(女子名簿!D183="","",女子名簿!D183)</f>
        <v/>
      </c>
      <c r="E176" s="40" t="str">
        <f>IF(女子名簿!E183="","",女子名簿!E183)</f>
        <v/>
      </c>
      <c r="F176" s="40" t="str">
        <f>IF(女子名簿!F183="","",女子名簿!F183)</f>
        <v/>
      </c>
      <c r="G176" s="40" t="str">
        <f>IF(女子名簿!G183="","",女子名簿!G183)</f>
        <v/>
      </c>
      <c r="H176" s="40" t="str">
        <f>IF(女子名簿!H183="","",女子名簿!H183)</f>
        <v/>
      </c>
      <c r="I176" s="40" t="str">
        <f>IF(女子名簿!I183="","",女子名簿!I183)</f>
        <v/>
      </c>
      <c r="J176" s="75" t="str">
        <f>IF(女子名簿!J183="","",女子名簿!J183)</f>
        <v/>
      </c>
      <c r="K176" s="40"/>
      <c r="L176" s="40"/>
      <c r="M176" s="40" t="str">
        <f>IF(女子名簿!M183="","",女子名簿!M183)</f>
        <v/>
      </c>
      <c r="N176" s="40"/>
      <c r="O176" s="40" t="str">
        <f>IF(女子名簿!O183="","",VLOOKUP(女子名簿!O183,管理者シート!$G$9:$H$38,2,FALSE))</f>
        <v/>
      </c>
      <c r="P176" s="40" t="str">
        <f>IF(女子名簿!P183="","",女子名簿!P183)</f>
        <v/>
      </c>
      <c r="Q176" s="40">
        <v>0</v>
      </c>
      <c r="R176" s="40">
        <v>2</v>
      </c>
      <c r="S176" s="40" t="str">
        <f>IF(女子名簿!S183="","",VLOOKUP(女子名簿!S183,管理者シート!$G$9:$H$38,2,FALSE))</f>
        <v/>
      </c>
      <c r="T176" s="40" t="str">
        <f>IF(女子名簿!T183="","",女子名簿!T183)</f>
        <v/>
      </c>
      <c r="U176" s="40">
        <v>0</v>
      </c>
      <c r="V176" s="40">
        <v>2</v>
      </c>
      <c r="W176" s="40" t="str">
        <f>IF(女子名簿!W183="","",VLOOKUP(女子名簿!W183,管理者シート!$G$9:$H$23,2,FALSE))</f>
        <v/>
      </c>
      <c r="X176" s="40" t="str">
        <f>IF(女子名簿!X183="","",女子名簿!X183)</f>
        <v/>
      </c>
      <c r="Y176" s="40">
        <v>0</v>
      </c>
      <c r="Z176" s="40">
        <v>2</v>
      </c>
      <c r="AA176" s="40" t="str">
        <f>IF(女子名簿!AA183="","",40)</f>
        <v/>
      </c>
      <c r="AB176" s="40" t="str">
        <f>IF(女子名簿!AB183="","",女子名簿!AB183)</f>
        <v/>
      </c>
      <c r="AC176" s="40">
        <v>0</v>
      </c>
      <c r="AD176" s="40">
        <v>2</v>
      </c>
      <c r="AE176" s="40" t="str">
        <f>IF(女子名簿!AE183="","",41)</f>
        <v/>
      </c>
      <c r="AF176" s="40" t="str">
        <f>IF(女子名簿!AF183="","",女子名簿!AF183)</f>
        <v/>
      </c>
      <c r="AG176" s="40">
        <v>0</v>
      </c>
      <c r="AH176" s="40">
        <v>2</v>
      </c>
    </row>
    <row r="177" spans="1:34" x14ac:dyDescent="0.15">
      <c r="A177" s="28"/>
      <c r="B177" s="40" t="str">
        <f>IF(女子名簿!B184="","",女子名簿!B184)</f>
        <v/>
      </c>
      <c r="C177" s="28"/>
      <c r="D177" s="28" t="str">
        <f>IF(女子名簿!D184="","",女子名簿!D184)</f>
        <v/>
      </c>
      <c r="E177" s="40" t="str">
        <f>IF(女子名簿!E184="","",女子名簿!E184)</f>
        <v/>
      </c>
      <c r="F177" s="40" t="str">
        <f>IF(女子名簿!F184="","",女子名簿!F184)</f>
        <v/>
      </c>
      <c r="G177" s="40" t="str">
        <f>IF(女子名簿!G184="","",女子名簿!G184)</f>
        <v/>
      </c>
      <c r="H177" s="40" t="str">
        <f>IF(女子名簿!H184="","",女子名簿!H184)</f>
        <v/>
      </c>
      <c r="I177" s="40" t="str">
        <f>IF(女子名簿!I184="","",女子名簿!I184)</f>
        <v/>
      </c>
      <c r="J177" s="75" t="str">
        <f>IF(女子名簿!J184="","",女子名簿!J184)</f>
        <v/>
      </c>
      <c r="K177" s="40"/>
      <c r="L177" s="40"/>
      <c r="M177" s="40" t="str">
        <f>IF(女子名簿!M184="","",女子名簿!M184)</f>
        <v/>
      </c>
      <c r="N177" s="40"/>
      <c r="O177" s="40" t="str">
        <f>IF(女子名簿!O184="","",VLOOKUP(女子名簿!O184,管理者シート!$G$9:$H$38,2,FALSE))</f>
        <v/>
      </c>
      <c r="P177" s="40" t="str">
        <f>IF(女子名簿!P184="","",女子名簿!P184)</f>
        <v/>
      </c>
      <c r="Q177" s="40">
        <v>0</v>
      </c>
      <c r="R177" s="40">
        <v>2</v>
      </c>
      <c r="S177" s="40" t="str">
        <f>IF(女子名簿!S184="","",VLOOKUP(女子名簿!S184,管理者シート!$G$9:$H$38,2,FALSE))</f>
        <v/>
      </c>
      <c r="T177" s="40" t="str">
        <f>IF(女子名簿!T184="","",女子名簿!T184)</f>
        <v/>
      </c>
      <c r="U177" s="40">
        <v>0</v>
      </c>
      <c r="V177" s="40">
        <v>2</v>
      </c>
      <c r="W177" s="40" t="str">
        <f>IF(女子名簿!W184="","",VLOOKUP(女子名簿!W184,管理者シート!$G$9:$H$23,2,FALSE))</f>
        <v/>
      </c>
      <c r="X177" s="40" t="str">
        <f>IF(女子名簿!X184="","",女子名簿!X184)</f>
        <v/>
      </c>
      <c r="Y177" s="40">
        <v>0</v>
      </c>
      <c r="Z177" s="40">
        <v>2</v>
      </c>
      <c r="AA177" s="40" t="str">
        <f>IF(女子名簿!AA184="","",40)</f>
        <v/>
      </c>
      <c r="AB177" s="40" t="str">
        <f>IF(女子名簿!AB184="","",女子名簿!AB184)</f>
        <v/>
      </c>
      <c r="AC177" s="40">
        <v>0</v>
      </c>
      <c r="AD177" s="40">
        <v>2</v>
      </c>
      <c r="AE177" s="40" t="str">
        <f>IF(女子名簿!AE184="","",41)</f>
        <v/>
      </c>
      <c r="AF177" s="40" t="str">
        <f>IF(女子名簿!AF184="","",女子名簿!AF184)</f>
        <v/>
      </c>
      <c r="AG177" s="40">
        <v>0</v>
      </c>
      <c r="AH177" s="40">
        <v>2</v>
      </c>
    </row>
    <row r="178" spans="1:34" x14ac:dyDescent="0.15">
      <c r="A178" s="28"/>
      <c r="B178" s="40" t="str">
        <f>IF(女子名簿!B185="","",女子名簿!B185)</f>
        <v/>
      </c>
      <c r="C178" s="28"/>
      <c r="D178" s="28" t="str">
        <f>IF(女子名簿!D185="","",女子名簿!D185)</f>
        <v/>
      </c>
      <c r="E178" s="40" t="str">
        <f>IF(女子名簿!E185="","",女子名簿!E185)</f>
        <v/>
      </c>
      <c r="F178" s="40" t="str">
        <f>IF(女子名簿!F185="","",女子名簿!F185)</f>
        <v/>
      </c>
      <c r="G178" s="40" t="str">
        <f>IF(女子名簿!G185="","",女子名簿!G185)</f>
        <v/>
      </c>
      <c r="H178" s="40" t="str">
        <f>IF(女子名簿!H185="","",女子名簿!H185)</f>
        <v/>
      </c>
      <c r="I178" s="40" t="str">
        <f>IF(女子名簿!I185="","",女子名簿!I185)</f>
        <v/>
      </c>
      <c r="J178" s="75" t="str">
        <f>IF(女子名簿!J185="","",女子名簿!J185)</f>
        <v/>
      </c>
      <c r="K178" s="40"/>
      <c r="L178" s="40"/>
      <c r="M178" s="40" t="str">
        <f>IF(女子名簿!M185="","",女子名簿!M185)</f>
        <v/>
      </c>
      <c r="N178" s="40"/>
      <c r="O178" s="40" t="str">
        <f>IF(女子名簿!O185="","",VLOOKUP(女子名簿!O185,管理者シート!$G$9:$H$38,2,FALSE))</f>
        <v/>
      </c>
      <c r="P178" s="40" t="str">
        <f>IF(女子名簿!P185="","",女子名簿!P185)</f>
        <v/>
      </c>
      <c r="Q178" s="40">
        <v>0</v>
      </c>
      <c r="R178" s="40">
        <v>2</v>
      </c>
      <c r="S178" s="40" t="str">
        <f>IF(女子名簿!S185="","",VLOOKUP(女子名簿!S185,管理者シート!$G$9:$H$38,2,FALSE))</f>
        <v/>
      </c>
      <c r="T178" s="40" t="str">
        <f>IF(女子名簿!T185="","",女子名簿!T185)</f>
        <v/>
      </c>
      <c r="U178" s="40">
        <v>0</v>
      </c>
      <c r="V178" s="40">
        <v>2</v>
      </c>
      <c r="W178" s="40" t="str">
        <f>IF(女子名簿!W185="","",VLOOKUP(女子名簿!W185,管理者シート!$G$9:$H$23,2,FALSE))</f>
        <v/>
      </c>
      <c r="X178" s="40" t="str">
        <f>IF(女子名簿!X185="","",女子名簿!X185)</f>
        <v/>
      </c>
      <c r="Y178" s="40">
        <v>0</v>
      </c>
      <c r="Z178" s="40">
        <v>2</v>
      </c>
      <c r="AA178" s="40" t="str">
        <f>IF(女子名簿!AA185="","",40)</f>
        <v/>
      </c>
      <c r="AB178" s="40" t="str">
        <f>IF(女子名簿!AB185="","",女子名簿!AB185)</f>
        <v/>
      </c>
      <c r="AC178" s="40">
        <v>0</v>
      </c>
      <c r="AD178" s="40">
        <v>2</v>
      </c>
      <c r="AE178" s="40" t="str">
        <f>IF(女子名簿!AE185="","",41)</f>
        <v/>
      </c>
      <c r="AF178" s="40" t="str">
        <f>IF(女子名簿!AF185="","",女子名簿!AF185)</f>
        <v/>
      </c>
      <c r="AG178" s="40">
        <v>0</v>
      </c>
      <c r="AH178" s="40">
        <v>2</v>
      </c>
    </row>
    <row r="179" spans="1:34" x14ac:dyDescent="0.15">
      <c r="A179" s="28"/>
      <c r="B179" s="40" t="str">
        <f>IF(女子名簿!B186="","",女子名簿!B186)</f>
        <v/>
      </c>
      <c r="C179" s="28"/>
      <c r="D179" s="28" t="str">
        <f>IF(女子名簿!D186="","",女子名簿!D186)</f>
        <v/>
      </c>
      <c r="E179" s="40" t="str">
        <f>IF(女子名簿!E186="","",女子名簿!E186)</f>
        <v/>
      </c>
      <c r="F179" s="40" t="str">
        <f>IF(女子名簿!F186="","",女子名簿!F186)</f>
        <v/>
      </c>
      <c r="G179" s="40" t="str">
        <f>IF(女子名簿!G186="","",女子名簿!G186)</f>
        <v/>
      </c>
      <c r="H179" s="40" t="str">
        <f>IF(女子名簿!H186="","",女子名簿!H186)</f>
        <v/>
      </c>
      <c r="I179" s="40" t="str">
        <f>IF(女子名簿!I186="","",女子名簿!I186)</f>
        <v/>
      </c>
      <c r="J179" s="75" t="str">
        <f>IF(女子名簿!J186="","",女子名簿!J186)</f>
        <v/>
      </c>
      <c r="K179" s="40"/>
      <c r="L179" s="40"/>
      <c r="M179" s="40" t="str">
        <f>IF(女子名簿!M186="","",女子名簿!M186)</f>
        <v/>
      </c>
      <c r="N179" s="40"/>
      <c r="O179" s="40" t="str">
        <f>IF(女子名簿!O186="","",VLOOKUP(女子名簿!O186,管理者シート!$G$9:$H$38,2,FALSE))</f>
        <v/>
      </c>
      <c r="P179" s="40" t="str">
        <f>IF(女子名簿!P186="","",女子名簿!P186)</f>
        <v/>
      </c>
      <c r="Q179" s="40">
        <v>0</v>
      </c>
      <c r="R179" s="40">
        <v>2</v>
      </c>
      <c r="S179" s="40" t="str">
        <f>IF(女子名簿!S186="","",VLOOKUP(女子名簿!S186,管理者シート!$G$9:$H$38,2,FALSE))</f>
        <v/>
      </c>
      <c r="T179" s="40" t="str">
        <f>IF(女子名簿!T186="","",女子名簿!T186)</f>
        <v/>
      </c>
      <c r="U179" s="40">
        <v>0</v>
      </c>
      <c r="V179" s="40">
        <v>2</v>
      </c>
      <c r="W179" s="40" t="str">
        <f>IF(女子名簿!W186="","",VLOOKUP(女子名簿!W186,管理者シート!$G$9:$H$23,2,FALSE))</f>
        <v/>
      </c>
      <c r="X179" s="40" t="str">
        <f>IF(女子名簿!X186="","",女子名簿!X186)</f>
        <v/>
      </c>
      <c r="Y179" s="40">
        <v>0</v>
      </c>
      <c r="Z179" s="40">
        <v>2</v>
      </c>
      <c r="AA179" s="40" t="str">
        <f>IF(女子名簿!AA186="","",40)</f>
        <v/>
      </c>
      <c r="AB179" s="40" t="str">
        <f>IF(女子名簿!AB186="","",女子名簿!AB186)</f>
        <v/>
      </c>
      <c r="AC179" s="40">
        <v>0</v>
      </c>
      <c r="AD179" s="40">
        <v>2</v>
      </c>
      <c r="AE179" s="40" t="str">
        <f>IF(女子名簿!AE186="","",41)</f>
        <v/>
      </c>
      <c r="AF179" s="40" t="str">
        <f>IF(女子名簿!AF186="","",女子名簿!AF186)</f>
        <v/>
      </c>
      <c r="AG179" s="40">
        <v>0</v>
      </c>
      <c r="AH179" s="40">
        <v>2</v>
      </c>
    </row>
    <row r="180" spans="1:34" x14ac:dyDescent="0.15">
      <c r="A180" s="28"/>
      <c r="B180" s="40" t="str">
        <f>IF(女子名簿!B187="","",女子名簿!B187)</f>
        <v/>
      </c>
      <c r="C180" s="28"/>
      <c r="D180" s="28" t="str">
        <f>IF(女子名簿!D187="","",女子名簿!D187)</f>
        <v/>
      </c>
      <c r="E180" s="40" t="str">
        <f>IF(女子名簿!E187="","",女子名簿!E187)</f>
        <v/>
      </c>
      <c r="F180" s="40" t="str">
        <f>IF(女子名簿!F187="","",女子名簿!F187)</f>
        <v/>
      </c>
      <c r="G180" s="40" t="str">
        <f>IF(女子名簿!G187="","",女子名簿!G187)</f>
        <v/>
      </c>
      <c r="H180" s="40" t="str">
        <f>IF(女子名簿!H187="","",女子名簿!H187)</f>
        <v/>
      </c>
      <c r="I180" s="40" t="str">
        <f>IF(女子名簿!I187="","",女子名簿!I187)</f>
        <v/>
      </c>
      <c r="J180" s="75" t="str">
        <f>IF(女子名簿!J187="","",女子名簿!J187)</f>
        <v/>
      </c>
      <c r="K180" s="40"/>
      <c r="L180" s="40"/>
      <c r="M180" s="40" t="str">
        <f>IF(女子名簿!M187="","",女子名簿!M187)</f>
        <v/>
      </c>
      <c r="N180" s="40"/>
      <c r="O180" s="40" t="str">
        <f>IF(女子名簿!O187="","",VLOOKUP(女子名簿!O187,管理者シート!$G$9:$H$38,2,FALSE))</f>
        <v/>
      </c>
      <c r="P180" s="40" t="str">
        <f>IF(女子名簿!P187="","",女子名簿!P187)</f>
        <v/>
      </c>
      <c r="Q180" s="40">
        <v>0</v>
      </c>
      <c r="R180" s="40">
        <v>2</v>
      </c>
      <c r="S180" s="40" t="str">
        <f>IF(女子名簿!S187="","",VLOOKUP(女子名簿!S187,管理者シート!$G$9:$H$38,2,FALSE))</f>
        <v/>
      </c>
      <c r="T180" s="40" t="str">
        <f>IF(女子名簿!T187="","",女子名簿!T187)</f>
        <v/>
      </c>
      <c r="U180" s="40">
        <v>0</v>
      </c>
      <c r="V180" s="40">
        <v>2</v>
      </c>
      <c r="W180" s="40" t="str">
        <f>IF(女子名簿!W187="","",VLOOKUP(女子名簿!W187,管理者シート!$G$9:$H$23,2,FALSE))</f>
        <v/>
      </c>
      <c r="X180" s="40" t="str">
        <f>IF(女子名簿!X187="","",女子名簿!X187)</f>
        <v/>
      </c>
      <c r="Y180" s="40">
        <v>0</v>
      </c>
      <c r="Z180" s="40">
        <v>2</v>
      </c>
      <c r="AA180" s="40" t="str">
        <f>IF(女子名簿!AA187="","",40)</f>
        <v/>
      </c>
      <c r="AB180" s="40" t="str">
        <f>IF(女子名簿!AB187="","",女子名簿!AB187)</f>
        <v/>
      </c>
      <c r="AC180" s="40">
        <v>0</v>
      </c>
      <c r="AD180" s="40">
        <v>2</v>
      </c>
      <c r="AE180" s="40" t="str">
        <f>IF(女子名簿!AE187="","",41)</f>
        <v/>
      </c>
      <c r="AF180" s="40" t="str">
        <f>IF(女子名簿!AF187="","",女子名簿!AF187)</f>
        <v/>
      </c>
      <c r="AG180" s="40">
        <v>0</v>
      </c>
      <c r="AH180" s="40">
        <v>2</v>
      </c>
    </row>
    <row r="181" spans="1:34" x14ac:dyDescent="0.15">
      <c r="A181" s="28"/>
      <c r="B181" s="40" t="str">
        <f>IF(女子名簿!B188="","",女子名簿!B188)</f>
        <v/>
      </c>
      <c r="C181" s="28"/>
      <c r="D181" s="28" t="str">
        <f>IF(女子名簿!D188="","",女子名簿!D188)</f>
        <v/>
      </c>
      <c r="E181" s="40" t="str">
        <f>IF(女子名簿!E188="","",女子名簿!E188)</f>
        <v/>
      </c>
      <c r="F181" s="40" t="str">
        <f>IF(女子名簿!F188="","",女子名簿!F188)</f>
        <v/>
      </c>
      <c r="G181" s="40" t="str">
        <f>IF(女子名簿!G188="","",女子名簿!G188)</f>
        <v/>
      </c>
      <c r="H181" s="40" t="str">
        <f>IF(女子名簿!H188="","",女子名簿!H188)</f>
        <v/>
      </c>
      <c r="I181" s="40" t="str">
        <f>IF(女子名簿!I188="","",女子名簿!I188)</f>
        <v/>
      </c>
      <c r="J181" s="75" t="str">
        <f>IF(女子名簿!J188="","",女子名簿!J188)</f>
        <v/>
      </c>
      <c r="K181" s="40"/>
      <c r="L181" s="40"/>
      <c r="M181" s="40" t="str">
        <f>IF(女子名簿!M188="","",女子名簿!M188)</f>
        <v/>
      </c>
      <c r="N181" s="40"/>
      <c r="O181" s="40" t="str">
        <f>IF(女子名簿!O188="","",VLOOKUP(女子名簿!O188,管理者シート!$G$9:$H$38,2,FALSE))</f>
        <v/>
      </c>
      <c r="P181" s="40" t="str">
        <f>IF(女子名簿!P188="","",女子名簿!P188)</f>
        <v/>
      </c>
      <c r="Q181" s="40">
        <v>0</v>
      </c>
      <c r="R181" s="40">
        <v>2</v>
      </c>
      <c r="S181" s="40" t="str">
        <f>IF(女子名簿!S188="","",VLOOKUP(女子名簿!S188,管理者シート!$G$9:$H$38,2,FALSE))</f>
        <v/>
      </c>
      <c r="T181" s="40" t="str">
        <f>IF(女子名簿!T188="","",女子名簿!T188)</f>
        <v/>
      </c>
      <c r="U181" s="40">
        <v>0</v>
      </c>
      <c r="V181" s="40">
        <v>2</v>
      </c>
      <c r="W181" s="40" t="str">
        <f>IF(女子名簿!W188="","",VLOOKUP(女子名簿!W188,管理者シート!$G$9:$H$23,2,FALSE))</f>
        <v/>
      </c>
      <c r="X181" s="40" t="str">
        <f>IF(女子名簿!X188="","",女子名簿!X188)</f>
        <v/>
      </c>
      <c r="Y181" s="40">
        <v>0</v>
      </c>
      <c r="Z181" s="40">
        <v>2</v>
      </c>
      <c r="AA181" s="40" t="str">
        <f>IF(女子名簿!AA188="","",40)</f>
        <v/>
      </c>
      <c r="AB181" s="40" t="str">
        <f>IF(女子名簿!AB188="","",女子名簿!AB188)</f>
        <v/>
      </c>
      <c r="AC181" s="40">
        <v>0</v>
      </c>
      <c r="AD181" s="40">
        <v>2</v>
      </c>
      <c r="AE181" s="40" t="str">
        <f>IF(女子名簿!AE188="","",41)</f>
        <v/>
      </c>
      <c r="AF181" s="40" t="str">
        <f>IF(女子名簿!AF188="","",女子名簿!AF188)</f>
        <v/>
      </c>
      <c r="AG181" s="40">
        <v>0</v>
      </c>
      <c r="AH181" s="40">
        <v>2</v>
      </c>
    </row>
    <row r="182" spans="1:34" x14ac:dyDescent="0.15">
      <c r="A182" s="28"/>
      <c r="B182" s="40" t="str">
        <f>IF(女子名簿!B189="","",女子名簿!B189)</f>
        <v/>
      </c>
      <c r="C182" s="28"/>
      <c r="D182" s="28" t="str">
        <f>IF(女子名簿!D189="","",女子名簿!D189)</f>
        <v/>
      </c>
      <c r="E182" s="40" t="str">
        <f>IF(女子名簿!E189="","",女子名簿!E189)</f>
        <v/>
      </c>
      <c r="F182" s="40" t="str">
        <f>IF(女子名簿!F189="","",女子名簿!F189)</f>
        <v/>
      </c>
      <c r="G182" s="40" t="str">
        <f>IF(女子名簿!G189="","",女子名簿!G189)</f>
        <v/>
      </c>
      <c r="H182" s="40" t="str">
        <f>IF(女子名簿!H189="","",女子名簿!H189)</f>
        <v/>
      </c>
      <c r="I182" s="40" t="str">
        <f>IF(女子名簿!I189="","",女子名簿!I189)</f>
        <v/>
      </c>
      <c r="J182" s="75" t="str">
        <f>IF(女子名簿!J189="","",女子名簿!J189)</f>
        <v/>
      </c>
      <c r="K182" s="40"/>
      <c r="L182" s="40"/>
      <c r="M182" s="40" t="str">
        <f>IF(女子名簿!M189="","",女子名簿!M189)</f>
        <v/>
      </c>
      <c r="N182" s="40"/>
      <c r="O182" s="40" t="str">
        <f>IF(女子名簿!O189="","",VLOOKUP(女子名簿!O189,管理者シート!$G$9:$H$38,2,FALSE))</f>
        <v/>
      </c>
      <c r="P182" s="40" t="str">
        <f>IF(女子名簿!P189="","",女子名簿!P189)</f>
        <v/>
      </c>
      <c r="Q182" s="40">
        <v>0</v>
      </c>
      <c r="R182" s="40">
        <v>2</v>
      </c>
      <c r="S182" s="40" t="str">
        <f>IF(女子名簿!S189="","",VLOOKUP(女子名簿!S189,管理者シート!$G$9:$H$38,2,FALSE))</f>
        <v/>
      </c>
      <c r="T182" s="40" t="str">
        <f>IF(女子名簿!T189="","",女子名簿!T189)</f>
        <v/>
      </c>
      <c r="U182" s="40">
        <v>0</v>
      </c>
      <c r="V182" s="40">
        <v>2</v>
      </c>
      <c r="W182" s="40" t="str">
        <f>IF(女子名簿!W189="","",VLOOKUP(女子名簿!W189,管理者シート!$G$9:$H$23,2,FALSE))</f>
        <v/>
      </c>
      <c r="X182" s="40" t="str">
        <f>IF(女子名簿!X189="","",女子名簿!X189)</f>
        <v/>
      </c>
      <c r="Y182" s="40">
        <v>0</v>
      </c>
      <c r="Z182" s="40">
        <v>2</v>
      </c>
      <c r="AA182" s="40" t="str">
        <f>IF(女子名簿!AA189="","",40)</f>
        <v/>
      </c>
      <c r="AB182" s="40" t="str">
        <f>IF(女子名簿!AB189="","",女子名簿!AB189)</f>
        <v/>
      </c>
      <c r="AC182" s="40">
        <v>0</v>
      </c>
      <c r="AD182" s="40">
        <v>2</v>
      </c>
      <c r="AE182" s="40" t="str">
        <f>IF(女子名簿!AE189="","",41)</f>
        <v/>
      </c>
      <c r="AF182" s="40" t="str">
        <f>IF(女子名簿!AF189="","",女子名簿!AF189)</f>
        <v/>
      </c>
      <c r="AG182" s="40">
        <v>0</v>
      </c>
      <c r="AH182" s="40">
        <v>2</v>
      </c>
    </row>
    <row r="183" spans="1:34" x14ac:dyDescent="0.15">
      <c r="A183" s="28"/>
      <c r="B183" s="40" t="str">
        <f>IF(女子名簿!B190="","",女子名簿!B190)</f>
        <v/>
      </c>
      <c r="C183" s="28"/>
      <c r="D183" s="28" t="str">
        <f>IF(女子名簿!D190="","",女子名簿!D190)</f>
        <v/>
      </c>
      <c r="E183" s="40" t="str">
        <f>IF(女子名簿!E190="","",女子名簿!E190)</f>
        <v/>
      </c>
      <c r="F183" s="40" t="str">
        <f>IF(女子名簿!F190="","",女子名簿!F190)</f>
        <v/>
      </c>
      <c r="G183" s="40" t="str">
        <f>IF(女子名簿!G190="","",女子名簿!G190)</f>
        <v/>
      </c>
      <c r="H183" s="40" t="str">
        <f>IF(女子名簿!H190="","",女子名簿!H190)</f>
        <v/>
      </c>
      <c r="I183" s="40" t="str">
        <f>IF(女子名簿!I190="","",女子名簿!I190)</f>
        <v/>
      </c>
      <c r="J183" s="75" t="str">
        <f>IF(女子名簿!J190="","",女子名簿!J190)</f>
        <v/>
      </c>
      <c r="K183" s="40"/>
      <c r="L183" s="40"/>
      <c r="M183" s="40" t="str">
        <f>IF(女子名簿!M190="","",女子名簿!M190)</f>
        <v/>
      </c>
      <c r="N183" s="40"/>
      <c r="O183" s="40" t="str">
        <f>IF(女子名簿!O190="","",VLOOKUP(女子名簿!O190,管理者シート!$G$9:$H$38,2,FALSE))</f>
        <v/>
      </c>
      <c r="P183" s="40" t="str">
        <f>IF(女子名簿!P190="","",女子名簿!P190)</f>
        <v/>
      </c>
      <c r="Q183" s="40">
        <v>0</v>
      </c>
      <c r="R183" s="40">
        <v>2</v>
      </c>
      <c r="S183" s="40" t="str">
        <f>IF(女子名簿!S190="","",VLOOKUP(女子名簿!S190,管理者シート!$G$9:$H$38,2,FALSE))</f>
        <v/>
      </c>
      <c r="T183" s="40" t="str">
        <f>IF(女子名簿!T190="","",女子名簿!T190)</f>
        <v/>
      </c>
      <c r="U183" s="40">
        <v>0</v>
      </c>
      <c r="V183" s="40">
        <v>2</v>
      </c>
      <c r="W183" s="40" t="str">
        <f>IF(女子名簿!W190="","",VLOOKUP(女子名簿!W190,管理者シート!$G$9:$H$23,2,FALSE))</f>
        <v/>
      </c>
      <c r="X183" s="40" t="str">
        <f>IF(女子名簿!X190="","",女子名簿!X190)</f>
        <v/>
      </c>
      <c r="Y183" s="40">
        <v>0</v>
      </c>
      <c r="Z183" s="40">
        <v>2</v>
      </c>
      <c r="AA183" s="40" t="str">
        <f>IF(女子名簿!AA190="","",40)</f>
        <v/>
      </c>
      <c r="AB183" s="40" t="str">
        <f>IF(女子名簿!AB190="","",女子名簿!AB190)</f>
        <v/>
      </c>
      <c r="AC183" s="40">
        <v>0</v>
      </c>
      <c r="AD183" s="40">
        <v>2</v>
      </c>
      <c r="AE183" s="40" t="str">
        <f>IF(女子名簿!AE190="","",41)</f>
        <v/>
      </c>
      <c r="AF183" s="40" t="str">
        <f>IF(女子名簿!AF190="","",女子名簿!AF190)</f>
        <v/>
      </c>
      <c r="AG183" s="40">
        <v>0</v>
      </c>
      <c r="AH183" s="40">
        <v>2</v>
      </c>
    </row>
    <row r="184" spans="1:34" x14ac:dyDescent="0.15">
      <c r="A184" s="28"/>
      <c r="B184" s="40" t="str">
        <f>IF(女子名簿!B191="","",女子名簿!B191)</f>
        <v/>
      </c>
      <c r="C184" s="28"/>
      <c r="D184" s="28" t="str">
        <f>IF(女子名簿!D191="","",女子名簿!D191)</f>
        <v/>
      </c>
      <c r="E184" s="40" t="str">
        <f>IF(女子名簿!E191="","",女子名簿!E191)</f>
        <v/>
      </c>
      <c r="F184" s="40" t="str">
        <f>IF(女子名簿!F191="","",女子名簿!F191)</f>
        <v/>
      </c>
      <c r="G184" s="40" t="str">
        <f>IF(女子名簿!G191="","",女子名簿!G191)</f>
        <v/>
      </c>
      <c r="H184" s="40" t="str">
        <f>IF(女子名簿!H191="","",女子名簿!H191)</f>
        <v/>
      </c>
      <c r="I184" s="40" t="str">
        <f>IF(女子名簿!I191="","",女子名簿!I191)</f>
        <v/>
      </c>
      <c r="J184" s="75" t="str">
        <f>IF(女子名簿!J191="","",女子名簿!J191)</f>
        <v/>
      </c>
      <c r="K184" s="40"/>
      <c r="L184" s="40"/>
      <c r="M184" s="40" t="str">
        <f>IF(女子名簿!M191="","",女子名簿!M191)</f>
        <v/>
      </c>
      <c r="N184" s="40"/>
      <c r="O184" s="40" t="str">
        <f>IF(女子名簿!O191="","",VLOOKUP(女子名簿!O191,管理者シート!$G$9:$H$38,2,FALSE))</f>
        <v/>
      </c>
      <c r="P184" s="40" t="str">
        <f>IF(女子名簿!P191="","",女子名簿!P191)</f>
        <v/>
      </c>
      <c r="Q184" s="40">
        <v>0</v>
      </c>
      <c r="R184" s="40">
        <v>2</v>
      </c>
      <c r="S184" s="40" t="str">
        <f>IF(女子名簿!S191="","",VLOOKUP(女子名簿!S191,管理者シート!$G$9:$H$38,2,FALSE))</f>
        <v/>
      </c>
      <c r="T184" s="40" t="str">
        <f>IF(女子名簿!T191="","",女子名簿!T191)</f>
        <v/>
      </c>
      <c r="U184" s="40">
        <v>0</v>
      </c>
      <c r="V184" s="40">
        <v>2</v>
      </c>
      <c r="W184" s="40" t="str">
        <f>IF(女子名簿!W191="","",VLOOKUP(女子名簿!W191,管理者シート!$G$9:$H$23,2,FALSE))</f>
        <v/>
      </c>
      <c r="X184" s="40" t="str">
        <f>IF(女子名簿!X191="","",女子名簿!X191)</f>
        <v/>
      </c>
      <c r="Y184" s="40">
        <v>0</v>
      </c>
      <c r="Z184" s="40">
        <v>2</v>
      </c>
      <c r="AA184" s="40" t="str">
        <f>IF(女子名簿!AA191="","",40)</f>
        <v/>
      </c>
      <c r="AB184" s="40" t="str">
        <f>IF(女子名簿!AB191="","",女子名簿!AB191)</f>
        <v/>
      </c>
      <c r="AC184" s="40">
        <v>0</v>
      </c>
      <c r="AD184" s="40">
        <v>2</v>
      </c>
      <c r="AE184" s="40" t="str">
        <f>IF(女子名簿!AE191="","",41)</f>
        <v/>
      </c>
      <c r="AF184" s="40" t="str">
        <f>IF(女子名簿!AF191="","",女子名簿!AF191)</f>
        <v/>
      </c>
      <c r="AG184" s="40">
        <v>0</v>
      </c>
      <c r="AH184" s="40">
        <v>2</v>
      </c>
    </row>
    <row r="185" spans="1:34" x14ac:dyDescent="0.15">
      <c r="A185" s="28"/>
      <c r="B185" s="40" t="str">
        <f>IF(女子名簿!B192="","",女子名簿!B192)</f>
        <v/>
      </c>
      <c r="C185" s="28"/>
      <c r="D185" s="28" t="str">
        <f>IF(女子名簿!D192="","",女子名簿!D192)</f>
        <v/>
      </c>
      <c r="E185" s="40" t="str">
        <f>IF(女子名簿!E192="","",女子名簿!E192)</f>
        <v/>
      </c>
      <c r="F185" s="40" t="str">
        <f>IF(女子名簿!F192="","",女子名簿!F192)</f>
        <v/>
      </c>
      <c r="G185" s="40" t="str">
        <f>IF(女子名簿!G192="","",女子名簿!G192)</f>
        <v/>
      </c>
      <c r="H185" s="40" t="str">
        <f>IF(女子名簿!H192="","",女子名簿!H192)</f>
        <v/>
      </c>
      <c r="I185" s="40" t="str">
        <f>IF(女子名簿!I192="","",女子名簿!I192)</f>
        <v/>
      </c>
      <c r="J185" s="75" t="str">
        <f>IF(女子名簿!J192="","",女子名簿!J192)</f>
        <v/>
      </c>
      <c r="K185" s="40"/>
      <c r="L185" s="40"/>
      <c r="M185" s="40" t="str">
        <f>IF(女子名簿!M192="","",女子名簿!M192)</f>
        <v/>
      </c>
      <c r="N185" s="40"/>
      <c r="O185" s="40" t="str">
        <f>IF(女子名簿!O192="","",VLOOKUP(女子名簿!O192,管理者シート!$G$9:$H$38,2,FALSE))</f>
        <v/>
      </c>
      <c r="P185" s="40" t="str">
        <f>IF(女子名簿!P192="","",女子名簿!P192)</f>
        <v/>
      </c>
      <c r="Q185" s="40">
        <v>0</v>
      </c>
      <c r="R185" s="40">
        <v>2</v>
      </c>
      <c r="S185" s="40" t="str">
        <f>IF(女子名簿!S192="","",VLOOKUP(女子名簿!S192,管理者シート!$G$9:$H$38,2,FALSE))</f>
        <v/>
      </c>
      <c r="T185" s="40" t="str">
        <f>IF(女子名簿!T192="","",女子名簿!T192)</f>
        <v/>
      </c>
      <c r="U185" s="40">
        <v>0</v>
      </c>
      <c r="V185" s="40">
        <v>2</v>
      </c>
      <c r="W185" s="40" t="str">
        <f>IF(女子名簿!W192="","",VLOOKUP(女子名簿!W192,管理者シート!$G$9:$H$23,2,FALSE))</f>
        <v/>
      </c>
      <c r="X185" s="40" t="str">
        <f>IF(女子名簿!X192="","",女子名簿!X192)</f>
        <v/>
      </c>
      <c r="Y185" s="40">
        <v>0</v>
      </c>
      <c r="Z185" s="40">
        <v>2</v>
      </c>
      <c r="AA185" s="40" t="str">
        <f>IF(女子名簿!AA192="","",40)</f>
        <v/>
      </c>
      <c r="AB185" s="40" t="str">
        <f>IF(女子名簿!AB192="","",女子名簿!AB192)</f>
        <v/>
      </c>
      <c r="AC185" s="40">
        <v>0</v>
      </c>
      <c r="AD185" s="40">
        <v>2</v>
      </c>
      <c r="AE185" s="40" t="str">
        <f>IF(女子名簿!AE192="","",41)</f>
        <v/>
      </c>
      <c r="AF185" s="40" t="str">
        <f>IF(女子名簿!AF192="","",女子名簿!AF192)</f>
        <v/>
      </c>
      <c r="AG185" s="40">
        <v>0</v>
      </c>
      <c r="AH185" s="40">
        <v>2</v>
      </c>
    </row>
    <row r="186" spans="1:34" x14ac:dyDescent="0.15">
      <c r="A186" s="28"/>
      <c r="B186" s="40" t="str">
        <f>IF(女子名簿!B193="","",女子名簿!B193)</f>
        <v/>
      </c>
      <c r="C186" s="28"/>
      <c r="D186" s="28" t="str">
        <f>IF(女子名簿!D193="","",女子名簿!D193)</f>
        <v/>
      </c>
      <c r="E186" s="40" t="str">
        <f>IF(女子名簿!E193="","",女子名簿!E193)</f>
        <v/>
      </c>
      <c r="F186" s="40" t="str">
        <f>IF(女子名簿!F193="","",女子名簿!F193)</f>
        <v/>
      </c>
      <c r="G186" s="40" t="str">
        <f>IF(女子名簿!G193="","",女子名簿!G193)</f>
        <v/>
      </c>
      <c r="H186" s="40" t="str">
        <f>IF(女子名簿!H193="","",女子名簿!H193)</f>
        <v/>
      </c>
      <c r="I186" s="40" t="str">
        <f>IF(女子名簿!I193="","",女子名簿!I193)</f>
        <v/>
      </c>
      <c r="J186" s="75" t="str">
        <f>IF(女子名簿!J193="","",女子名簿!J193)</f>
        <v/>
      </c>
      <c r="K186" s="40"/>
      <c r="L186" s="40"/>
      <c r="M186" s="40" t="str">
        <f>IF(女子名簿!M193="","",女子名簿!M193)</f>
        <v/>
      </c>
      <c r="N186" s="40"/>
      <c r="O186" s="40" t="str">
        <f>IF(女子名簿!O193="","",VLOOKUP(女子名簿!O193,管理者シート!$G$9:$H$38,2,FALSE))</f>
        <v/>
      </c>
      <c r="P186" s="40" t="str">
        <f>IF(女子名簿!P193="","",女子名簿!P193)</f>
        <v/>
      </c>
      <c r="Q186" s="40">
        <v>0</v>
      </c>
      <c r="R186" s="40">
        <v>2</v>
      </c>
      <c r="S186" s="40" t="str">
        <f>IF(女子名簿!S193="","",VLOOKUP(女子名簿!S193,管理者シート!$G$9:$H$38,2,FALSE))</f>
        <v/>
      </c>
      <c r="T186" s="40" t="str">
        <f>IF(女子名簿!T193="","",女子名簿!T193)</f>
        <v/>
      </c>
      <c r="U186" s="40">
        <v>0</v>
      </c>
      <c r="V186" s="40">
        <v>2</v>
      </c>
      <c r="W186" s="40" t="str">
        <f>IF(女子名簿!W193="","",VLOOKUP(女子名簿!W193,管理者シート!$G$9:$H$23,2,FALSE))</f>
        <v/>
      </c>
      <c r="X186" s="40" t="str">
        <f>IF(女子名簿!X193="","",女子名簿!X193)</f>
        <v/>
      </c>
      <c r="Y186" s="40">
        <v>0</v>
      </c>
      <c r="Z186" s="40">
        <v>2</v>
      </c>
      <c r="AA186" s="40" t="str">
        <f>IF(女子名簿!AA193="","",40)</f>
        <v/>
      </c>
      <c r="AB186" s="40" t="str">
        <f>IF(女子名簿!AB193="","",女子名簿!AB193)</f>
        <v/>
      </c>
      <c r="AC186" s="40">
        <v>0</v>
      </c>
      <c r="AD186" s="40">
        <v>2</v>
      </c>
      <c r="AE186" s="40" t="str">
        <f>IF(女子名簿!AE193="","",41)</f>
        <v/>
      </c>
      <c r="AF186" s="40" t="str">
        <f>IF(女子名簿!AF193="","",女子名簿!AF193)</f>
        <v/>
      </c>
      <c r="AG186" s="40">
        <v>0</v>
      </c>
      <c r="AH186" s="40">
        <v>2</v>
      </c>
    </row>
    <row r="187" spans="1:34" x14ac:dyDescent="0.15">
      <c r="A187" s="28"/>
      <c r="B187" s="40" t="str">
        <f>IF(女子名簿!B194="","",女子名簿!B194)</f>
        <v/>
      </c>
      <c r="C187" s="28"/>
      <c r="D187" s="28" t="str">
        <f>IF(女子名簿!D194="","",女子名簿!D194)</f>
        <v/>
      </c>
      <c r="E187" s="40" t="str">
        <f>IF(女子名簿!E194="","",女子名簿!E194)</f>
        <v/>
      </c>
      <c r="F187" s="40" t="str">
        <f>IF(女子名簿!F194="","",女子名簿!F194)</f>
        <v/>
      </c>
      <c r="G187" s="40" t="str">
        <f>IF(女子名簿!G194="","",女子名簿!G194)</f>
        <v/>
      </c>
      <c r="H187" s="40" t="str">
        <f>IF(女子名簿!H194="","",女子名簿!H194)</f>
        <v/>
      </c>
      <c r="I187" s="40" t="str">
        <f>IF(女子名簿!I194="","",女子名簿!I194)</f>
        <v/>
      </c>
      <c r="J187" s="75" t="str">
        <f>IF(女子名簿!J194="","",女子名簿!J194)</f>
        <v/>
      </c>
      <c r="K187" s="40"/>
      <c r="L187" s="40"/>
      <c r="M187" s="40" t="str">
        <f>IF(女子名簿!M194="","",女子名簿!M194)</f>
        <v/>
      </c>
      <c r="N187" s="40"/>
      <c r="O187" s="40" t="str">
        <f>IF(女子名簿!O194="","",VLOOKUP(女子名簿!O194,管理者シート!$G$9:$H$38,2,FALSE))</f>
        <v/>
      </c>
      <c r="P187" s="40" t="str">
        <f>IF(女子名簿!P194="","",女子名簿!P194)</f>
        <v/>
      </c>
      <c r="Q187" s="40">
        <v>0</v>
      </c>
      <c r="R187" s="40">
        <v>2</v>
      </c>
      <c r="S187" s="40" t="str">
        <f>IF(女子名簿!S194="","",VLOOKUP(女子名簿!S194,管理者シート!$G$9:$H$38,2,FALSE))</f>
        <v/>
      </c>
      <c r="T187" s="40" t="str">
        <f>IF(女子名簿!T194="","",女子名簿!T194)</f>
        <v/>
      </c>
      <c r="U187" s="40">
        <v>0</v>
      </c>
      <c r="V187" s="40">
        <v>2</v>
      </c>
      <c r="W187" s="40" t="str">
        <f>IF(女子名簿!W194="","",VLOOKUP(女子名簿!W194,管理者シート!$G$9:$H$23,2,FALSE))</f>
        <v/>
      </c>
      <c r="X187" s="40" t="str">
        <f>IF(女子名簿!X194="","",女子名簿!X194)</f>
        <v/>
      </c>
      <c r="Y187" s="40">
        <v>0</v>
      </c>
      <c r="Z187" s="40">
        <v>2</v>
      </c>
      <c r="AA187" s="40" t="str">
        <f>IF(女子名簿!AA194="","",40)</f>
        <v/>
      </c>
      <c r="AB187" s="40" t="str">
        <f>IF(女子名簿!AB194="","",女子名簿!AB194)</f>
        <v/>
      </c>
      <c r="AC187" s="40">
        <v>0</v>
      </c>
      <c r="AD187" s="40">
        <v>2</v>
      </c>
      <c r="AE187" s="40" t="str">
        <f>IF(女子名簿!AE194="","",41)</f>
        <v/>
      </c>
      <c r="AF187" s="40" t="str">
        <f>IF(女子名簿!AF194="","",女子名簿!AF194)</f>
        <v/>
      </c>
      <c r="AG187" s="40">
        <v>0</v>
      </c>
      <c r="AH187" s="40">
        <v>2</v>
      </c>
    </row>
    <row r="188" spans="1:34" x14ac:dyDescent="0.15">
      <c r="A188" s="28"/>
      <c r="B188" s="40" t="str">
        <f>IF(女子名簿!B195="","",女子名簿!B195)</f>
        <v/>
      </c>
      <c r="C188" s="28"/>
      <c r="D188" s="28" t="str">
        <f>IF(女子名簿!D195="","",女子名簿!D195)</f>
        <v/>
      </c>
      <c r="E188" s="40" t="str">
        <f>IF(女子名簿!E195="","",女子名簿!E195)</f>
        <v/>
      </c>
      <c r="F188" s="40" t="str">
        <f>IF(女子名簿!F195="","",女子名簿!F195)</f>
        <v/>
      </c>
      <c r="G188" s="40" t="str">
        <f>IF(女子名簿!G195="","",女子名簿!G195)</f>
        <v/>
      </c>
      <c r="H188" s="40" t="str">
        <f>IF(女子名簿!H195="","",女子名簿!H195)</f>
        <v/>
      </c>
      <c r="I188" s="40" t="str">
        <f>IF(女子名簿!I195="","",女子名簿!I195)</f>
        <v/>
      </c>
      <c r="J188" s="75" t="str">
        <f>IF(女子名簿!J195="","",女子名簿!J195)</f>
        <v/>
      </c>
      <c r="K188" s="40"/>
      <c r="L188" s="40"/>
      <c r="M188" s="40" t="str">
        <f>IF(女子名簿!M195="","",女子名簿!M195)</f>
        <v/>
      </c>
      <c r="N188" s="40"/>
      <c r="O188" s="40" t="str">
        <f>IF(女子名簿!O195="","",VLOOKUP(女子名簿!O195,管理者シート!$G$9:$H$38,2,FALSE))</f>
        <v/>
      </c>
      <c r="P188" s="40" t="str">
        <f>IF(女子名簿!P195="","",女子名簿!P195)</f>
        <v/>
      </c>
      <c r="Q188" s="40">
        <v>0</v>
      </c>
      <c r="R188" s="40">
        <v>2</v>
      </c>
      <c r="S188" s="40" t="str">
        <f>IF(女子名簿!S195="","",VLOOKUP(女子名簿!S195,管理者シート!$G$9:$H$38,2,FALSE))</f>
        <v/>
      </c>
      <c r="T188" s="40" t="str">
        <f>IF(女子名簿!T195="","",女子名簿!T195)</f>
        <v/>
      </c>
      <c r="U188" s="40">
        <v>0</v>
      </c>
      <c r="V188" s="40">
        <v>2</v>
      </c>
      <c r="W188" s="40" t="str">
        <f>IF(女子名簿!W195="","",VLOOKUP(女子名簿!W195,管理者シート!$G$9:$H$23,2,FALSE))</f>
        <v/>
      </c>
      <c r="X188" s="40" t="str">
        <f>IF(女子名簿!X195="","",女子名簿!X195)</f>
        <v/>
      </c>
      <c r="Y188" s="40">
        <v>0</v>
      </c>
      <c r="Z188" s="40">
        <v>2</v>
      </c>
      <c r="AA188" s="40" t="str">
        <f>IF(女子名簿!AA195="","",40)</f>
        <v/>
      </c>
      <c r="AB188" s="40" t="str">
        <f>IF(女子名簿!AB195="","",女子名簿!AB195)</f>
        <v/>
      </c>
      <c r="AC188" s="40">
        <v>0</v>
      </c>
      <c r="AD188" s="40">
        <v>2</v>
      </c>
      <c r="AE188" s="40" t="str">
        <f>IF(女子名簿!AE195="","",41)</f>
        <v/>
      </c>
      <c r="AF188" s="40" t="str">
        <f>IF(女子名簿!AF195="","",女子名簿!AF195)</f>
        <v/>
      </c>
      <c r="AG188" s="40">
        <v>0</v>
      </c>
      <c r="AH188" s="40">
        <v>2</v>
      </c>
    </row>
    <row r="189" spans="1:34" x14ac:dyDescent="0.15">
      <c r="A189" s="28"/>
      <c r="B189" s="40" t="str">
        <f>IF(女子名簿!B196="","",女子名簿!B196)</f>
        <v/>
      </c>
      <c r="C189" s="28"/>
      <c r="D189" s="28" t="str">
        <f>IF(女子名簿!D196="","",女子名簿!D196)</f>
        <v/>
      </c>
      <c r="E189" s="40" t="str">
        <f>IF(女子名簿!E196="","",女子名簿!E196)</f>
        <v/>
      </c>
      <c r="F189" s="40" t="str">
        <f>IF(女子名簿!F196="","",女子名簿!F196)</f>
        <v/>
      </c>
      <c r="G189" s="40" t="str">
        <f>IF(女子名簿!G196="","",女子名簿!G196)</f>
        <v/>
      </c>
      <c r="H189" s="40" t="str">
        <f>IF(女子名簿!H196="","",女子名簿!H196)</f>
        <v/>
      </c>
      <c r="I189" s="40" t="str">
        <f>IF(女子名簿!I196="","",女子名簿!I196)</f>
        <v/>
      </c>
      <c r="J189" s="75" t="str">
        <f>IF(女子名簿!J196="","",女子名簿!J196)</f>
        <v/>
      </c>
      <c r="K189" s="40"/>
      <c r="L189" s="40"/>
      <c r="M189" s="40" t="str">
        <f>IF(女子名簿!M196="","",女子名簿!M196)</f>
        <v/>
      </c>
      <c r="N189" s="40"/>
      <c r="O189" s="40" t="str">
        <f>IF(女子名簿!O196="","",VLOOKUP(女子名簿!O196,管理者シート!$G$9:$H$38,2,FALSE))</f>
        <v/>
      </c>
      <c r="P189" s="40" t="str">
        <f>IF(女子名簿!P196="","",女子名簿!P196)</f>
        <v/>
      </c>
      <c r="Q189" s="40">
        <v>0</v>
      </c>
      <c r="R189" s="40">
        <v>2</v>
      </c>
      <c r="S189" s="40" t="str">
        <f>IF(女子名簿!S196="","",VLOOKUP(女子名簿!S196,管理者シート!$G$9:$H$38,2,FALSE))</f>
        <v/>
      </c>
      <c r="T189" s="40" t="str">
        <f>IF(女子名簿!T196="","",女子名簿!T196)</f>
        <v/>
      </c>
      <c r="U189" s="40">
        <v>0</v>
      </c>
      <c r="V189" s="40">
        <v>2</v>
      </c>
      <c r="W189" s="40" t="str">
        <f>IF(女子名簿!W196="","",VLOOKUP(女子名簿!W196,管理者シート!$G$9:$H$23,2,FALSE))</f>
        <v/>
      </c>
      <c r="X189" s="40" t="str">
        <f>IF(女子名簿!X196="","",女子名簿!X196)</f>
        <v/>
      </c>
      <c r="Y189" s="40">
        <v>0</v>
      </c>
      <c r="Z189" s="40">
        <v>2</v>
      </c>
      <c r="AA189" s="40" t="str">
        <f>IF(女子名簿!AA196="","",40)</f>
        <v/>
      </c>
      <c r="AB189" s="40" t="str">
        <f>IF(女子名簿!AB196="","",女子名簿!AB196)</f>
        <v/>
      </c>
      <c r="AC189" s="40">
        <v>0</v>
      </c>
      <c r="AD189" s="40">
        <v>2</v>
      </c>
      <c r="AE189" s="40" t="str">
        <f>IF(女子名簿!AE196="","",41)</f>
        <v/>
      </c>
      <c r="AF189" s="40" t="str">
        <f>IF(女子名簿!AF196="","",女子名簿!AF196)</f>
        <v/>
      </c>
      <c r="AG189" s="40">
        <v>0</v>
      </c>
      <c r="AH189" s="40">
        <v>2</v>
      </c>
    </row>
    <row r="190" spans="1:34" x14ac:dyDescent="0.15">
      <c r="A190" s="28"/>
      <c r="B190" s="40" t="str">
        <f>IF(女子名簿!B197="","",女子名簿!B197)</f>
        <v/>
      </c>
      <c r="C190" s="28"/>
      <c r="D190" s="28" t="str">
        <f>IF(女子名簿!D197="","",女子名簿!D197)</f>
        <v/>
      </c>
      <c r="E190" s="40" t="str">
        <f>IF(女子名簿!E197="","",女子名簿!E197)</f>
        <v/>
      </c>
      <c r="F190" s="40" t="str">
        <f>IF(女子名簿!F197="","",女子名簿!F197)</f>
        <v/>
      </c>
      <c r="G190" s="40" t="str">
        <f>IF(女子名簿!G197="","",女子名簿!G197)</f>
        <v/>
      </c>
      <c r="H190" s="40" t="str">
        <f>IF(女子名簿!H197="","",女子名簿!H197)</f>
        <v/>
      </c>
      <c r="I190" s="40" t="str">
        <f>IF(女子名簿!I197="","",女子名簿!I197)</f>
        <v/>
      </c>
      <c r="J190" s="75" t="str">
        <f>IF(女子名簿!J197="","",女子名簿!J197)</f>
        <v/>
      </c>
      <c r="K190" s="40"/>
      <c r="L190" s="40"/>
      <c r="M190" s="40" t="str">
        <f>IF(女子名簿!M197="","",女子名簿!M197)</f>
        <v/>
      </c>
      <c r="N190" s="40"/>
      <c r="O190" s="40" t="str">
        <f>IF(女子名簿!O197="","",VLOOKUP(女子名簿!O197,管理者シート!$G$9:$H$38,2,FALSE))</f>
        <v/>
      </c>
      <c r="P190" s="40" t="str">
        <f>IF(女子名簿!P197="","",女子名簿!P197)</f>
        <v/>
      </c>
      <c r="Q190" s="40">
        <v>0</v>
      </c>
      <c r="R190" s="40">
        <v>2</v>
      </c>
      <c r="S190" s="40" t="str">
        <f>IF(女子名簿!S197="","",VLOOKUP(女子名簿!S197,管理者シート!$G$9:$H$38,2,FALSE))</f>
        <v/>
      </c>
      <c r="T190" s="40" t="str">
        <f>IF(女子名簿!T197="","",女子名簿!T197)</f>
        <v/>
      </c>
      <c r="U190" s="40">
        <v>0</v>
      </c>
      <c r="V190" s="40">
        <v>2</v>
      </c>
      <c r="W190" s="40" t="str">
        <f>IF(女子名簿!W197="","",VLOOKUP(女子名簿!W197,管理者シート!$G$9:$H$23,2,FALSE))</f>
        <v/>
      </c>
      <c r="X190" s="40" t="str">
        <f>IF(女子名簿!X197="","",女子名簿!X197)</f>
        <v/>
      </c>
      <c r="Y190" s="40">
        <v>0</v>
      </c>
      <c r="Z190" s="40">
        <v>2</v>
      </c>
      <c r="AA190" s="40" t="str">
        <f>IF(女子名簿!AA197="","",40)</f>
        <v/>
      </c>
      <c r="AB190" s="40" t="str">
        <f>IF(女子名簿!AB197="","",女子名簿!AB197)</f>
        <v/>
      </c>
      <c r="AC190" s="40">
        <v>0</v>
      </c>
      <c r="AD190" s="40">
        <v>2</v>
      </c>
      <c r="AE190" s="40" t="str">
        <f>IF(女子名簿!AE197="","",41)</f>
        <v/>
      </c>
      <c r="AF190" s="40" t="str">
        <f>IF(女子名簿!AF197="","",女子名簿!AF197)</f>
        <v/>
      </c>
      <c r="AG190" s="40">
        <v>0</v>
      </c>
      <c r="AH190" s="40">
        <v>2</v>
      </c>
    </row>
    <row r="191" spans="1:34" x14ac:dyDescent="0.15">
      <c r="A191" s="28"/>
      <c r="B191" s="40" t="str">
        <f>IF(女子名簿!B198="","",女子名簿!B198)</f>
        <v/>
      </c>
      <c r="C191" s="28"/>
      <c r="D191" s="28" t="str">
        <f>IF(女子名簿!D198="","",女子名簿!D198)</f>
        <v/>
      </c>
      <c r="E191" s="40" t="str">
        <f>IF(女子名簿!E198="","",女子名簿!E198)</f>
        <v/>
      </c>
      <c r="F191" s="40" t="str">
        <f>IF(女子名簿!F198="","",女子名簿!F198)</f>
        <v/>
      </c>
      <c r="G191" s="40" t="str">
        <f>IF(女子名簿!G198="","",女子名簿!G198)</f>
        <v/>
      </c>
      <c r="H191" s="40" t="str">
        <f>IF(女子名簿!H198="","",女子名簿!H198)</f>
        <v/>
      </c>
      <c r="I191" s="40" t="str">
        <f>IF(女子名簿!I198="","",女子名簿!I198)</f>
        <v/>
      </c>
      <c r="J191" s="75" t="str">
        <f>IF(女子名簿!J198="","",女子名簿!J198)</f>
        <v/>
      </c>
      <c r="K191" s="40"/>
      <c r="L191" s="40"/>
      <c r="M191" s="40" t="str">
        <f>IF(女子名簿!M198="","",女子名簿!M198)</f>
        <v/>
      </c>
      <c r="N191" s="40"/>
      <c r="O191" s="40" t="str">
        <f>IF(女子名簿!O198="","",VLOOKUP(女子名簿!O198,管理者シート!$G$9:$H$38,2,FALSE))</f>
        <v/>
      </c>
      <c r="P191" s="40" t="str">
        <f>IF(女子名簿!P198="","",女子名簿!P198)</f>
        <v/>
      </c>
      <c r="Q191" s="40">
        <v>0</v>
      </c>
      <c r="R191" s="40">
        <v>2</v>
      </c>
      <c r="S191" s="40" t="str">
        <f>IF(女子名簿!S198="","",VLOOKUP(女子名簿!S198,管理者シート!$G$9:$H$38,2,FALSE))</f>
        <v/>
      </c>
      <c r="T191" s="40" t="str">
        <f>IF(女子名簿!T198="","",女子名簿!T198)</f>
        <v/>
      </c>
      <c r="U191" s="40">
        <v>0</v>
      </c>
      <c r="V191" s="40">
        <v>2</v>
      </c>
      <c r="W191" s="40" t="str">
        <f>IF(女子名簿!W198="","",VLOOKUP(女子名簿!W198,管理者シート!$G$9:$H$23,2,FALSE))</f>
        <v/>
      </c>
      <c r="X191" s="40" t="str">
        <f>IF(女子名簿!X198="","",女子名簿!X198)</f>
        <v/>
      </c>
      <c r="Y191" s="40">
        <v>0</v>
      </c>
      <c r="Z191" s="40">
        <v>2</v>
      </c>
      <c r="AA191" s="40" t="str">
        <f>IF(女子名簿!AA198="","",40)</f>
        <v/>
      </c>
      <c r="AB191" s="40" t="str">
        <f>IF(女子名簿!AB198="","",女子名簿!AB198)</f>
        <v/>
      </c>
      <c r="AC191" s="40">
        <v>0</v>
      </c>
      <c r="AD191" s="40">
        <v>2</v>
      </c>
      <c r="AE191" s="40" t="str">
        <f>IF(女子名簿!AE198="","",41)</f>
        <v/>
      </c>
      <c r="AF191" s="40" t="str">
        <f>IF(女子名簿!AF198="","",女子名簿!AF198)</f>
        <v/>
      </c>
      <c r="AG191" s="40">
        <v>0</v>
      </c>
      <c r="AH191" s="40">
        <v>2</v>
      </c>
    </row>
    <row r="192" spans="1:34" x14ac:dyDescent="0.15">
      <c r="A192" s="28"/>
      <c r="B192" s="40" t="str">
        <f>IF(女子名簿!B199="","",女子名簿!B199)</f>
        <v/>
      </c>
      <c r="C192" s="28"/>
      <c r="D192" s="28" t="str">
        <f>IF(女子名簿!D199="","",女子名簿!D199)</f>
        <v/>
      </c>
      <c r="E192" s="40" t="str">
        <f>IF(女子名簿!E199="","",女子名簿!E199)</f>
        <v/>
      </c>
      <c r="F192" s="40" t="str">
        <f>IF(女子名簿!F199="","",女子名簿!F199)</f>
        <v/>
      </c>
      <c r="G192" s="40" t="str">
        <f>IF(女子名簿!G199="","",女子名簿!G199)</f>
        <v/>
      </c>
      <c r="H192" s="40" t="str">
        <f>IF(女子名簿!H199="","",女子名簿!H199)</f>
        <v/>
      </c>
      <c r="I192" s="40" t="str">
        <f>IF(女子名簿!I199="","",女子名簿!I199)</f>
        <v/>
      </c>
      <c r="J192" s="75" t="str">
        <f>IF(女子名簿!J199="","",女子名簿!J199)</f>
        <v/>
      </c>
      <c r="K192" s="40"/>
      <c r="L192" s="40"/>
      <c r="M192" s="40" t="str">
        <f>IF(女子名簿!M199="","",女子名簿!M199)</f>
        <v/>
      </c>
      <c r="N192" s="40"/>
      <c r="O192" s="40" t="str">
        <f>IF(女子名簿!O199="","",VLOOKUP(女子名簿!O199,管理者シート!$G$9:$H$38,2,FALSE))</f>
        <v/>
      </c>
      <c r="P192" s="40" t="str">
        <f>IF(女子名簿!P199="","",女子名簿!P199)</f>
        <v/>
      </c>
      <c r="Q192" s="40">
        <v>0</v>
      </c>
      <c r="R192" s="40">
        <v>2</v>
      </c>
      <c r="S192" s="40" t="str">
        <f>IF(女子名簿!S199="","",VLOOKUP(女子名簿!S199,管理者シート!$G$9:$H$38,2,FALSE))</f>
        <v/>
      </c>
      <c r="T192" s="40" t="str">
        <f>IF(女子名簿!T199="","",女子名簿!T199)</f>
        <v/>
      </c>
      <c r="U192" s="40">
        <v>0</v>
      </c>
      <c r="V192" s="40">
        <v>2</v>
      </c>
      <c r="W192" s="40" t="str">
        <f>IF(女子名簿!W199="","",VLOOKUP(女子名簿!W199,管理者シート!$G$9:$H$23,2,FALSE))</f>
        <v/>
      </c>
      <c r="X192" s="40" t="str">
        <f>IF(女子名簿!X199="","",女子名簿!X199)</f>
        <v/>
      </c>
      <c r="Y192" s="40">
        <v>0</v>
      </c>
      <c r="Z192" s="40">
        <v>2</v>
      </c>
      <c r="AA192" s="40" t="str">
        <f>IF(女子名簿!AA199="","",40)</f>
        <v/>
      </c>
      <c r="AB192" s="40" t="str">
        <f>IF(女子名簿!AB199="","",女子名簿!AB199)</f>
        <v/>
      </c>
      <c r="AC192" s="40">
        <v>0</v>
      </c>
      <c r="AD192" s="40">
        <v>2</v>
      </c>
      <c r="AE192" s="40" t="str">
        <f>IF(女子名簿!AE199="","",41)</f>
        <v/>
      </c>
      <c r="AF192" s="40" t="str">
        <f>IF(女子名簿!AF199="","",女子名簿!AF199)</f>
        <v/>
      </c>
      <c r="AG192" s="40">
        <v>0</v>
      </c>
      <c r="AH192" s="40">
        <v>2</v>
      </c>
    </row>
    <row r="193" spans="1:34" x14ac:dyDescent="0.15">
      <c r="A193" s="28"/>
      <c r="B193" s="40" t="str">
        <f>IF(女子名簿!B200="","",女子名簿!B200)</f>
        <v/>
      </c>
      <c r="C193" s="28"/>
      <c r="D193" s="28" t="str">
        <f>IF(女子名簿!D200="","",女子名簿!D200)</f>
        <v/>
      </c>
      <c r="E193" s="40" t="str">
        <f>IF(女子名簿!E200="","",女子名簿!E200)</f>
        <v/>
      </c>
      <c r="F193" s="40" t="str">
        <f>IF(女子名簿!F200="","",女子名簿!F200)</f>
        <v/>
      </c>
      <c r="G193" s="40" t="str">
        <f>IF(女子名簿!G200="","",女子名簿!G200)</f>
        <v/>
      </c>
      <c r="H193" s="40" t="str">
        <f>IF(女子名簿!H200="","",女子名簿!H200)</f>
        <v/>
      </c>
      <c r="I193" s="40" t="str">
        <f>IF(女子名簿!I200="","",女子名簿!I200)</f>
        <v/>
      </c>
      <c r="J193" s="75" t="str">
        <f>IF(女子名簿!J200="","",女子名簿!J200)</f>
        <v/>
      </c>
      <c r="K193" s="40"/>
      <c r="L193" s="40"/>
      <c r="M193" s="40" t="str">
        <f>IF(女子名簿!M200="","",女子名簿!M200)</f>
        <v/>
      </c>
      <c r="N193" s="40"/>
      <c r="O193" s="40" t="str">
        <f>IF(女子名簿!O200="","",VLOOKUP(女子名簿!O200,管理者シート!$G$9:$H$38,2,FALSE))</f>
        <v/>
      </c>
      <c r="P193" s="40" t="str">
        <f>IF(女子名簿!P200="","",女子名簿!P200)</f>
        <v/>
      </c>
      <c r="Q193" s="40">
        <v>0</v>
      </c>
      <c r="R193" s="40">
        <v>2</v>
      </c>
      <c r="S193" s="40" t="str">
        <f>IF(女子名簿!S200="","",VLOOKUP(女子名簿!S200,管理者シート!$G$9:$H$38,2,FALSE))</f>
        <v/>
      </c>
      <c r="T193" s="40" t="str">
        <f>IF(女子名簿!T200="","",女子名簿!T200)</f>
        <v/>
      </c>
      <c r="U193" s="40">
        <v>0</v>
      </c>
      <c r="V193" s="40">
        <v>2</v>
      </c>
      <c r="W193" s="40" t="str">
        <f>IF(女子名簿!W200="","",VLOOKUP(女子名簿!W200,管理者シート!$G$9:$H$23,2,FALSE))</f>
        <v/>
      </c>
      <c r="X193" s="40" t="str">
        <f>IF(女子名簿!X200="","",女子名簿!X200)</f>
        <v/>
      </c>
      <c r="Y193" s="40">
        <v>0</v>
      </c>
      <c r="Z193" s="40">
        <v>2</v>
      </c>
      <c r="AA193" s="40" t="str">
        <f>IF(女子名簿!AA200="","",40)</f>
        <v/>
      </c>
      <c r="AB193" s="40" t="str">
        <f>IF(女子名簿!AB200="","",女子名簿!AB200)</f>
        <v/>
      </c>
      <c r="AC193" s="40">
        <v>0</v>
      </c>
      <c r="AD193" s="40">
        <v>2</v>
      </c>
      <c r="AE193" s="40" t="str">
        <f>IF(女子名簿!AE200="","",41)</f>
        <v/>
      </c>
      <c r="AF193" s="40" t="str">
        <f>IF(女子名簿!AF200="","",女子名簿!AF200)</f>
        <v/>
      </c>
      <c r="AG193" s="40">
        <v>0</v>
      </c>
      <c r="AH193" s="40">
        <v>2</v>
      </c>
    </row>
    <row r="194" spans="1:34" x14ac:dyDescent="0.15">
      <c r="A194" s="28"/>
      <c r="B194" s="40" t="str">
        <f>IF(女子名簿!B201="","",女子名簿!B201)</f>
        <v/>
      </c>
      <c r="C194" s="28"/>
      <c r="D194" s="28" t="str">
        <f>IF(女子名簿!D201="","",女子名簿!D201)</f>
        <v/>
      </c>
      <c r="E194" s="40" t="str">
        <f>IF(女子名簿!E201="","",女子名簿!E201)</f>
        <v/>
      </c>
      <c r="F194" s="40" t="str">
        <f>IF(女子名簿!F201="","",女子名簿!F201)</f>
        <v/>
      </c>
      <c r="G194" s="40" t="str">
        <f>IF(女子名簿!G201="","",女子名簿!G201)</f>
        <v/>
      </c>
      <c r="H194" s="40" t="str">
        <f>IF(女子名簿!H201="","",女子名簿!H201)</f>
        <v/>
      </c>
      <c r="I194" s="40" t="str">
        <f>IF(女子名簿!I201="","",女子名簿!I201)</f>
        <v/>
      </c>
      <c r="J194" s="75" t="str">
        <f>IF(女子名簿!J201="","",女子名簿!J201)</f>
        <v/>
      </c>
      <c r="K194" s="40"/>
      <c r="L194" s="40"/>
      <c r="M194" s="40" t="str">
        <f>IF(女子名簿!M201="","",女子名簿!M201)</f>
        <v/>
      </c>
      <c r="N194" s="40"/>
      <c r="O194" s="40" t="str">
        <f>IF(女子名簿!O201="","",VLOOKUP(女子名簿!O201,管理者シート!$G$9:$H$38,2,FALSE))</f>
        <v/>
      </c>
      <c r="P194" s="40" t="str">
        <f>IF(女子名簿!P201="","",女子名簿!P201)</f>
        <v/>
      </c>
      <c r="Q194" s="40">
        <v>0</v>
      </c>
      <c r="R194" s="40">
        <v>2</v>
      </c>
      <c r="S194" s="40" t="str">
        <f>IF(女子名簿!S201="","",VLOOKUP(女子名簿!S201,管理者シート!$G$9:$H$38,2,FALSE))</f>
        <v/>
      </c>
      <c r="T194" s="40" t="str">
        <f>IF(女子名簿!T201="","",女子名簿!T201)</f>
        <v/>
      </c>
      <c r="U194" s="40">
        <v>0</v>
      </c>
      <c r="V194" s="40">
        <v>2</v>
      </c>
      <c r="W194" s="40" t="str">
        <f>IF(女子名簿!W201="","",VLOOKUP(女子名簿!W201,管理者シート!$G$9:$H$23,2,FALSE))</f>
        <v/>
      </c>
      <c r="X194" s="40" t="str">
        <f>IF(女子名簿!X201="","",女子名簿!X201)</f>
        <v/>
      </c>
      <c r="Y194" s="40">
        <v>0</v>
      </c>
      <c r="Z194" s="40">
        <v>2</v>
      </c>
      <c r="AA194" s="40" t="str">
        <f>IF(女子名簿!AA201="","",40)</f>
        <v/>
      </c>
      <c r="AB194" s="40" t="str">
        <f>IF(女子名簿!AB201="","",女子名簿!AB201)</f>
        <v/>
      </c>
      <c r="AC194" s="40">
        <v>0</v>
      </c>
      <c r="AD194" s="40">
        <v>2</v>
      </c>
      <c r="AE194" s="40" t="str">
        <f>IF(女子名簿!AE201="","",41)</f>
        <v/>
      </c>
      <c r="AF194" s="40" t="str">
        <f>IF(女子名簿!AF201="","",女子名簿!AF201)</f>
        <v/>
      </c>
      <c r="AG194" s="40">
        <v>0</v>
      </c>
      <c r="AH194" s="40">
        <v>2</v>
      </c>
    </row>
    <row r="195" spans="1:34" x14ac:dyDescent="0.15">
      <c r="A195" s="28"/>
      <c r="B195" s="40" t="str">
        <f>IF(女子名簿!B202="","",女子名簿!B202)</f>
        <v/>
      </c>
      <c r="C195" s="28"/>
      <c r="D195" s="28" t="str">
        <f>IF(女子名簿!D202="","",女子名簿!D202)</f>
        <v/>
      </c>
      <c r="E195" s="40" t="str">
        <f>IF(女子名簿!E202="","",女子名簿!E202)</f>
        <v/>
      </c>
      <c r="F195" s="40" t="str">
        <f>IF(女子名簿!F202="","",女子名簿!F202)</f>
        <v/>
      </c>
      <c r="G195" s="40" t="str">
        <f>IF(女子名簿!G202="","",女子名簿!G202)</f>
        <v/>
      </c>
      <c r="H195" s="40" t="str">
        <f>IF(女子名簿!H202="","",女子名簿!H202)</f>
        <v/>
      </c>
      <c r="I195" s="40" t="str">
        <f>IF(女子名簿!I202="","",女子名簿!I202)</f>
        <v/>
      </c>
      <c r="J195" s="75" t="str">
        <f>IF(女子名簿!J202="","",女子名簿!J202)</f>
        <v/>
      </c>
      <c r="K195" s="40"/>
      <c r="L195" s="40"/>
      <c r="M195" s="40" t="str">
        <f>IF(女子名簿!M202="","",女子名簿!M202)</f>
        <v/>
      </c>
      <c r="N195" s="40"/>
      <c r="O195" s="40" t="str">
        <f>IF(女子名簿!O202="","",VLOOKUP(女子名簿!O202,管理者シート!$G$9:$H$38,2,FALSE))</f>
        <v/>
      </c>
      <c r="P195" s="40" t="str">
        <f>IF(女子名簿!P202="","",女子名簿!P202)</f>
        <v/>
      </c>
      <c r="Q195" s="40">
        <v>0</v>
      </c>
      <c r="R195" s="40">
        <v>2</v>
      </c>
      <c r="S195" s="40" t="str">
        <f>IF(女子名簿!S202="","",VLOOKUP(女子名簿!S202,管理者シート!$G$9:$H$38,2,FALSE))</f>
        <v/>
      </c>
      <c r="T195" s="40" t="str">
        <f>IF(女子名簿!T202="","",女子名簿!T202)</f>
        <v/>
      </c>
      <c r="U195" s="40">
        <v>0</v>
      </c>
      <c r="V195" s="40">
        <v>2</v>
      </c>
      <c r="W195" s="40" t="str">
        <f>IF(女子名簿!W202="","",VLOOKUP(女子名簿!W202,管理者シート!$G$9:$H$23,2,FALSE))</f>
        <v/>
      </c>
      <c r="X195" s="40" t="str">
        <f>IF(女子名簿!X202="","",女子名簿!X202)</f>
        <v/>
      </c>
      <c r="Y195" s="40">
        <v>0</v>
      </c>
      <c r="Z195" s="40">
        <v>2</v>
      </c>
      <c r="AA195" s="40" t="str">
        <f>IF(女子名簿!AA202="","",40)</f>
        <v/>
      </c>
      <c r="AB195" s="40" t="str">
        <f>IF(女子名簿!AB202="","",女子名簿!AB202)</f>
        <v/>
      </c>
      <c r="AC195" s="40">
        <v>0</v>
      </c>
      <c r="AD195" s="40">
        <v>2</v>
      </c>
      <c r="AE195" s="40" t="str">
        <f>IF(女子名簿!AE202="","",41)</f>
        <v/>
      </c>
      <c r="AF195" s="40" t="str">
        <f>IF(女子名簿!AF202="","",女子名簿!AF202)</f>
        <v/>
      </c>
      <c r="AG195" s="40">
        <v>0</v>
      </c>
      <c r="AH195" s="40">
        <v>2</v>
      </c>
    </row>
    <row r="196" spans="1:34" x14ac:dyDescent="0.15">
      <c r="A196" s="28"/>
      <c r="B196" s="40" t="str">
        <f>IF(女子名簿!B203="","",女子名簿!B203)</f>
        <v/>
      </c>
      <c r="C196" s="28"/>
      <c r="D196" s="28" t="str">
        <f>IF(女子名簿!D203="","",女子名簿!D203)</f>
        <v/>
      </c>
      <c r="E196" s="40" t="str">
        <f>IF(女子名簿!E203="","",女子名簿!E203)</f>
        <v/>
      </c>
      <c r="F196" s="40" t="str">
        <f>IF(女子名簿!F203="","",女子名簿!F203)</f>
        <v/>
      </c>
      <c r="G196" s="40" t="str">
        <f>IF(女子名簿!G203="","",女子名簿!G203)</f>
        <v/>
      </c>
      <c r="H196" s="40" t="str">
        <f>IF(女子名簿!H203="","",女子名簿!H203)</f>
        <v/>
      </c>
      <c r="I196" s="40" t="str">
        <f>IF(女子名簿!I203="","",女子名簿!I203)</f>
        <v/>
      </c>
      <c r="J196" s="75" t="str">
        <f>IF(女子名簿!J203="","",女子名簿!J203)</f>
        <v/>
      </c>
      <c r="K196" s="40"/>
      <c r="L196" s="40"/>
      <c r="M196" s="40" t="str">
        <f>IF(女子名簿!M203="","",女子名簿!M203)</f>
        <v/>
      </c>
      <c r="N196" s="40"/>
      <c r="O196" s="40" t="str">
        <f>IF(女子名簿!O203="","",VLOOKUP(女子名簿!O203,管理者シート!$G$9:$H$38,2,FALSE))</f>
        <v/>
      </c>
      <c r="P196" s="40" t="str">
        <f>IF(女子名簿!P203="","",女子名簿!P203)</f>
        <v/>
      </c>
      <c r="Q196" s="40">
        <v>0</v>
      </c>
      <c r="R196" s="40">
        <v>2</v>
      </c>
      <c r="S196" s="40" t="str">
        <f>IF(女子名簿!S203="","",VLOOKUP(女子名簿!S203,管理者シート!$G$9:$H$38,2,FALSE))</f>
        <v/>
      </c>
      <c r="T196" s="40" t="str">
        <f>IF(女子名簿!T203="","",女子名簿!T203)</f>
        <v/>
      </c>
      <c r="U196" s="40">
        <v>0</v>
      </c>
      <c r="V196" s="40">
        <v>2</v>
      </c>
      <c r="W196" s="40" t="str">
        <f>IF(女子名簿!W203="","",VLOOKUP(女子名簿!W203,管理者シート!$G$9:$H$23,2,FALSE))</f>
        <v/>
      </c>
      <c r="X196" s="40" t="str">
        <f>IF(女子名簿!X203="","",女子名簿!X203)</f>
        <v/>
      </c>
      <c r="Y196" s="40">
        <v>0</v>
      </c>
      <c r="Z196" s="40">
        <v>2</v>
      </c>
      <c r="AA196" s="40" t="str">
        <f>IF(女子名簿!AA203="","",40)</f>
        <v/>
      </c>
      <c r="AB196" s="40" t="str">
        <f>IF(女子名簿!AB203="","",女子名簿!AB203)</f>
        <v/>
      </c>
      <c r="AC196" s="40">
        <v>0</v>
      </c>
      <c r="AD196" s="40">
        <v>2</v>
      </c>
      <c r="AE196" s="40" t="str">
        <f>IF(女子名簿!AE203="","",41)</f>
        <v/>
      </c>
      <c r="AF196" s="40" t="str">
        <f>IF(女子名簿!AF203="","",女子名簿!AF203)</f>
        <v/>
      </c>
      <c r="AG196" s="40">
        <v>0</v>
      </c>
      <c r="AH196" s="40">
        <v>2</v>
      </c>
    </row>
    <row r="197" spans="1:34" x14ac:dyDescent="0.15">
      <c r="A197" s="28"/>
      <c r="B197" s="40" t="str">
        <f>IF(女子名簿!B204="","",女子名簿!B204)</f>
        <v/>
      </c>
      <c r="C197" s="28"/>
      <c r="D197" s="28" t="str">
        <f>IF(女子名簿!D204="","",女子名簿!D204)</f>
        <v/>
      </c>
      <c r="E197" s="40" t="str">
        <f>IF(女子名簿!E204="","",女子名簿!E204)</f>
        <v/>
      </c>
      <c r="F197" s="40" t="str">
        <f>IF(女子名簿!F204="","",女子名簿!F204)</f>
        <v/>
      </c>
      <c r="G197" s="40" t="str">
        <f>IF(女子名簿!G204="","",女子名簿!G204)</f>
        <v/>
      </c>
      <c r="H197" s="40" t="str">
        <f>IF(女子名簿!H204="","",女子名簿!H204)</f>
        <v/>
      </c>
      <c r="I197" s="40" t="str">
        <f>IF(女子名簿!I204="","",女子名簿!I204)</f>
        <v/>
      </c>
      <c r="J197" s="75" t="str">
        <f>IF(女子名簿!J204="","",女子名簿!J204)</f>
        <v/>
      </c>
      <c r="K197" s="40"/>
      <c r="L197" s="40"/>
      <c r="M197" s="40" t="str">
        <f>IF(女子名簿!M204="","",女子名簿!M204)</f>
        <v/>
      </c>
      <c r="N197" s="40"/>
      <c r="O197" s="40" t="str">
        <f>IF(女子名簿!O204="","",VLOOKUP(女子名簿!O204,管理者シート!$G$9:$H$38,2,FALSE))</f>
        <v/>
      </c>
      <c r="P197" s="40" t="str">
        <f>IF(女子名簿!P204="","",女子名簿!P204)</f>
        <v/>
      </c>
      <c r="Q197" s="40">
        <v>0</v>
      </c>
      <c r="R197" s="40">
        <v>2</v>
      </c>
      <c r="S197" s="40" t="str">
        <f>IF(女子名簿!S204="","",VLOOKUP(女子名簿!S204,管理者シート!$G$9:$H$38,2,FALSE))</f>
        <v/>
      </c>
      <c r="T197" s="40" t="str">
        <f>IF(女子名簿!T204="","",女子名簿!T204)</f>
        <v/>
      </c>
      <c r="U197" s="40">
        <v>0</v>
      </c>
      <c r="V197" s="40">
        <v>2</v>
      </c>
      <c r="W197" s="40" t="str">
        <f>IF(女子名簿!W204="","",VLOOKUP(女子名簿!W204,管理者シート!$G$9:$H$23,2,FALSE))</f>
        <v/>
      </c>
      <c r="X197" s="40" t="str">
        <f>IF(女子名簿!X204="","",女子名簿!X204)</f>
        <v/>
      </c>
      <c r="Y197" s="40">
        <v>0</v>
      </c>
      <c r="Z197" s="40">
        <v>2</v>
      </c>
      <c r="AA197" s="40" t="str">
        <f>IF(女子名簿!AA204="","",40)</f>
        <v/>
      </c>
      <c r="AB197" s="40" t="str">
        <f>IF(女子名簿!AB204="","",女子名簿!AB204)</f>
        <v/>
      </c>
      <c r="AC197" s="40">
        <v>0</v>
      </c>
      <c r="AD197" s="40">
        <v>2</v>
      </c>
      <c r="AE197" s="40" t="str">
        <f>IF(女子名簿!AE204="","",41)</f>
        <v/>
      </c>
      <c r="AF197" s="40" t="str">
        <f>IF(女子名簿!AF204="","",女子名簿!AF204)</f>
        <v/>
      </c>
      <c r="AG197" s="40">
        <v>0</v>
      </c>
      <c r="AH197" s="40">
        <v>2</v>
      </c>
    </row>
    <row r="198" spans="1:34" x14ac:dyDescent="0.15">
      <c r="A198" s="28"/>
      <c r="B198" s="40" t="str">
        <f>IF(女子名簿!B205="","",女子名簿!B205)</f>
        <v/>
      </c>
      <c r="C198" s="28"/>
      <c r="D198" s="28" t="str">
        <f>IF(女子名簿!D205="","",女子名簿!D205)</f>
        <v/>
      </c>
      <c r="E198" s="40" t="str">
        <f>IF(女子名簿!E205="","",女子名簿!E205)</f>
        <v/>
      </c>
      <c r="F198" s="40" t="str">
        <f>IF(女子名簿!F205="","",女子名簿!F205)</f>
        <v/>
      </c>
      <c r="G198" s="40" t="str">
        <f>IF(女子名簿!G205="","",女子名簿!G205)</f>
        <v/>
      </c>
      <c r="H198" s="40" t="str">
        <f>IF(女子名簿!H205="","",女子名簿!H205)</f>
        <v/>
      </c>
      <c r="I198" s="40" t="str">
        <f>IF(女子名簿!I205="","",女子名簿!I205)</f>
        <v/>
      </c>
      <c r="J198" s="75" t="str">
        <f>IF(女子名簿!J205="","",女子名簿!J205)</f>
        <v/>
      </c>
      <c r="K198" s="40"/>
      <c r="L198" s="40"/>
      <c r="M198" s="40" t="str">
        <f>IF(女子名簿!M205="","",女子名簿!M205)</f>
        <v/>
      </c>
      <c r="N198" s="40"/>
      <c r="O198" s="40" t="str">
        <f>IF(女子名簿!O205="","",VLOOKUP(女子名簿!O205,管理者シート!$G$9:$H$38,2,FALSE))</f>
        <v/>
      </c>
      <c r="P198" s="40" t="str">
        <f>IF(女子名簿!P205="","",女子名簿!P205)</f>
        <v/>
      </c>
      <c r="Q198" s="40">
        <v>0</v>
      </c>
      <c r="R198" s="40">
        <v>2</v>
      </c>
      <c r="S198" s="40" t="str">
        <f>IF(女子名簿!S205="","",VLOOKUP(女子名簿!S205,管理者シート!$G$9:$H$38,2,FALSE))</f>
        <v/>
      </c>
      <c r="T198" s="40" t="str">
        <f>IF(女子名簿!T205="","",女子名簿!T205)</f>
        <v/>
      </c>
      <c r="U198" s="40">
        <v>0</v>
      </c>
      <c r="V198" s="40">
        <v>2</v>
      </c>
      <c r="W198" s="40" t="str">
        <f>IF(女子名簿!W205="","",VLOOKUP(女子名簿!W205,管理者シート!$G$9:$H$23,2,FALSE))</f>
        <v/>
      </c>
      <c r="X198" s="40" t="str">
        <f>IF(女子名簿!X205="","",女子名簿!X205)</f>
        <v/>
      </c>
      <c r="Y198" s="40">
        <v>0</v>
      </c>
      <c r="Z198" s="40">
        <v>2</v>
      </c>
      <c r="AA198" s="40" t="str">
        <f>IF(女子名簿!AA205="","",40)</f>
        <v/>
      </c>
      <c r="AB198" s="40" t="str">
        <f>IF(女子名簿!AB205="","",女子名簿!AB205)</f>
        <v/>
      </c>
      <c r="AC198" s="40">
        <v>0</v>
      </c>
      <c r="AD198" s="40">
        <v>2</v>
      </c>
      <c r="AE198" s="40" t="str">
        <f>IF(女子名簿!AE205="","",41)</f>
        <v/>
      </c>
      <c r="AF198" s="40" t="str">
        <f>IF(女子名簿!AF205="","",女子名簿!AF205)</f>
        <v/>
      </c>
      <c r="AG198" s="40">
        <v>0</v>
      </c>
      <c r="AH198" s="40">
        <v>2</v>
      </c>
    </row>
    <row r="199" spans="1:34" x14ac:dyDescent="0.15">
      <c r="A199" s="28"/>
      <c r="B199" s="40" t="str">
        <f>IF(女子名簿!B206="","",女子名簿!B206)</f>
        <v/>
      </c>
      <c r="C199" s="28"/>
      <c r="D199" s="28" t="str">
        <f>IF(女子名簿!D206="","",女子名簿!D206)</f>
        <v/>
      </c>
      <c r="E199" s="40" t="str">
        <f>IF(女子名簿!E206="","",女子名簿!E206)</f>
        <v/>
      </c>
      <c r="F199" s="40" t="str">
        <f>IF(女子名簿!F206="","",女子名簿!F206)</f>
        <v/>
      </c>
      <c r="G199" s="40" t="str">
        <f>IF(女子名簿!G206="","",女子名簿!G206)</f>
        <v/>
      </c>
      <c r="H199" s="40" t="str">
        <f>IF(女子名簿!H206="","",女子名簿!H206)</f>
        <v/>
      </c>
      <c r="I199" s="40" t="str">
        <f>IF(女子名簿!I206="","",女子名簿!I206)</f>
        <v/>
      </c>
      <c r="J199" s="75" t="str">
        <f>IF(女子名簿!J206="","",女子名簿!J206)</f>
        <v/>
      </c>
      <c r="K199" s="40"/>
      <c r="L199" s="40"/>
      <c r="M199" s="40" t="str">
        <f>IF(女子名簿!M206="","",女子名簿!M206)</f>
        <v/>
      </c>
      <c r="N199" s="40"/>
      <c r="O199" s="40" t="str">
        <f>IF(女子名簿!O206="","",VLOOKUP(女子名簿!O206,管理者シート!$G$9:$H$38,2,FALSE))</f>
        <v/>
      </c>
      <c r="P199" s="40" t="str">
        <f>IF(女子名簿!P206="","",女子名簿!P206)</f>
        <v/>
      </c>
      <c r="Q199" s="40">
        <v>0</v>
      </c>
      <c r="R199" s="40">
        <v>2</v>
      </c>
      <c r="S199" s="40" t="str">
        <f>IF(女子名簿!S206="","",VLOOKUP(女子名簿!S206,管理者シート!$G$9:$H$38,2,FALSE))</f>
        <v/>
      </c>
      <c r="T199" s="40" t="str">
        <f>IF(女子名簿!T206="","",女子名簿!T206)</f>
        <v/>
      </c>
      <c r="U199" s="40">
        <v>0</v>
      </c>
      <c r="V199" s="40">
        <v>2</v>
      </c>
      <c r="W199" s="40" t="str">
        <f>IF(女子名簿!W206="","",VLOOKUP(女子名簿!W206,管理者シート!$G$9:$H$23,2,FALSE))</f>
        <v/>
      </c>
      <c r="X199" s="40" t="str">
        <f>IF(女子名簿!X206="","",女子名簿!X206)</f>
        <v/>
      </c>
      <c r="Y199" s="40">
        <v>0</v>
      </c>
      <c r="Z199" s="40">
        <v>2</v>
      </c>
      <c r="AA199" s="40" t="str">
        <f>IF(女子名簿!AA206="","",40)</f>
        <v/>
      </c>
      <c r="AB199" s="40" t="str">
        <f>IF(女子名簿!AB206="","",女子名簿!AB206)</f>
        <v/>
      </c>
      <c r="AC199" s="40">
        <v>0</v>
      </c>
      <c r="AD199" s="40">
        <v>2</v>
      </c>
      <c r="AE199" s="40" t="str">
        <f>IF(女子名簿!AE206="","",41)</f>
        <v/>
      </c>
      <c r="AF199" s="40" t="str">
        <f>IF(女子名簿!AF206="","",女子名簿!AF206)</f>
        <v/>
      </c>
      <c r="AG199" s="40">
        <v>0</v>
      </c>
      <c r="AH199" s="40">
        <v>2</v>
      </c>
    </row>
    <row r="200" spans="1:34" x14ac:dyDescent="0.15">
      <c r="A200" s="28"/>
      <c r="B200" s="40" t="str">
        <f>IF(女子名簿!B207="","",女子名簿!B207)</f>
        <v/>
      </c>
      <c r="C200" s="28"/>
      <c r="D200" s="28" t="str">
        <f>IF(女子名簿!D207="","",女子名簿!D207)</f>
        <v/>
      </c>
      <c r="E200" s="40" t="str">
        <f>IF(女子名簿!E207="","",女子名簿!E207)</f>
        <v/>
      </c>
      <c r="F200" s="40" t="str">
        <f>IF(女子名簿!F207="","",女子名簿!F207)</f>
        <v/>
      </c>
      <c r="G200" s="40" t="str">
        <f>IF(女子名簿!G207="","",女子名簿!G207)</f>
        <v/>
      </c>
      <c r="H200" s="40" t="str">
        <f>IF(女子名簿!H207="","",女子名簿!H207)</f>
        <v/>
      </c>
      <c r="I200" s="40" t="str">
        <f>IF(女子名簿!I207="","",女子名簿!I207)</f>
        <v/>
      </c>
      <c r="J200" s="75" t="str">
        <f>IF(女子名簿!J207="","",女子名簿!J207)</f>
        <v/>
      </c>
      <c r="K200" s="40"/>
      <c r="L200" s="40"/>
      <c r="M200" s="40" t="str">
        <f>IF(女子名簿!M207="","",女子名簿!M207)</f>
        <v/>
      </c>
      <c r="N200" s="40"/>
      <c r="O200" s="40" t="str">
        <f>IF(女子名簿!O207="","",VLOOKUP(女子名簿!O207,管理者シート!$G$9:$H$38,2,FALSE))</f>
        <v/>
      </c>
      <c r="P200" s="40" t="str">
        <f>IF(女子名簿!P207="","",女子名簿!P207)</f>
        <v/>
      </c>
      <c r="Q200" s="40">
        <v>0</v>
      </c>
      <c r="R200" s="40">
        <v>2</v>
      </c>
      <c r="S200" s="40" t="str">
        <f>IF(女子名簿!S207="","",VLOOKUP(女子名簿!S207,管理者シート!$G$9:$H$38,2,FALSE))</f>
        <v/>
      </c>
      <c r="T200" s="40" t="str">
        <f>IF(女子名簿!T207="","",女子名簿!T207)</f>
        <v/>
      </c>
      <c r="U200" s="40">
        <v>0</v>
      </c>
      <c r="V200" s="40">
        <v>2</v>
      </c>
      <c r="W200" s="40" t="str">
        <f>IF(女子名簿!W207="","",VLOOKUP(女子名簿!W207,管理者シート!$G$9:$H$23,2,FALSE))</f>
        <v/>
      </c>
      <c r="X200" s="40" t="str">
        <f>IF(女子名簿!X207="","",女子名簿!X207)</f>
        <v/>
      </c>
      <c r="Y200" s="40">
        <v>0</v>
      </c>
      <c r="Z200" s="40">
        <v>2</v>
      </c>
      <c r="AA200" s="40" t="str">
        <f>IF(女子名簿!AA207="","",40)</f>
        <v/>
      </c>
      <c r="AB200" s="40" t="str">
        <f>IF(女子名簿!AB207="","",女子名簿!AB207)</f>
        <v/>
      </c>
      <c r="AC200" s="40">
        <v>0</v>
      </c>
      <c r="AD200" s="40">
        <v>2</v>
      </c>
      <c r="AE200" s="40" t="str">
        <f>IF(女子名簿!AE207="","",41)</f>
        <v/>
      </c>
      <c r="AF200" s="40" t="str">
        <f>IF(女子名簿!AF207="","",女子名簿!AF207)</f>
        <v/>
      </c>
      <c r="AG200" s="40">
        <v>0</v>
      </c>
      <c r="AH200" s="40">
        <v>2</v>
      </c>
    </row>
    <row r="201" spans="1:34" x14ac:dyDescent="0.15">
      <c r="A201" s="28"/>
      <c r="B201" s="40" t="str">
        <f>IF(女子名簿!B208="","",女子名簿!B208)</f>
        <v/>
      </c>
      <c r="C201" s="28"/>
      <c r="D201" s="28" t="str">
        <f>IF(女子名簿!D208="","",女子名簿!D208)</f>
        <v/>
      </c>
      <c r="E201" s="40" t="str">
        <f>IF(女子名簿!E208="","",女子名簿!E208)</f>
        <v/>
      </c>
      <c r="F201" s="40" t="str">
        <f>IF(女子名簿!F208="","",女子名簿!F208)</f>
        <v/>
      </c>
      <c r="G201" s="40" t="str">
        <f>IF(女子名簿!G208="","",女子名簿!G208)</f>
        <v/>
      </c>
      <c r="H201" s="40" t="str">
        <f>IF(女子名簿!H208="","",女子名簿!H208)</f>
        <v/>
      </c>
      <c r="I201" s="40" t="str">
        <f>IF(女子名簿!I208="","",女子名簿!I208)</f>
        <v/>
      </c>
      <c r="J201" s="75" t="str">
        <f>IF(女子名簿!J208="","",女子名簿!J208)</f>
        <v/>
      </c>
      <c r="K201" s="40"/>
      <c r="L201" s="40"/>
      <c r="M201" s="40" t="str">
        <f>IF(女子名簿!M208="","",女子名簿!M208)</f>
        <v/>
      </c>
      <c r="N201" s="40"/>
      <c r="O201" s="40" t="str">
        <f>IF(女子名簿!O208="","",VLOOKUP(女子名簿!O208,管理者シート!$G$9:$H$38,2,FALSE))</f>
        <v/>
      </c>
      <c r="P201" s="40" t="str">
        <f>IF(女子名簿!P208="","",女子名簿!P208)</f>
        <v/>
      </c>
      <c r="Q201" s="40">
        <v>0</v>
      </c>
      <c r="R201" s="40">
        <v>2</v>
      </c>
      <c r="S201" s="40" t="str">
        <f>IF(女子名簿!S208="","",VLOOKUP(女子名簿!S208,管理者シート!$G$9:$H$38,2,FALSE))</f>
        <v/>
      </c>
      <c r="T201" s="40" t="str">
        <f>IF(女子名簿!T208="","",女子名簿!T208)</f>
        <v/>
      </c>
      <c r="U201" s="40">
        <v>0</v>
      </c>
      <c r="V201" s="40">
        <v>2</v>
      </c>
      <c r="W201" s="40" t="str">
        <f>IF(女子名簿!W208="","",VLOOKUP(女子名簿!W208,管理者シート!$G$9:$H$23,2,FALSE))</f>
        <v/>
      </c>
      <c r="X201" s="40" t="str">
        <f>IF(女子名簿!X208="","",女子名簿!X208)</f>
        <v/>
      </c>
      <c r="Y201" s="40">
        <v>0</v>
      </c>
      <c r="Z201" s="40">
        <v>2</v>
      </c>
      <c r="AA201" s="40" t="str">
        <f>IF(女子名簿!AA208="","",40)</f>
        <v/>
      </c>
      <c r="AB201" s="40" t="str">
        <f>IF(女子名簿!AB208="","",女子名簿!AB208)</f>
        <v/>
      </c>
      <c r="AC201" s="40">
        <v>0</v>
      </c>
      <c r="AD201" s="40">
        <v>2</v>
      </c>
      <c r="AE201" s="40" t="str">
        <f>IF(女子名簿!AE208="","",41)</f>
        <v/>
      </c>
      <c r="AF201" s="40" t="str">
        <f>IF(女子名簿!AF208="","",女子名簿!AF208)</f>
        <v/>
      </c>
      <c r="AG201" s="40">
        <v>0</v>
      </c>
      <c r="AH201" s="40">
        <v>2</v>
      </c>
    </row>
    <row r="202" spans="1:34" x14ac:dyDescent="0.15">
      <c r="A202" s="28"/>
      <c r="B202" s="40" t="str">
        <f>IF(女子名簿!B209="","",女子名簿!B209)</f>
        <v/>
      </c>
      <c r="C202" s="28"/>
      <c r="D202" s="28" t="str">
        <f>IF(女子名簿!D209="","",女子名簿!D209)</f>
        <v/>
      </c>
      <c r="E202" s="40" t="str">
        <f>IF(女子名簿!E209="","",女子名簿!E209)</f>
        <v/>
      </c>
      <c r="F202" s="40" t="str">
        <f>IF(女子名簿!F209="","",女子名簿!F209)</f>
        <v/>
      </c>
      <c r="G202" s="40" t="str">
        <f>IF(女子名簿!G209="","",女子名簿!G209)</f>
        <v/>
      </c>
      <c r="H202" s="40" t="str">
        <f>IF(女子名簿!H209="","",女子名簿!H209)</f>
        <v/>
      </c>
      <c r="I202" s="40" t="str">
        <f>IF(女子名簿!I209="","",女子名簿!I209)</f>
        <v/>
      </c>
      <c r="J202" s="75" t="str">
        <f>IF(女子名簿!J209="","",女子名簿!J209)</f>
        <v/>
      </c>
      <c r="K202" s="40"/>
      <c r="L202" s="40"/>
      <c r="M202" s="40" t="str">
        <f>IF(女子名簿!M209="","",女子名簿!M209)</f>
        <v/>
      </c>
      <c r="N202" s="40"/>
      <c r="O202" s="40" t="str">
        <f>IF(女子名簿!O209="","",VLOOKUP(女子名簿!O209,管理者シート!$G$9:$H$38,2,FALSE))</f>
        <v/>
      </c>
      <c r="P202" s="40" t="str">
        <f>IF(女子名簿!P209="","",女子名簿!P209)</f>
        <v/>
      </c>
      <c r="Q202" s="40">
        <v>0</v>
      </c>
      <c r="R202" s="40">
        <v>2</v>
      </c>
      <c r="S202" s="40" t="str">
        <f>IF(女子名簿!S209="","",VLOOKUP(女子名簿!S209,管理者シート!$G$9:$H$38,2,FALSE))</f>
        <v/>
      </c>
      <c r="T202" s="40" t="str">
        <f>IF(女子名簿!T209="","",女子名簿!T209)</f>
        <v/>
      </c>
      <c r="U202" s="40">
        <v>0</v>
      </c>
      <c r="V202" s="40">
        <v>2</v>
      </c>
      <c r="W202" s="40" t="str">
        <f>IF(女子名簿!W209="","",VLOOKUP(女子名簿!W209,管理者シート!$G$9:$H$23,2,FALSE))</f>
        <v/>
      </c>
      <c r="X202" s="40" t="str">
        <f>IF(女子名簿!X209="","",女子名簿!X209)</f>
        <v/>
      </c>
      <c r="Y202" s="40">
        <v>0</v>
      </c>
      <c r="Z202" s="40">
        <v>2</v>
      </c>
      <c r="AA202" s="40" t="str">
        <f>IF(女子名簿!AA209="","",40)</f>
        <v/>
      </c>
      <c r="AB202" s="40" t="str">
        <f>IF(女子名簿!AB209="","",女子名簿!AB209)</f>
        <v/>
      </c>
      <c r="AC202" s="40">
        <v>0</v>
      </c>
      <c r="AD202" s="40">
        <v>2</v>
      </c>
      <c r="AE202" s="40" t="str">
        <f>IF(女子名簿!AE209="","",41)</f>
        <v/>
      </c>
      <c r="AF202" s="40" t="str">
        <f>IF(女子名簿!AF209="","",女子名簿!AF209)</f>
        <v/>
      </c>
      <c r="AG202" s="40">
        <v>0</v>
      </c>
      <c r="AH202" s="40">
        <v>2</v>
      </c>
    </row>
    <row r="203" spans="1:34" x14ac:dyDescent="0.15">
      <c r="A203" s="28"/>
      <c r="B203" s="40" t="str">
        <f>IF(女子名簿!B210="","",女子名簿!B210)</f>
        <v/>
      </c>
      <c r="C203" s="28"/>
      <c r="D203" s="28" t="str">
        <f>IF(女子名簿!D210="","",女子名簿!D210)</f>
        <v/>
      </c>
      <c r="E203" s="40" t="str">
        <f>IF(女子名簿!E210="","",女子名簿!E210)</f>
        <v/>
      </c>
      <c r="F203" s="40" t="str">
        <f>IF(女子名簿!F210="","",女子名簿!F210)</f>
        <v/>
      </c>
      <c r="G203" s="40" t="str">
        <f>IF(女子名簿!G210="","",女子名簿!G210)</f>
        <v/>
      </c>
      <c r="H203" s="40" t="str">
        <f>IF(女子名簿!H210="","",女子名簿!H210)</f>
        <v/>
      </c>
      <c r="I203" s="40" t="str">
        <f>IF(女子名簿!I210="","",女子名簿!I210)</f>
        <v/>
      </c>
      <c r="J203" s="75" t="str">
        <f>IF(女子名簿!J210="","",女子名簿!J210)</f>
        <v/>
      </c>
      <c r="K203" s="40"/>
      <c r="L203" s="40"/>
      <c r="M203" s="40" t="str">
        <f>IF(女子名簿!M210="","",女子名簿!M210)</f>
        <v/>
      </c>
      <c r="N203" s="40"/>
      <c r="O203" s="40" t="str">
        <f>IF(女子名簿!O210="","",VLOOKUP(女子名簿!O210,管理者シート!$G$9:$H$38,2,FALSE))</f>
        <v/>
      </c>
      <c r="P203" s="40" t="str">
        <f>IF(女子名簿!P210="","",女子名簿!P210)</f>
        <v/>
      </c>
      <c r="Q203" s="40">
        <v>0</v>
      </c>
      <c r="R203" s="40">
        <v>2</v>
      </c>
      <c r="S203" s="40" t="str">
        <f>IF(女子名簿!S210="","",VLOOKUP(女子名簿!S210,管理者シート!$G$9:$H$38,2,FALSE))</f>
        <v/>
      </c>
      <c r="T203" s="40" t="str">
        <f>IF(女子名簿!T210="","",女子名簿!T210)</f>
        <v/>
      </c>
      <c r="U203" s="40">
        <v>0</v>
      </c>
      <c r="V203" s="40">
        <v>2</v>
      </c>
      <c r="W203" s="40" t="str">
        <f>IF(女子名簿!W210="","",VLOOKUP(女子名簿!W210,管理者シート!$G$9:$H$23,2,FALSE))</f>
        <v/>
      </c>
      <c r="X203" s="40" t="str">
        <f>IF(女子名簿!X210="","",女子名簿!X210)</f>
        <v/>
      </c>
      <c r="Y203" s="40">
        <v>0</v>
      </c>
      <c r="Z203" s="40">
        <v>2</v>
      </c>
      <c r="AA203" s="40" t="str">
        <f>IF(女子名簿!AA210="","",40)</f>
        <v/>
      </c>
      <c r="AB203" s="40" t="str">
        <f>IF(女子名簿!AB210="","",女子名簿!AB210)</f>
        <v/>
      </c>
      <c r="AC203" s="40">
        <v>0</v>
      </c>
      <c r="AD203" s="40">
        <v>2</v>
      </c>
      <c r="AE203" s="40" t="str">
        <f>IF(女子名簿!AE210="","",41)</f>
        <v/>
      </c>
      <c r="AF203" s="40" t="str">
        <f>IF(女子名簿!AF210="","",女子名簿!AF210)</f>
        <v/>
      </c>
      <c r="AG203" s="40">
        <v>0</v>
      </c>
      <c r="AH203" s="40">
        <v>2</v>
      </c>
    </row>
    <row r="204" spans="1:34" x14ac:dyDescent="0.15">
      <c r="A204" s="28"/>
      <c r="B204" s="40" t="str">
        <f>IF(女子名簿!B211="","",女子名簿!B211)</f>
        <v/>
      </c>
      <c r="C204" s="28"/>
      <c r="D204" s="28" t="str">
        <f>IF(女子名簿!D211="","",女子名簿!D211)</f>
        <v/>
      </c>
      <c r="E204" s="40" t="str">
        <f>IF(女子名簿!E211="","",女子名簿!E211)</f>
        <v/>
      </c>
      <c r="F204" s="40" t="str">
        <f>IF(女子名簿!F211="","",女子名簿!F211)</f>
        <v/>
      </c>
      <c r="G204" s="40" t="str">
        <f>IF(女子名簿!G211="","",女子名簿!G211)</f>
        <v/>
      </c>
      <c r="H204" s="40" t="str">
        <f>IF(女子名簿!H211="","",女子名簿!H211)</f>
        <v/>
      </c>
      <c r="I204" s="40" t="str">
        <f>IF(女子名簿!I211="","",女子名簿!I211)</f>
        <v/>
      </c>
      <c r="J204" s="75" t="str">
        <f>IF(女子名簿!J211="","",女子名簿!J211)</f>
        <v/>
      </c>
      <c r="K204" s="40"/>
      <c r="L204" s="40"/>
      <c r="M204" s="40" t="str">
        <f>IF(女子名簿!M211="","",女子名簿!M211)</f>
        <v/>
      </c>
      <c r="N204" s="40"/>
      <c r="O204" s="40" t="str">
        <f>IF(女子名簿!O211="","",VLOOKUP(女子名簿!O211,管理者シート!$G$9:$H$38,2,FALSE))</f>
        <v/>
      </c>
      <c r="P204" s="40" t="str">
        <f>IF(女子名簿!P211="","",女子名簿!P211)</f>
        <v/>
      </c>
      <c r="Q204" s="40">
        <v>0</v>
      </c>
      <c r="R204" s="40">
        <v>2</v>
      </c>
      <c r="S204" s="40" t="str">
        <f>IF(女子名簿!S211="","",VLOOKUP(女子名簿!S211,管理者シート!$G$9:$H$38,2,FALSE))</f>
        <v/>
      </c>
      <c r="T204" s="40" t="str">
        <f>IF(女子名簿!T211="","",女子名簿!T211)</f>
        <v/>
      </c>
      <c r="U204" s="40">
        <v>0</v>
      </c>
      <c r="V204" s="40">
        <v>2</v>
      </c>
      <c r="W204" s="40" t="str">
        <f>IF(女子名簿!W211="","",VLOOKUP(女子名簿!W211,管理者シート!$G$9:$H$23,2,FALSE))</f>
        <v/>
      </c>
      <c r="X204" s="40" t="str">
        <f>IF(女子名簿!X211="","",女子名簿!X211)</f>
        <v/>
      </c>
      <c r="Y204" s="40">
        <v>0</v>
      </c>
      <c r="Z204" s="40">
        <v>2</v>
      </c>
      <c r="AA204" s="40" t="str">
        <f>IF(女子名簿!AA211="","",40)</f>
        <v/>
      </c>
      <c r="AB204" s="40" t="str">
        <f>IF(女子名簿!AB211="","",女子名簿!AB211)</f>
        <v/>
      </c>
      <c r="AC204" s="40">
        <v>0</v>
      </c>
      <c r="AD204" s="40">
        <v>2</v>
      </c>
      <c r="AE204" s="40" t="str">
        <f>IF(女子名簿!AE211="","",41)</f>
        <v/>
      </c>
      <c r="AF204" s="40" t="str">
        <f>IF(女子名簿!AF211="","",女子名簿!AF211)</f>
        <v/>
      </c>
      <c r="AG204" s="40">
        <v>0</v>
      </c>
      <c r="AH204" s="40">
        <v>2</v>
      </c>
    </row>
    <row r="205" spans="1:34" x14ac:dyDescent="0.15">
      <c r="A205" s="28"/>
      <c r="B205" s="40" t="str">
        <f>IF(女子名簿!B212="","",女子名簿!B212)</f>
        <v/>
      </c>
      <c r="C205" s="28"/>
      <c r="D205" s="28" t="str">
        <f>IF(女子名簿!D212="","",女子名簿!D212)</f>
        <v/>
      </c>
      <c r="E205" s="40" t="str">
        <f>IF(女子名簿!E212="","",女子名簿!E212)</f>
        <v/>
      </c>
      <c r="F205" s="40" t="str">
        <f>IF(女子名簿!F212="","",女子名簿!F212)</f>
        <v/>
      </c>
      <c r="G205" s="40" t="str">
        <f>IF(女子名簿!G212="","",女子名簿!G212)</f>
        <v/>
      </c>
      <c r="H205" s="40" t="str">
        <f>IF(女子名簿!H212="","",女子名簿!H212)</f>
        <v/>
      </c>
      <c r="I205" s="40" t="str">
        <f>IF(女子名簿!I212="","",女子名簿!I212)</f>
        <v/>
      </c>
      <c r="J205" s="75" t="str">
        <f>IF(女子名簿!J212="","",女子名簿!J212)</f>
        <v/>
      </c>
      <c r="K205" s="40"/>
      <c r="L205" s="40"/>
      <c r="M205" s="40" t="str">
        <f>IF(女子名簿!M212="","",女子名簿!M212)</f>
        <v/>
      </c>
      <c r="N205" s="40"/>
      <c r="O205" s="40" t="str">
        <f>IF(女子名簿!O212="","",VLOOKUP(女子名簿!O212,管理者シート!$G$9:$H$38,2,FALSE))</f>
        <v/>
      </c>
      <c r="P205" s="40" t="str">
        <f>IF(女子名簿!P212="","",女子名簿!P212)</f>
        <v/>
      </c>
      <c r="Q205" s="40">
        <v>0</v>
      </c>
      <c r="R205" s="40">
        <v>2</v>
      </c>
      <c r="S205" s="40" t="str">
        <f>IF(女子名簿!S212="","",VLOOKUP(女子名簿!S212,管理者シート!$G$9:$H$38,2,FALSE))</f>
        <v/>
      </c>
      <c r="T205" s="40" t="str">
        <f>IF(女子名簿!T212="","",女子名簿!T212)</f>
        <v/>
      </c>
      <c r="U205" s="40">
        <v>0</v>
      </c>
      <c r="V205" s="40">
        <v>2</v>
      </c>
      <c r="W205" s="40" t="str">
        <f>IF(女子名簿!W212="","",VLOOKUP(女子名簿!W212,管理者シート!$G$9:$H$23,2,FALSE))</f>
        <v/>
      </c>
      <c r="X205" s="40" t="str">
        <f>IF(女子名簿!X212="","",女子名簿!X212)</f>
        <v/>
      </c>
      <c r="Y205" s="40">
        <v>0</v>
      </c>
      <c r="Z205" s="40">
        <v>2</v>
      </c>
      <c r="AA205" s="40" t="str">
        <f>IF(女子名簿!AA212="","",40)</f>
        <v/>
      </c>
      <c r="AB205" s="40" t="str">
        <f>IF(女子名簿!AB212="","",女子名簿!AB212)</f>
        <v/>
      </c>
      <c r="AC205" s="40">
        <v>0</v>
      </c>
      <c r="AD205" s="40">
        <v>2</v>
      </c>
      <c r="AE205" s="40" t="str">
        <f>IF(女子名簿!AE212="","",41)</f>
        <v/>
      </c>
      <c r="AF205" s="40" t="str">
        <f>IF(女子名簿!AF212="","",女子名簿!AF212)</f>
        <v/>
      </c>
      <c r="AG205" s="40">
        <v>0</v>
      </c>
      <c r="AH205" s="40">
        <v>2</v>
      </c>
    </row>
    <row r="206" spans="1:34" x14ac:dyDescent="0.15">
      <c r="A206" s="28"/>
      <c r="B206" s="40" t="str">
        <f>IF(女子名簿!B213="","",女子名簿!B213)</f>
        <v/>
      </c>
      <c r="C206" s="28"/>
      <c r="D206" s="28" t="str">
        <f>IF(女子名簿!D213="","",女子名簿!D213)</f>
        <v/>
      </c>
      <c r="E206" s="40" t="str">
        <f>IF(女子名簿!E213="","",女子名簿!E213)</f>
        <v/>
      </c>
      <c r="F206" s="40" t="str">
        <f>IF(女子名簿!F213="","",女子名簿!F213)</f>
        <v/>
      </c>
      <c r="G206" s="40" t="str">
        <f>IF(女子名簿!G213="","",女子名簿!G213)</f>
        <v/>
      </c>
      <c r="H206" s="40" t="str">
        <f>IF(女子名簿!H213="","",女子名簿!H213)</f>
        <v/>
      </c>
      <c r="I206" s="40" t="str">
        <f>IF(女子名簿!I213="","",女子名簿!I213)</f>
        <v/>
      </c>
      <c r="J206" s="75" t="str">
        <f>IF(女子名簿!J213="","",女子名簿!J213)</f>
        <v/>
      </c>
      <c r="K206" s="40"/>
      <c r="L206" s="40"/>
      <c r="M206" s="40" t="str">
        <f>IF(女子名簿!M213="","",女子名簿!M213)</f>
        <v/>
      </c>
      <c r="N206" s="40"/>
      <c r="O206" s="40" t="str">
        <f>IF(女子名簿!O213="","",VLOOKUP(女子名簿!O213,管理者シート!$G$9:$H$38,2,FALSE))</f>
        <v/>
      </c>
      <c r="P206" s="40" t="str">
        <f>IF(女子名簿!P213="","",女子名簿!P213)</f>
        <v/>
      </c>
      <c r="Q206" s="40">
        <v>0</v>
      </c>
      <c r="R206" s="40">
        <v>2</v>
      </c>
      <c r="S206" s="40" t="str">
        <f>IF(女子名簿!S213="","",VLOOKUP(女子名簿!S213,管理者シート!$G$9:$H$38,2,FALSE))</f>
        <v/>
      </c>
      <c r="T206" s="40" t="str">
        <f>IF(女子名簿!T213="","",女子名簿!T213)</f>
        <v/>
      </c>
      <c r="U206" s="40">
        <v>0</v>
      </c>
      <c r="V206" s="40">
        <v>2</v>
      </c>
      <c r="W206" s="40" t="str">
        <f>IF(女子名簿!W213="","",VLOOKUP(女子名簿!W213,管理者シート!$G$9:$H$23,2,FALSE))</f>
        <v/>
      </c>
      <c r="X206" s="40" t="str">
        <f>IF(女子名簿!X213="","",女子名簿!X213)</f>
        <v/>
      </c>
      <c r="Y206" s="40">
        <v>0</v>
      </c>
      <c r="Z206" s="40">
        <v>2</v>
      </c>
      <c r="AA206" s="40" t="str">
        <f>IF(女子名簿!AA213="","",40)</f>
        <v/>
      </c>
      <c r="AB206" s="40" t="str">
        <f>IF(女子名簿!AB213="","",女子名簿!AB213)</f>
        <v/>
      </c>
      <c r="AC206" s="40">
        <v>0</v>
      </c>
      <c r="AD206" s="40">
        <v>2</v>
      </c>
      <c r="AE206" s="40" t="str">
        <f>IF(女子名簿!AE213="","",41)</f>
        <v/>
      </c>
      <c r="AF206" s="40" t="str">
        <f>IF(女子名簿!AF213="","",女子名簿!AF213)</f>
        <v/>
      </c>
      <c r="AG206" s="40">
        <v>0</v>
      </c>
      <c r="AH206" s="40">
        <v>2</v>
      </c>
    </row>
  </sheetData>
  <phoneticPr fontId="31"/>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tabColor indexed="55"/>
  </sheetPr>
  <dimension ref="A1:AE192"/>
  <sheetViews>
    <sheetView workbookViewId="0">
      <selection activeCell="I8" sqref="I8"/>
    </sheetView>
  </sheetViews>
  <sheetFormatPr defaultColWidth="9" defaultRowHeight="14.25" x14ac:dyDescent="0.15"/>
  <cols>
    <col min="1" max="1" width="8.75" style="4" customWidth="1"/>
    <col min="2" max="2" width="12.125" style="4" customWidth="1"/>
    <col min="3" max="3" width="7" style="4" customWidth="1"/>
    <col min="4" max="4" width="12.75" style="4" customWidth="1"/>
    <col min="5" max="5" width="7" style="4" customWidth="1"/>
    <col min="6" max="6" width="9" style="4"/>
    <col min="7" max="7" width="12.125" style="4" customWidth="1"/>
    <col min="8" max="8" width="7" style="4" customWidth="1"/>
    <col min="9" max="9" width="12.5" style="4" customWidth="1"/>
    <col min="10" max="10" width="7" style="4" customWidth="1"/>
    <col min="11" max="16384" width="9" style="4"/>
  </cols>
  <sheetData>
    <row r="1" spans="1:31" s="3" customFormat="1" ht="25.5" x14ac:dyDescent="0.25">
      <c r="A1" s="2" t="s">
        <v>38</v>
      </c>
    </row>
    <row r="2" spans="1:31" ht="15" thickBot="1" x14ac:dyDescent="0.2"/>
    <row r="3" spans="1:31" ht="15" thickBot="1" x14ac:dyDescent="0.2">
      <c r="B3" s="5" t="s">
        <v>39</v>
      </c>
      <c r="C3" s="6" t="s">
        <v>136</v>
      </c>
      <c r="D3" s="7"/>
      <c r="E3" s="7"/>
      <c r="F3" s="7"/>
      <c r="G3" s="7"/>
      <c r="H3" s="7"/>
      <c r="I3" s="7"/>
      <c r="J3" s="7"/>
      <c r="K3" s="8"/>
      <c r="L3" s="9"/>
      <c r="M3" s="9"/>
      <c r="N3" s="9"/>
    </row>
    <row r="5" spans="1:31" x14ac:dyDescent="0.15">
      <c r="B5" s="4" t="s">
        <v>40</v>
      </c>
    </row>
    <row r="7" spans="1:31" ht="15" thickBot="1" x14ac:dyDescent="0.2">
      <c r="B7" s="4" t="s">
        <v>41</v>
      </c>
      <c r="G7" s="4" t="s">
        <v>42</v>
      </c>
    </row>
    <row r="8" spans="1:31" ht="15" thickBot="1" x14ac:dyDescent="0.2">
      <c r="B8" s="10" t="s">
        <v>43</v>
      </c>
      <c r="C8" s="11" t="s">
        <v>44</v>
      </c>
      <c r="D8" s="10" t="s">
        <v>45</v>
      </c>
      <c r="E8" s="11" t="s">
        <v>44</v>
      </c>
      <c r="F8" s="12"/>
      <c r="G8" s="10" t="s">
        <v>43</v>
      </c>
      <c r="H8" s="11" t="s">
        <v>44</v>
      </c>
      <c r="I8" s="10" t="s">
        <v>45</v>
      </c>
      <c r="J8" s="11" t="s">
        <v>44</v>
      </c>
    </row>
    <row r="9" spans="1:31" x14ac:dyDescent="0.15">
      <c r="B9" s="41" t="s">
        <v>85</v>
      </c>
      <c r="C9" s="13">
        <v>1</v>
      </c>
      <c r="D9" s="41" t="s">
        <v>104</v>
      </c>
      <c r="E9" s="13">
        <v>20</v>
      </c>
      <c r="G9" s="41" t="s">
        <v>106</v>
      </c>
      <c r="H9" s="13">
        <v>22</v>
      </c>
      <c r="I9" s="41" t="s">
        <v>124</v>
      </c>
      <c r="J9" s="13">
        <v>40</v>
      </c>
    </row>
    <row r="10" spans="1:31" x14ac:dyDescent="0.15">
      <c r="B10" s="42" t="s">
        <v>86</v>
      </c>
      <c r="C10" s="15">
        <v>2</v>
      </c>
      <c r="D10" s="41" t="s">
        <v>105</v>
      </c>
      <c r="E10" s="15">
        <v>21</v>
      </c>
      <c r="G10" s="41" t="s">
        <v>107</v>
      </c>
      <c r="H10" s="15">
        <v>23</v>
      </c>
      <c r="I10" s="41" t="s">
        <v>125</v>
      </c>
      <c r="J10" s="15">
        <v>41</v>
      </c>
    </row>
    <row r="11" spans="1:31" x14ac:dyDescent="0.15">
      <c r="B11" s="42" t="s">
        <v>87</v>
      </c>
      <c r="C11" s="15">
        <v>3</v>
      </c>
      <c r="D11" s="41"/>
      <c r="E11" s="15"/>
      <c r="G11" s="41" t="s">
        <v>108</v>
      </c>
      <c r="H11" s="13">
        <v>24</v>
      </c>
      <c r="I11" s="41"/>
      <c r="J11" s="15"/>
      <c r="U11" s="4" t="s">
        <v>46</v>
      </c>
      <c r="AA11" s="4" t="s">
        <v>47</v>
      </c>
    </row>
    <row r="12" spans="1:31" x14ac:dyDescent="0.15">
      <c r="B12" s="42" t="s">
        <v>88</v>
      </c>
      <c r="C12" s="15">
        <v>4</v>
      </c>
      <c r="D12" s="41"/>
      <c r="E12" s="15"/>
      <c r="G12" s="41" t="s">
        <v>109</v>
      </c>
      <c r="H12" s="15">
        <v>25</v>
      </c>
      <c r="I12" s="41"/>
      <c r="J12" s="15"/>
      <c r="U12" s="16" t="s">
        <v>48</v>
      </c>
      <c r="V12" s="16" t="s">
        <v>49</v>
      </c>
      <c r="W12" s="16" t="s">
        <v>50</v>
      </c>
      <c r="X12" s="16" t="s">
        <v>51</v>
      </c>
      <c r="Y12" s="16" t="s">
        <v>52</v>
      </c>
      <c r="AA12" s="16" t="s">
        <v>48</v>
      </c>
      <c r="AB12" s="16" t="s">
        <v>49</v>
      </c>
      <c r="AC12" s="16" t="s">
        <v>50</v>
      </c>
      <c r="AD12" s="16" t="s">
        <v>51</v>
      </c>
      <c r="AE12" s="16" t="s">
        <v>52</v>
      </c>
    </row>
    <row r="13" spans="1:31" x14ac:dyDescent="0.15">
      <c r="B13" s="42" t="s">
        <v>89</v>
      </c>
      <c r="C13" s="15">
        <v>5</v>
      </c>
      <c r="D13" s="14"/>
      <c r="E13" s="15"/>
      <c r="G13" s="41" t="s">
        <v>110</v>
      </c>
      <c r="H13" s="13">
        <v>26</v>
      </c>
      <c r="I13" s="14"/>
      <c r="J13" s="15"/>
      <c r="U13" s="16" t="str">
        <f>IF(男子名簿!$O22="","",VLOOKUP(男子名簿!$O22,$B$9:$C$38,2,0))</f>
        <v/>
      </c>
      <c r="V13" s="16" t="str">
        <f>IF(男子名簿!$S22="","",VLOOKUP(男子名簿!$S22,$B$9:$C$38,2,0))</f>
        <v/>
      </c>
      <c r="W13" s="16" t="str">
        <f>IF(男子名簿!$W22="","",VLOOKUP(男子名簿!$W22,$B$9:$C$38,2,0))</f>
        <v/>
      </c>
      <c r="X13" s="16" t="str">
        <f>IF(男子名簿!$AA22="","",VLOOKUP(男子名簿!$AA22,$D$9:$E$38,2,0))</f>
        <v/>
      </c>
      <c r="Y13" s="16" t="str">
        <f>IF(男子名簿!$AE22="","",VLOOKUP(男子名簿!$AE22,$D$9:$E$38,2,0))</f>
        <v/>
      </c>
      <c r="AA13" s="16" t="str">
        <f>IF(女子名簿!$O22="","",VLOOKUP(女子名簿!$O22,$G$9:$H$38,2,0))</f>
        <v/>
      </c>
      <c r="AB13" s="16" t="str">
        <f>IF(女子名簿!$S22="","",VLOOKUP(女子名簿!$S22,$G$9:$H$38,2,0))</f>
        <v/>
      </c>
      <c r="AC13" s="16" t="str">
        <f>IF(女子名簿!$W22="","",VLOOKUP(女子名簿!$W22,$G$9:$H$38,2,0))</f>
        <v/>
      </c>
      <c r="AD13" s="16" t="str">
        <f>IF(女子名簿!$AA22="","",VLOOKUP(女子名簿!$AA22,$I$9:$J$38,2,0))</f>
        <v/>
      </c>
      <c r="AE13" s="16" t="str">
        <f>IF(女子名簿!$AE22="","",VLOOKUP(女子名簿!$AE22,$I$9:$J$38,2,0))</f>
        <v/>
      </c>
    </row>
    <row r="14" spans="1:31" x14ac:dyDescent="0.15">
      <c r="B14" s="42" t="s">
        <v>90</v>
      </c>
      <c r="C14" s="15">
        <v>6</v>
      </c>
      <c r="D14" s="14"/>
      <c r="E14" s="15"/>
      <c r="G14" s="41" t="s">
        <v>111</v>
      </c>
      <c r="H14" s="15">
        <v>27</v>
      </c>
      <c r="I14" s="14"/>
      <c r="J14" s="15"/>
      <c r="U14" s="16" t="str">
        <f>IF(男子名簿!$O23="","",VLOOKUP(男子名簿!$O23,$B$9:$C$38,2,0))</f>
        <v/>
      </c>
      <c r="V14" s="16" t="str">
        <f>IF(男子名簿!$S23="","",VLOOKUP(男子名簿!$S23,$B$9:$C$38,2,0))</f>
        <v/>
      </c>
      <c r="W14" s="16" t="str">
        <f>IF(男子名簿!$W23="","",VLOOKUP(男子名簿!$W23,$B$9:$C$38,2,0))</f>
        <v/>
      </c>
      <c r="X14" s="16" t="str">
        <f>IF(男子名簿!$AA23="","",VLOOKUP(男子名簿!$AA23,$D$9:$E$38,2,0))</f>
        <v/>
      </c>
      <c r="Y14" s="16" t="str">
        <f>IF(男子名簿!$AE23="","",VLOOKUP(男子名簿!$AE23,$D$9:$E$38,2,0))</f>
        <v/>
      </c>
      <c r="AA14" s="16" t="str">
        <f>IF(女子名簿!$O23="","",VLOOKUP(女子名簿!$O23,$G$9:$H$38,2,0))</f>
        <v/>
      </c>
      <c r="AB14" s="16" t="str">
        <f>IF(女子名簿!$S23="","",VLOOKUP(女子名簿!$S23,$G$9:$H$38,2,0))</f>
        <v/>
      </c>
      <c r="AC14" s="16" t="str">
        <f>IF(女子名簿!$W23="","",VLOOKUP(女子名簿!$W23,$G$9:$H$38,2,0))</f>
        <v/>
      </c>
      <c r="AD14" s="16" t="str">
        <f>IF(女子名簿!$AA23="","",VLOOKUP(女子名簿!$AA23,$I$9:$J$38,2,0))</f>
        <v/>
      </c>
      <c r="AE14" s="16" t="str">
        <f>IF(女子名簿!$AE23="","",VLOOKUP(女子名簿!$AE23,$I$9:$J$38,2,0))</f>
        <v/>
      </c>
    </row>
    <row r="15" spans="1:31" x14ac:dyDescent="0.15">
      <c r="B15" s="42" t="s">
        <v>91</v>
      </c>
      <c r="C15" s="15">
        <v>7</v>
      </c>
      <c r="D15" s="14"/>
      <c r="E15" s="15"/>
      <c r="G15" s="41" t="s">
        <v>112</v>
      </c>
      <c r="H15" s="13">
        <v>28</v>
      </c>
      <c r="I15" s="14"/>
      <c r="J15" s="15"/>
      <c r="U15" s="16" t="str">
        <f>IF(男子名簿!$O24="","",VLOOKUP(男子名簿!$O24,$B$9:$C$38,2,0))</f>
        <v/>
      </c>
      <c r="V15" s="16" t="str">
        <f>IF(男子名簿!$S24="","",VLOOKUP(男子名簿!$S24,$B$9:$C$38,2,0))</f>
        <v/>
      </c>
      <c r="W15" s="16" t="str">
        <f>IF(男子名簿!$W24="","",VLOOKUP(男子名簿!$W24,$B$9:$C$38,2,0))</f>
        <v/>
      </c>
      <c r="X15" s="16" t="str">
        <f>IF(男子名簿!$AA24="","",VLOOKUP(男子名簿!$AA24,$D$9:$E$38,2,0))</f>
        <v/>
      </c>
      <c r="Y15" s="16" t="str">
        <f>IF(男子名簿!$AE24="","",VLOOKUP(男子名簿!$AE24,$D$9:$E$38,2,0))</f>
        <v/>
      </c>
      <c r="AA15" s="16" t="str">
        <f>IF(女子名簿!$O24="","",VLOOKUP(女子名簿!$O24,$G$9:$H$38,2,0))</f>
        <v/>
      </c>
      <c r="AB15" s="16" t="str">
        <f>IF(女子名簿!$S24="","",VLOOKUP(女子名簿!$S24,$G$9:$H$38,2,0))</f>
        <v/>
      </c>
      <c r="AC15" s="16" t="str">
        <f>IF(女子名簿!$W24="","",VLOOKUP(女子名簿!$W24,$G$9:$H$38,2,0))</f>
        <v/>
      </c>
      <c r="AD15" s="16" t="str">
        <f>IF(女子名簿!$AA24="","",VLOOKUP(女子名簿!$AA24,$I$9:$J$38,2,0))</f>
        <v/>
      </c>
      <c r="AE15" s="16" t="str">
        <f>IF(女子名簿!$AE24="","",VLOOKUP(女子名簿!$AE24,$I$9:$J$38,2,0))</f>
        <v/>
      </c>
    </row>
    <row r="16" spans="1:31" x14ac:dyDescent="0.15">
      <c r="B16" s="42" t="s">
        <v>92</v>
      </c>
      <c r="C16" s="15">
        <v>8</v>
      </c>
      <c r="D16" s="14"/>
      <c r="E16" s="15"/>
      <c r="G16" s="41" t="s">
        <v>113</v>
      </c>
      <c r="H16" s="15">
        <v>29</v>
      </c>
      <c r="I16" s="14"/>
      <c r="J16" s="15"/>
      <c r="U16" s="16" t="str">
        <f>IF(男子名簿!$O25="","",VLOOKUP(男子名簿!$O25,$B$9:$C$38,2,0))</f>
        <v/>
      </c>
      <c r="V16" s="16" t="str">
        <f>IF(男子名簿!$S25="","",VLOOKUP(男子名簿!$S25,$B$9:$C$38,2,0))</f>
        <v/>
      </c>
      <c r="W16" s="16" t="str">
        <f>IF(男子名簿!$W25="","",VLOOKUP(男子名簿!$W25,$B$9:$C$38,2,0))</f>
        <v/>
      </c>
      <c r="X16" s="16" t="str">
        <f>IF(男子名簿!$AA25="","",VLOOKUP(男子名簿!$AA25,$D$9:$E$38,2,0))</f>
        <v/>
      </c>
      <c r="Y16" s="16" t="str">
        <f>IF(男子名簿!$AE25="","",VLOOKUP(男子名簿!$AE25,$D$9:$E$38,2,0))</f>
        <v/>
      </c>
      <c r="AA16" s="16" t="str">
        <f>IF(女子名簿!$O25="","",VLOOKUP(女子名簿!$O25,$G$9:$H$38,2,0))</f>
        <v/>
      </c>
      <c r="AB16" s="16" t="str">
        <f>IF(女子名簿!$S25="","",VLOOKUP(女子名簿!$S25,$G$9:$H$38,2,0))</f>
        <v/>
      </c>
      <c r="AC16" s="16" t="str">
        <f>IF(女子名簿!$W25="","",VLOOKUP(女子名簿!$W25,$G$9:$H$38,2,0))</f>
        <v/>
      </c>
      <c r="AD16" s="16" t="str">
        <f>IF(女子名簿!$AA25="","",VLOOKUP(女子名簿!$AA25,$I$9:$J$38,2,0))</f>
        <v/>
      </c>
      <c r="AE16" s="16" t="str">
        <f>IF(女子名簿!$AE25="","",VLOOKUP(女子名簿!$AE25,$I$9:$J$38,2,0))</f>
        <v/>
      </c>
    </row>
    <row r="17" spans="2:31" x14ac:dyDescent="0.15">
      <c r="B17" s="42" t="s">
        <v>93</v>
      </c>
      <c r="C17" s="15">
        <v>9</v>
      </c>
      <c r="D17" s="14"/>
      <c r="E17" s="15"/>
      <c r="G17" s="41" t="s">
        <v>114</v>
      </c>
      <c r="H17" s="13">
        <v>30</v>
      </c>
      <c r="I17" s="14"/>
      <c r="J17" s="15"/>
      <c r="U17" s="16" t="str">
        <f>IF(男子名簿!$O26="","",VLOOKUP(男子名簿!$O26,$B$9:$C$38,2,0))</f>
        <v/>
      </c>
      <c r="V17" s="16" t="str">
        <f>IF(男子名簿!$S26="","",VLOOKUP(男子名簿!$S26,$B$9:$C$38,2,0))</f>
        <v/>
      </c>
      <c r="W17" s="16" t="str">
        <f>IF(男子名簿!$W26="","",VLOOKUP(男子名簿!$W26,$B$9:$C$38,2,0))</f>
        <v/>
      </c>
      <c r="X17" s="16" t="str">
        <f>IF(男子名簿!$AA26="","",VLOOKUP(男子名簿!$AA26,$D$9:$E$38,2,0))</f>
        <v/>
      </c>
      <c r="Y17" s="16" t="str">
        <f>IF(男子名簿!$AE26="","",VLOOKUP(男子名簿!$AE26,$D$9:$E$38,2,0))</f>
        <v/>
      </c>
      <c r="AA17" s="16" t="str">
        <f>IF(女子名簿!$O26="","",VLOOKUP(女子名簿!$O26,$G$9:$H$38,2,0))</f>
        <v/>
      </c>
      <c r="AB17" s="16" t="str">
        <f>IF(女子名簿!$S26="","",VLOOKUP(女子名簿!$S26,$G$9:$H$38,2,0))</f>
        <v/>
      </c>
      <c r="AC17" s="16" t="str">
        <f>IF(女子名簿!$W26="","",VLOOKUP(女子名簿!$W26,$G$9:$H$38,2,0))</f>
        <v/>
      </c>
      <c r="AD17" s="16" t="str">
        <f>IF(女子名簿!$AA26="","",VLOOKUP(女子名簿!$AA26,$I$9:$J$38,2,0))</f>
        <v/>
      </c>
      <c r="AE17" s="16" t="str">
        <f>IF(女子名簿!$AE26="","",VLOOKUP(女子名簿!$AE26,$I$9:$J$38,2,0))</f>
        <v/>
      </c>
    </row>
    <row r="18" spans="2:31" x14ac:dyDescent="0.15">
      <c r="B18" s="42" t="s">
        <v>94</v>
      </c>
      <c r="C18" s="15">
        <v>10</v>
      </c>
      <c r="D18" s="14"/>
      <c r="E18" s="15"/>
      <c r="G18" s="41" t="s">
        <v>115</v>
      </c>
      <c r="H18" s="15">
        <v>31</v>
      </c>
      <c r="I18" s="14"/>
      <c r="J18" s="15"/>
      <c r="U18" s="16" t="str">
        <f>IF(男子名簿!$O27="","",VLOOKUP(男子名簿!$O27,$B$9:$C$38,2,0))</f>
        <v/>
      </c>
      <c r="V18" s="16" t="str">
        <f>IF(男子名簿!$S27="","",VLOOKUP(男子名簿!$S27,$B$9:$C$38,2,0))</f>
        <v/>
      </c>
      <c r="W18" s="16" t="str">
        <f>IF(男子名簿!$W27="","",VLOOKUP(男子名簿!$W27,$B$9:$C$38,2,0))</f>
        <v/>
      </c>
      <c r="X18" s="16" t="str">
        <f>IF(男子名簿!$AA27="","",VLOOKUP(男子名簿!$AA27,$D$9:$E$38,2,0))</f>
        <v/>
      </c>
      <c r="Y18" s="16" t="str">
        <f>IF(男子名簿!$AE27="","",VLOOKUP(男子名簿!$AE27,$D$9:$E$38,2,0))</f>
        <v/>
      </c>
      <c r="AA18" s="16" t="str">
        <f>IF(女子名簿!$O27="","",VLOOKUP(女子名簿!$O27,$G$9:$H$38,2,0))</f>
        <v/>
      </c>
      <c r="AB18" s="16" t="str">
        <f>IF(女子名簿!$S27="","",VLOOKUP(女子名簿!$S27,$G$9:$H$38,2,0))</f>
        <v/>
      </c>
      <c r="AC18" s="16" t="str">
        <f>IF(女子名簿!$W27="","",VLOOKUP(女子名簿!$W27,$G$9:$H$38,2,0))</f>
        <v/>
      </c>
      <c r="AD18" s="16" t="str">
        <f>IF(女子名簿!$AA27="","",VLOOKUP(女子名簿!$AA27,$I$9:$J$38,2,0))</f>
        <v/>
      </c>
      <c r="AE18" s="16" t="str">
        <f>IF(女子名簿!$AE27="","",VLOOKUP(女子名簿!$AE27,$I$9:$J$38,2,0))</f>
        <v/>
      </c>
    </row>
    <row r="19" spans="2:31" x14ac:dyDescent="0.15">
      <c r="B19" s="42" t="s">
        <v>103</v>
      </c>
      <c r="C19" s="15">
        <v>11</v>
      </c>
      <c r="D19" s="14"/>
      <c r="E19" s="15"/>
      <c r="G19" s="41" t="s">
        <v>116</v>
      </c>
      <c r="H19" s="13">
        <v>32</v>
      </c>
      <c r="I19" s="14"/>
      <c r="J19" s="15"/>
      <c r="U19" s="16" t="str">
        <f>IF(男子名簿!$O28="","",VLOOKUP(男子名簿!$O28,$B$9:$C$38,2,0))</f>
        <v/>
      </c>
      <c r="V19" s="16" t="str">
        <f>IF(男子名簿!$S28="","",VLOOKUP(男子名簿!$S28,$B$9:$C$38,2,0))</f>
        <v/>
      </c>
      <c r="W19" s="16" t="str">
        <f>IF(男子名簿!$W28="","",VLOOKUP(男子名簿!$W28,$B$9:$C$38,2,0))</f>
        <v/>
      </c>
      <c r="X19" s="16" t="str">
        <f>IF(男子名簿!$AA28="","",VLOOKUP(男子名簿!$AA28,$D$9:$E$38,2,0))</f>
        <v/>
      </c>
      <c r="Y19" s="16" t="str">
        <f>IF(男子名簿!$AE28="","",VLOOKUP(男子名簿!$AE28,$D$9:$E$38,2,0))</f>
        <v/>
      </c>
      <c r="AA19" s="16" t="str">
        <f>IF(女子名簿!$O28="","",VLOOKUP(女子名簿!$O28,$G$9:$H$38,2,0))</f>
        <v/>
      </c>
      <c r="AB19" s="16" t="str">
        <f>IF(女子名簿!$S28="","",VLOOKUP(女子名簿!$S28,$G$9:$H$38,2,0))</f>
        <v/>
      </c>
      <c r="AC19" s="16" t="str">
        <f>IF(女子名簿!$W28="","",VLOOKUP(女子名簿!$W28,$G$9:$H$38,2,0))</f>
        <v/>
      </c>
      <c r="AD19" s="16" t="str">
        <f>IF(女子名簿!$AA28="","",VLOOKUP(女子名簿!$AA28,$I$9:$J$38,2,0))</f>
        <v/>
      </c>
      <c r="AE19" s="16" t="str">
        <f>IF(女子名簿!$AE28="","",VLOOKUP(女子名簿!$AE28,$I$9:$J$38,2,0))</f>
        <v/>
      </c>
    </row>
    <row r="20" spans="2:31" x14ac:dyDescent="0.15">
      <c r="B20" s="42" t="s">
        <v>95</v>
      </c>
      <c r="C20" s="15">
        <v>12</v>
      </c>
      <c r="D20" s="14"/>
      <c r="E20" s="15"/>
      <c r="G20" s="41" t="s">
        <v>117</v>
      </c>
      <c r="H20" s="15">
        <v>33</v>
      </c>
      <c r="I20" s="14"/>
      <c r="J20" s="15"/>
      <c r="U20" s="16" t="str">
        <f>IF(男子名簿!$O29="","",VLOOKUP(男子名簿!$O29,$B$9:$C$38,2,0))</f>
        <v/>
      </c>
      <c r="V20" s="16" t="str">
        <f>IF(男子名簿!$S29="","",VLOOKUP(男子名簿!$S29,$B$9:$C$38,2,0))</f>
        <v/>
      </c>
      <c r="W20" s="16" t="str">
        <f>IF(男子名簿!$W29="","",VLOOKUP(男子名簿!$W29,$B$9:$C$38,2,0))</f>
        <v/>
      </c>
      <c r="X20" s="16" t="str">
        <f>IF(男子名簿!$AA29="","",VLOOKUP(男子名簿!$AA29,$D$9:$E$38,2,0))</f>
        <v/>
      </c>
      <c r="Y20" s="16" t="str">
        <f>IF(男子名簿!$AE29="","",VLOOKUP(男子名簿!$AE29,$D$9:$E$38,2,0))</f>
        <v/>
      </c>
      <c r="AA20" s="16" t="str">
        <f>IF(女子名簿!$O29="","",VLOOKUP(女子名簿!$O29,$G$9:$H$38,2,0))</f>
        <v/>
      </c>
      <c r="AB20" s="16" t="str">
        <f>IF(女子名簿!$S29="","",VLOOKUP(女子名簿!$S29,$G$9:$H$38,2,0))</f>
        <v/>
      </c>
      <c r="AC20" s="16" t="str">
        <f>IF(女子名簿!$W29="","",VLOOKUP(女子名簿!$W29,$G$9:$H$38,2,0))</f>
        <v/>
      </c>
      <c r="AD20" s="16" t="str">
        <f>IF(女子名簿!$AA29="","",VLOOKUP(女子名簿!$AA29,$I$9:$J$38,2,0))</f>
        <v/>
      </c>
      <c r="AE20" s="16" t="str">
        <f>IF(女子名簿!$AE29="","",VLOOKUP(女子名簿!$AE29,$I$9:$J$38,2,0))</f>
        <v/>
      </c>
    </row>
    <row r="21" spans="2:31" x14ac:dyDescent="0.15">
      <c r="B21" s="42" t="s">
        <v>96</v>
      </c>
      <c r="C21" s="15">
        <v>13</v>
      </c>
      <c r="D21" s="14"/>
      <c r="E21" s="15"/>
      <c r="G21" s="41" t="s">
        <v>118</v>
      </c>
      <c r="H21" s="13">
        <v>34</v>
      </c>
      <c r="I21" s="14"/>
      <c r="J21" s="15"/>
      <c r="U21" s="16" t="str">
        <f>IF(男子名簿!$O30="","",VLOOKUP(男子名簿!$O30,$B$9:$C$38,2,0))</f>
        <v/>
      </c>
      <c r="V21" s="16" t="str">
        <f>IF(男子名簿!$S30="","",VLOOKUP(男子名簿!$S30,$B$9:$C$38,2,0))</f>
        <v/>
      </c>
      <c r="W21" s="16" t="str">
        <f>IF(男子名簿!$W30="","",VLOOKUP(男子名簿!$W30,$B$9:$C$38,2,0))</f>
        <v/>
      </c>
      <c r="X21" s="16" t="str">
        <f>IF(男子名簿!$AA30="","",VLOOKUP(男子名簿!$AA30,$D$9:$E$38,2,0))</f>
        <v/>
      </c>
      <c r="Y21" s="16" t="str">
        <f>IF(男子名簿!$AE30="","",VLOOKUP(男子名簿!$AE30,$D$9:$E$38,2,0))</f>
        <v/>
      </c>
      <c r="AA21" s="16" t="str">
        <f>IF(女子名簿!$O30="","",VLOOKUP(女子名簿!$O30,$G$9:$H$38,2,0))</f>
        <v/>
      </c>
      <c r="AB21" s="16" t="str">
        <f>IF(女子名簿!$S30="","",VLOOKUP(女子名簿!$S30,$G$9:$H$38,2,0))</f>
        <v/>
      </c>
      <c r="AC21" s="16" t="str">
        <f>IF(女子名簿!$W30="","",VLOOKUP(女子名簿!$W30,$G$9:$H$38,2,0))</f>
        <v/>
      </c>
      <c r="AD21" s="16" t="str">
        <f>IF(女子名簿!$AA30="","",VLOOKUP(女子名簿!$AA30,$I$9:$J$38,2,0))</f>
        <v/>
      </c>
      <c r="AE21" s="16" t="str">
        <f>IF(女子名簿!$AE30="","",VLOOKUP(女子名簿!$AE30,$I$9:$J$38,2,0))</f>
        <v/>
      </c>
    </row>
    <row r="22" spans="2:31" x14ac:dyDescent="0.15">
      <c r="B22" s="42" t="s">
        <v>97</v>
      </c>
      <c r="C22" s="15">
        <v>14</v>
      </c>
      <c r="D22" s="14"/>
      <c r="E22" s="15"/>
      <c r="G22" s="41" t="s">
        <v>119</v>
      </c>
      <c r="H22" s="15">
        <v>35</v>
      </c>
      <c r="I22" s="14"/>
      <c r="J22" s="15"/>
      <c r="U22" s="16" t="str">
        <f>IF(男子名簿!$O31="","",VLOOKUP(男子名簿!$O31,$B$9:$C$38,2,0))</f>
        <v/>
      </c>
      <c r="V22" s="16" t="str">
        <f>IF(男子名簿!$S31="","",VLOOKUP(男子名簿!$S31,$B$9:$C$38,2,0))</f>
        <v/>
      </c>
      <c r="W22" s="16" t="str">
        <f>IF(男子名簿!$W31="","",VLOOKUP(男子名簿!$W31,$B$9:$C$38,2,0))</f>
        <v/>
      </c>
      <c r="X22" s="16" t="str">
        <f>IF(男子名簿!$AA31="","",VLOOKUP(男子名簿!$AA31,$D$9:$E$38,2,0))</f>
        <v/>
      </c>
      <c r="Y22" s="16" t="str">
        <f>IF(男子名簿!$AE31="","",VLOOKUP(男子名簿!$AE31,$D$9:$E$38,2,0))</f>
        <v/>
      </c>
      <c r="AA22" s="16" t="str">
        <f>IF(女子名簿!$O31="","",VLOOKUP(女子名簿!$O31,$G$9:$H$38,2,0))</f>
        <v/>
      </c>
      <c r="AB22" s="16" t="str">
        <f>IF(女子名簿!$S31="","",VLOOKUP(女子名簿!$S31,$G$9:$H$38,2,0))</f>
        <v/>
      </c>
      <c r="AC22" s="16" t="str">
        <f>IF(女子名簿!$W31="","",VLOOKUP(女子名簿!$W31,$G$9:$H$38,2,0))</f>
        <v/>
      </c>
      <c r="AD22" s="16" t="str">
        <f>IF(女子名簿!$AA31="","",VLOOKUP(女子名簿!$AA31,$I$9:$J$38,2,0))</f>
        <v/>
      </c>
      <c r="AE22" s="16" t="str">
        <f>IF(女子名簿!$AE31="","",VLOOKUP(女子名簿!$AE31,$I$9:$J$38,2,0))</f>
        <v/>
      </c>
    </row>
    <row r="23" spans="2:31" x14ac:dyDescent="0.15">
      <c r="B23" s="42" t="s">
        <v>98</v>
      </c>
      <c r="C23" s="15">
        <v>15</v>
      </c>
      <c r="D23" s="14"/>
      <c r="E23" s="15"/>
      <c r="G23" s="41" t="s">
        <v>120</v>
      </c>
      <c r="H23" s="13">
        <v>36</v>
      </c>
      <c r="I23" s="14"/>
      <c r="J23" s="15"/>
      <c r="U23" s="16" t="str">
        <f>IF(男子名簿!$O32="","",VLOOKUP(男子名簿!$O32,$B$9:$C$38,2,0))</f>
        <v/>
      </c>
      <c r="V23" s="16" t="str">
        <f>IF(男子名簿!$S32="","",VLOOKUP(男子名簿!$S32,$B$9:$C$38,2,0))</f>
        <v/>
      </c>
      <c r="W23" s="16" t="str">
        <f>IF(男子名簿!$W32="","",VLOOKUP(男子名簿!$W32,$B$9:$C$38,2,0))</f>
        <v/>
      </c>
      <c r="X23" s="16" t="str">
        <f>IF(男子名簿!$AA32="","",VLOOKUP(男子名簿!$AA32,$D$9:$E$38,2,0))</f>
        <v/>
      </c>
      <c r="Y23" s="16" t="str">
        <f>IF(男子名簿!$AE32="","",VLOOKUP(男子名簿!$AE32,$D$9:$E$38,2,0))</f>
        <v/>
      </c>
      <c r="AA23" s="16" t="str">
        <f>IF(女子名簿!$O32="","",VLOOKUP(女子名簿!$O32,$G$9:$H$38,2,0))</f>
        <v/>
      </c>
      <c r="AB23" s="16" t="str">
        <f>IF(女子名簿!$S32="","",VLOOKUP(女子名簿!$S32,$G$9:$H$38,2,0))</f>
        <v/>
      </c>
      <c r="AC23" s="16" t="str">
        <f>IF(女子名簿!$W32="","",VLOOKUP(女子名簿!$W32,$G$9:$H$38,2,0))</f>
        <v/>
      </c>
      <c r="AD23" s="16" t="str">
        <f>IF(女子名簿!$AA32="","",VLOOKUP(女子名簿!$AA32,$I$9:$J$38,2,0))</f>
        <v/>
      </c>
      <c r="AE23" s="16" t="str">
        <f>IF(女子名簿!$AE32="","",VLOOKUP(女子名簿!$AE32,$I$9:$J$38,2,0))</f>
        <v/>
      </c>
    </row>
    <row r="24" spans="2:31" x14ac:dyDescent="0.15">
      <c r="B24" s="42" t="s">
        <v>99</v>
      </c>
      <c r="C24" s="15">
        <v>16</v>
      </c>
      <c r="D24" s="14"/>
      <c r="E24" s="15"/>
      <c r="G24" s="41" t="s">
        <v>121</v>
      </c>
      <c r="H24" s="15">
        <v>37</v>
      </c>
      <c r="I24" s="14"/>
      <c r="J24" s="15"/>
      <c r="U24" s="16" t="str">
        <f>IF(男子名簿!$O33="","",VLOOKUP(男子名簿!$O33,$B$9:$C$38,2,0))</f>
        <v/>
      </c>
      <c r="V24" s="16" t="str">
        <f>IF(男子名簿!$S33="","",VLOOKUP(男子名簿!$S33,$B$9:$C$38,2,0))</f>
        <v/>
      </c>
      <c r="W24" s="16" t="str">
        <f>IF(男子名簿!$W33="","",VLOOKUP(男子名簿!$W33,$B$9:$C$38,2,0))</f>
        <v/>
      </c>
      <c r="X24" s="16" t="str">
        <f>IF(男子名簿!$AA33="","",VLOOKUP(男子名簿!$AA33,$D$9:$E$38,2,0))</f>
        <v/>
      </c>
      <c r="Y24" s="16" t="str">
        <f>IF(男子名簿!$AE33="","",VLOOKUP(男子名簿!$AE33,$D$9:$E$38,2,0))</f>
        <v/>
      </c>
      <c r="AA24" s="16" t="str">
        <f>IF(女子名簿!$O33="","",VLOOKUP(女子名簿!$O33,$G$9:$H$38,2,0))</f>
        <v/>
      </c>
      <c r="AB24" s="16" t="str">
        <f>IF(女子名簿!$S33="","",VLOOKUP(女子名簿!$S33,$G$9:$H$38,2,0))</f>
        <v/>
      </c>
      <c r="AC24" s="16" t="str">
        <f>IF(女子名簿!$W33="","",VLOOKUP(女子名簿!$W33,$G$9:$H$38,2,0))</f>
        <v/>
      </c>
      <c r="AD24" s="16" t="str">
        <f>IF(女子名簿!$AA33="","",VLOOKUP(女子名簿!$AA33,$I$9:$J$38,2,0))</f>
        <v/>
      </c>
      <c r="AE24" s="16" t="str">
        <f>IF(女子名簿!$AE33="","",VLOOKUP(女子名簿!$AE33,$I$9:$J$38,2,0))</f>
        <v/>
      </c>
    </row>
    <row r="25" spans="2:31" x14ac:dyDescent="0.15">
      <c r="B25" s="42" t="s">
        <v>100</v>
      </c>
      <c r="C25" s="15">
        <v>17</v>
      </c>
      <c r="D25" s="14"/>
      <c r="E25" s="15"/>
      <c r="G25" s="41" t="s">
        <v>122</v>
      </c>
      <c r="H25" s="13">
        <v>38</v>
      </c>
      <c r="I25" s="14"/>
      <c r="J25" s="15"/>
      <c r="U25" s="16" t="str">
        <f>IF(男子名簿!$O34="","",VLOOKUP(男子名簿!$O34,$B$9:$C$38,2,0))</f>
        <v/>
      </c>
      <c r="V25" s="16" t="str">
        <f>IF(男子名簿!$S34="","",VLOOKUP(男子名簿!$S34,$B$9:$C$38,2,0))</f>
        <v/>
      </c>
      <c r="W25" s="16" t="str">
        <f>IF(男子名簿!$W34="","",VLOOKUP(男子名簿!$W34,$B$9:$C$38,2,0))</f>
        <v/>
      </c>
      <c r="X25" s="16" t="str">
        <f>IF(男子名簿!$AA34="","",VLOOKUP(男子名簿!$AA34,$D$9:$E$38,2,0))</f>
        <v/>
      </c>
      <c r="Y25" s="16" t="str">
        <f>IF(男子名簿!$AE34="","",VLOOKUP(男子名簿!$AE34,$D$9:$E$38,2,0))</f>
        <v/>
      </c>
      <c r="AA25" s="16" t="str">
        <f>IF(女子名簿!$O34="","",VLOOKUP(女子名簿!$O34,$G$9:$H$38,2,0))</f>
        <v/>
      </c>
      <c r="AB25" s="16" t="str">
        <f>IF(女子名簿!$S34="","",VLOOKUP(女子名簿!$S34,$G$9:$H$38,2,0))</f>
        <v/>
      </c>
      <c r="AC25" s="16" t="str">
        <f>IF(女子名簿!$W34="","",VLOOKUP(女子名簿!$W34,$G$9:$H$38,2,0))</f>
        <v/>
      </c>
      <c r="AD25" s="16" t="str">
        <f>IF(女子名簿!$AA34="","",VLOOKUP(女子名簿!$AA34,$I$9:$J$38,2,0))</f>
        <v/>
      </c>
      <c r="AE25" s="16" t="str">
        <f>IF(女子名簿!$AE34="","",VLOOKUP(女子名簿!$AE34,$I$9:$J$38,2,0))</f>
        <v/>
      </c>
    </row>
    <row r="26" spans="2:31" x14ac:dyDescent="0.15">
      <c r="B26" s="42" t="s">
        <v>101</v>
      </c>
      <c r="C26" s="15">
        <v>18</v>
      </c>
      <c r="D26" s="14"/>
      <c r="E26" s="15"/>
      <c r="G26" s="41" t="s">
        <v>123</v>
      </c>
      <c r="H26" s="15">
        <v>39</v>
      </c>
      <c r="I26" s="14"/>
      <c r="J26" s="15"/>
      <c r="U26" s="16" t="str">
        <f>IF(男子名簿!$O35="","",VLOOKUP(男子名簿!$O35,$B$9:$C$38,2,0))</f>
        <v/>
      </c>
      <c r="V26" s="16" t="str">
        <f>IF(男子名簿!$S35="","",VLOOKUP(男子名簿!$S35,$B$9:$C$38,2,0))</f>
        <v/>
      </c>
      <c r="W26" s="16" t="str">
        <f>IF(男子名簿!$W35="","",VLOOKUP(男子名簿!$W35,$B$9:$C$38,2,0))</f>
        <v/>
      </c>
      <c r="X26" s="16" t="str">
        <f>IF(男子名簿!$AA35="","",VLOOKUP(男子名簿!$AA35,$D$9:$E$38,2,0))</f>
        <v/>
      </c>
      <c r="Y26" s="16" t="str">
        <f>IF(男子名簿!$AE35="","",VLOOKUP(男子名簿!$AE35,$D$9:$E$38,2,0))</f>
        <v/>
      </c>
      <c r="AA26" s="16" t="str">
        <f>IF(女子名簿!$O35="","",VLOOKUP(女子名簿!$O35,$G$9:$H$38,2,0))</f>
        <v/>
      </c>
      <c r="AB26" s="16" t="str">
        <f>IF(女子名簿!$S35="","",VLOOKUP(女子名簿!$S35,$G$9:$H$38,2,0))</f>
        <v/>
      </c>
      <c r="AC26" s="16" t="str">
        <f>IF(女子名簿!$W35="","",VLOOKUP(女子名簿!$W35,$G$9:$H$38,2,0))</f>
        <v/>
      </c>
      <c r="AD26" s="16" t="str">
        <f>IF(女子名簿!$AA35="","",VLOOKUP(女子名簿!$AA35,$I$9:$J$38,2,0))</f>
        <v/>
      </c>
      <c r="AE26" s="16" t="str">
        <f>IF(女子名簿!$AE35="","",VLOOKUP(女子名簿!$AE35,$I$9:$J$38,2,0))</f>
        <v/>
      </c>
    </row>
    <row r="27" spans="2:31" x14ac:dyDescent="0.15">
      <c r="B27" s="42" t="s">
        <v>102</v>
      </c>
      <c r="C27" s="15">
        <v>19</v>
      </c>
      <c r="D27" s="14"/>
      <c r="E27" s="15"/>
      <c r="G27" s="41"/>
      <c r="H27" s="13"/>
      <c r="I27" s="14"/>
      <c r="J27" s="15"/>
      <c r="U27" s="16" t="str">
        <f>IF(男子名簿!$O36="","",VLOOKUP(男子名簿!$O36,$B$9:$C$38,2,0))</f>
        <v/>
      </c>
      <c r="V27" s="16" t="str">
        <f>IF(男子名簿!$S36="","",VLOOKUP(男子名簿!$S36,$B$9:$C$38,2,0))</f>
        <v/>
      </c>
      <c r="W27" s="16" t="str">
        <f>IF(男子名簿!$W36="","",VLOOKUP(男子名簿!$W36,$B$9:$C$38,2,0))</f>
        <v/>
      </c>
      <c r="X27" s="16" t="str">
        <f>IF(男子名簿!$AA36="","",VLOOKUP(男子名簿!$AA36,$D$9:$E$38,2,0))</f>
        <v/>
      </c>
      <c r="Y27" s="16" t="str">
        <f>IF(男子名簿!$AE36="","",VLOOKUP(男子名簿!$AE36,$D$9:$E$38,2,0))</f>
        <v/>
      </c>
      <c r="AA27" s="16" t="str">
        <f>IF(女子名簿!$O36="","",VLOOKUP(女子名簿!$O36,$G$9:$H$38,2,0))</f>
        <v/>
      </c>
      <c r="AB27" s="16" t="str">
        <f>IF(女子名簿!$S36="","",VLOOKUP(女子名簿!$S36,$G$9:$H$38,2,0))</f>
        <v/>
      </c>
      <c r="AC27" s="16" t="str">
        <f>IF(女子名簿!$W36="","",VLOOKUP(女子名簿!$W36,$G$9:$H$38,2,0))</f>
        <v/>
      </c>
      <c r="AD27" s="16" t="str">
        <f>IF(女子名簿!$AA36="","",VLOOKUP(女子名簿!$AA36,$I$9:$J$38,2,0))</f>
        <v/>
      </c>
      <c r="AE27" s="16" t="str">
        <f>IF(女子名簿!$AE36="","",VLOOKUP(女子名簿!$AE36,$I$9:$J$38,2,0))</f>
        <v/>
      </c>
    </row>
    <row r="28" spans="2:31" x14ac:dyDescent="0.15">
      <c r="B28" s="42"/>
      <c r="C28" s="15"/>
      <c r="D28" s="14"/>
      <c r="E28" s="15"/>
      <c r="G28" s="41"/>
      <c r="H28" s="15"/>
      <c r="I28" s="14"/>
      <c r="J28" s="15"/>
      <c r="U28" s="16" t="str">
        <f>IF(男子名簿!$O37="","",VLOOKUP(男子名簿!$O37,$B$9:$C$38,2,0))</f>
        <v/>
      </c>
      <c r="V28" s="16" t="str">
        <f>IF(男子名簿!$S37="","",VLOOKUP(男子名簿!$S37,$B$9:$C$38,2,0))</f>
        <v/>
      </c>
      <c r="W28" s="16" t="str">
        <f>IF(男子名簿!$W37="","",VLOOKUP(男子名簿!$W37,$B$9:$C$38,2,0))</f>
        <v/>
      </c>
      <c r="X28" s="16" t="str">
        <f>IF(男子名簿!$AA37="","",VLOOKUP(男子名簿!$AA37,$D$9:$E$38,2,0))</f>
        <v/>
      </c>
      <c r="Y28" s="16" t="str">
        <f>IF(男子名簿!$AE37="","",VLOOKUP(男子名簿!$AE37,$D$9:$E$38,2,0))</f>
        <v/>
      </c>
      <c r="AA28" s="16" t="str">
        <f>IF(女子名簿!$O37="","",VLOOKUP(女子名簿!$O37,$G$9:$H$38,2,0))</f>
        <v/>
      </c>
      <c r="AB28" s="16" t="str">
        <f>IF(女子名簿!$S37="","",VLOOKUP(女子名簿!$S37,$G$9:$H$38,2,0))</f>
        <v/>
      </c>
      <c r="AC28" s="16" t="str">
        <f>IF(女子名簿!$W37="","",VLOOKUP(女子名簿!$W37,$G$9:$H$38,2,0))</f>
        <v/>
      </c>
      <c r="AD28" s="16" t="str">
        <f>IF(女子名簿!$AA37="","",VLOOKUP(女子名簿!$AA37,$I$9:$J$38,2,0))</f>
        <v/>
      </c>
      <c r="AE28" s="16" t="str">
        <f>IF(女子名簿!$AE37="","",VLOOKUP(女子名簿!$AE37,$I$9:$J$38,2,0))</f>
        <v/>
      </c>
    </row>
    <row r="29" spans="2:31" x14ac:dyDescent="0.15">
      <c r="B29" s="42"/>
      <c r="C29" s="15"/>
      <c r="D29" s="14"/>
      <c r="E29" s="15"/>
      <c r="G29" s="41"/>
      <c r="H29" s="13"/>
      <c r="I29" s="14"/>
      <c r="J29" s="15"/>
      <c r="U29" s="16" t="str">
        <f>IF(男子名簿!$O38="","",VLOOKUP(男子名簿!$O38,$B$9:$C$38,2,0))</f>
        <v/>
      </c>
      <c r="V29" s="16" t="str">
        <f>IF(男子名簿!$S38="","",VLOOKUP(男子名簿!$S38,$B$9:$C$38,2,0))</f>
        <v/>
      </c>
      <c r="W29" s="16" t="str">
        <f>IF(男子名簿!$W38="","",VLOOKUP(男子名簿!$W38,$B$9:$C$38,2,0))</f>
        <v/>
      </c>
      <c r="X29" s="16" t="str">
        <f>IF(男子名簿!$AA38="","",VLOOKUP(男子名簿!$AA38,$D$9:$E$38,2,0))</f>
        <v/>
      </c>
      <c r="Y29" s="16" t="str">
        <f>IF(男子名簿!$AE38="","",VLOOKUP(男子名簿!$AE38,$D$9:$E$38,2,0))</f>
        <v/>
      </c>
      <c r="AA29" s="16" t="str">
        <f>IF(女子名簿!$O38="","",VLOOKUP(女子名簿!$O38,$G$9:$H$38,2,0))</f>
        <v/>
      </c>
      <c r="AB29" s="16" t="str">
        <f>IF(女子名簿!$S38="","",VLOOKUP(女子名簿!$S38,$G$9:$H$38,2,0))</f>
        <v/>
      </c>
      <c r="AC29" s="16" t="str">
        <f>IF(女子名簿!$W38="","",VLOOKUP(女子名簿!$W38,$G$9:$H$38,2,0))</f>
        <v/>
      </c>
      <c r="AD29" s="16" t="str">
        <f>IF(女子名簿!$AA38="","",VLOOKUP(女子名簿!$AA38,$I$9:$J$38,2,0))</f>
        <v/>
      </c>
      <c r="AE29" s="16" t="str">
        <f>IF(女子名簿!$AE38="","",VLOOKUP(女子名簿!$AE38,$I$9:$J$38,2,0))</f>
        <v/>
      </c>
    </row>
    <row r="30" spans="2:31" x14ac:dyDescent="0.15">
      <c r="B30" s="42"/>
      <c r="C30" s="15"/>
      <c r="D30" s="14"/>
      <c r="E30" s="15"/>
      <c r="G30" s="41"/>
      <c r="H30" s="15"/>
      <c r="I30" s="14"/>
      <c r="J30" s="15"/>
      <c r="U30" s="16" t="str">
        <f>IF(男子名簿!$O39="","",VLOOKUP(男子名簿!$O39,$B$9:$C$38,2,0))</f>
        <v/>
      </c>
      <c r="V30" s="16" t="str">
        <f>IF(男子名簿!$S39="","",VLOOKUP(男子名簿!$S39,$B$9:$C$38,2,0))</f>
        <v/>
      </c>
      <c r="W30" s="16" t="str">
        <f>IF(男子名簿!$W39="","",VLOOKUP(男子名簿!$W39,$B$9:$C$38,2,0))</f>
        <v/>
      </c>
      <c r="X30" s="16" t="str">
        <f>IF(男子名簿!$AA39="","",VLOOKUP(男子名簿!$AA39,$D$9:$E$38,2,0))</f>
        <v/>
      </c>
      <c r="Y30" s="16" t="str">
        <f>IF(男子名簿!$AE39="","",VLOOKUP(男子名簿!$AE39,$D$9:$E$38,2,0))</f>
        <v/>
      </c>
      <c r="AA30" s="16" t="str">
        <f>IF(女子名簿!$O39="","",VLOOKUP(女子名簿!$O39,$G$9:$H$38,2,0))</f>
        <v/>
      </c>
      <c r="AB30" s="16" t="str">
        <f>IF(女子名簿!$S39="","",VLOOKUP(女子名簿!$S39,$G$9:$H$38,2,0))</f>
        <v/>
      </c>
      <c r="AC30" s="16" t="str">
        <f>IF(女子名簿!$W39="","",VLOOKUP(女子名簿!$W39,$G$9:$H$38,2,0))</f>
        <v/>
      </c>
      <c r="AD30" s="16" t="str">
        <f>IF(女子名簿!$AA39="","",VLOOKUP(女子名簿!$AA39,$I$9:$J$38,2,0))</f>
        <v/>
      </c>
      <c r="AE30" s="16" t="str">
        <f>IF(女子名簿!$AE39="","",VLOOKUP(女子名簿!$AE39,$I$9:$J$38,2,0))</f>
        <v/>
      </c>
    </row>
    <row r="31" spans="2:31" x14ac:dyDescent="0.15">
      <c r="B31" s="42"/>
      <c r="C31" s="15"/>
      <c r="D31" s="14"/>
      <c r="E31" s="15"/>
      <c r="G31" s="41"/>
      <c r="H31" s="13"/>
      <c r="I31" s="14"/>
      <c r="J31" s="15"/>
      <c r="U31" s="16" t="str">
        <f>IF(男子名簿!$O40="","",VLOOKUP(男子名簿!$O40,$B$9:$C$38,2,0))</f>
        <v/>
      </c>
      <c r="V31" s="16" t="str">
        <f>IF(男子名簿!$S40="","",VLOOKUP(男子名簿!$S40,$B$9:$C$38,2,0))</f>
        <v/>
      </c>
      <c r="W31" s="16" t="str">
        <f>IF(男子名簿!$W40="","",VLOOKUP(男子名簿!$W40,$B$9:$C$38,2,0))</f>
        <v/>
      </c>
      <c r="X31" s="16" t="str">
        <f>IF(男子名簿!$AA40="","",VLOOKUP(男子名簿!$AA40,$D$9:$E$38,2,0))</f>
        <v/>
      </c>
      <c r="Y31" s="16" t="str">
        <f>IF(男子名簿!$AE40="","",VLOOKUP(男子名簿!$AE40,$D$9:$E$38,2,0))</f>
        <v/>
      </c>
      <c r="AA31" s="16" t="str">
        <f>IF(女子名簿!$O40="","",VLOOKUP(女子名簿!$O40,$G$9:$H$38,2,0))</f>
        <v/>
      </c>
      <c r="AB31" s="16" t="str">
        <f>IF(女子名簿!$S40="","",VLOOKUP(女子名簿!$S40,$G$9:$H$38,2,0))</f>
        <v/>
      </c>
      <c r="AC31" s="16" t="str">
        <f>IF(女子名簿!$W40="","",VLOOKUP(女子名簿!$W40,$G$9:$H$38,2,0))</f>
        <v/>
      </c>
      <c r="AD31" s="16" t="str">
        <f>IF(女子名簿!$AA40="","",VLOOKUP(女子名簿!$AA40,$I$9:$J$38,2,0))</f>
        <v/>
      </c>
      <c r="AE31" s="16" t="str">
        <f>IF(女子名簿!$AE40="","",VLOOKUP(女子名簿!$AE40,$I$9:$J$38,2,0))</f>
        <v/>
      </c>
    </row>
    <row r="32" spans="2:31" x14ac:dyDescent="0.15">
      <c r="B32" s="42"/>
      <c r="C32" s="15"/>
      <c r="D32" s="14"/>
      <c r="E32" s="15"/>
      <c r="G32" s="41"/>
      <c r="H32" s="15"/>
      <c r="I32" s="14"/>
      <c r="J32" s="15"/>
      <c r="U32" s="16" t="str">
        <f>IF(男子名簿!$O41="","",VLOOKUP(男子名簿!$O41,$B$9:$C$38,2,0))</f>
        <v/>
      </c>
      <c r="V32" s="16" t="str">
        <f>IF(男子名簿!$S41="","",VLOOKUP(男子名簿!$S41,$B$9:$C$38,2,0))</f>
        <v/>
      </c>
      <c r="W32" s="16" t="str">
        <f>IF(男子名簿!$W41="","",VLOOKUP(男子名簿!$W41,$B$9:$C$38,2,0))</f>
        <v/>
      </c>
      <c r="X32" s="16" t="str">
        <f>IF(男子名簿!$AA41="","",VLOOKUP(男子名簿!$AA41,$D$9:$E$38,2,0))</f>
        <v/>
      </c>
      <c r="Y32" s="16" t="str">
        <f>IF(男子名簿!$AE41="","",VLOOKUP(男子名簿!$AE41,$D$9:$E$38,2,0))</f>
        <v/>
      </c>
      <c r="AA32" s="16" t="str">
        <f>IF(女子名簿!$O41="","",VLOOKUP(女子名簿!$O41,$G$9:$H$38,2,0))</f>
        <v/>
      </c>
      <c r="AB32" s="16" t="str">
        <f>IF(女子名簿!$S41="","",VLOOKUP(女子名簿!$S41,$G$9:$H$38,2,0))</f>
        <v/>
      </c>
      <c r="AC32" s="16" t="str">
        <f>IF(女子名簿!$W41="","",VLOOKUP(女子名簿!$W41,$G$9:$H$38,2,0))</f>
        <v/>
      </c>
      <c r="AD32" s="16" t="str">
        <f>IF(女子名簿!$AA41="","",VLOOKUP(女子名簿!$AA41,$I$9:$J$38,2,0))</f>
        <v/>
      </c>
      <c r="AE32" s="16" t="str">
        <f>IF(女子名簿!$AE41="","",VLOOKUP(女子名簿!$AE41,$I$9:$J$38,2,0))</f>
        <v/>
      </c>
    </row>
    <row r="33" spans="2:31" x14ac:dyDescent="0.15">
      <c r="B33" s="42"/>
      <c r="C33" s="15"/>
      <c r="D33" s="14"/>
      <c r="E33" s="15"/>
      <c r="G33" s="41"/>
      <c r="H33" s="13"/>
      <c r="I33" s="14"/>
      <c r="J33" s="15"/>
      <c r="U33" s="16" t="str">
        <f>IF(男子名簿!$O42="","",VLOOKUP(男子名簿!$O42,$B$9:$C$38,2,0))</f>
        <v/>
      </c>
      <c r="V33" s="16" t="str">
        <f>IF(男子名簿!$S42="","",VLOOKUP(男子名簿!$S42,$B$9:$C$38,2,0))</f>
        <v/>
      </c>
      <c r="W33" s="16" t="str">
        <f>IF(男子名簿!$W42="","",VLOOKUP(男子名簿!$W42,$B$9:$C$38,2,0))</f>
        <v/>
      </c>
      <c r="X33" s="16" t="str">
        <f>IF(男子名簿!$AA42="","",VLOOKUP(男子名簿!$AA42,$D$9:$E$38,2,0))</f>
        <v/>
      </c>
      <c r="Y33" s="16" t="str">
        <f>IF(男子名簿!$AE42="","",VLOOKUP(男子名簿!$AE42,$D$9:$E$38,2,0))</f>
        <v/>
      </c>
      <c r="AA33" s="16" t="str">
        <f>IF(女子名簿!$O42="","",VLOOKUP(女子名簿!$O42,$G$9:$H$38,2,0))</f>
        <v/>
      </c>
      <c r="AB33" s="16" t="str">
        <f>IF(女子名簿!$S42="","",VLOOKUP(女子名簿!$S42,$G$9:$H$38,2,0))</f>
        <v/>
      </c>
      <c r="AC33" s="16" t="str">
        <f>IF(女子名簿!$W42="","",VLOOKUP(女子名簿!$W42,$G$9:$H$38,2,0))</f>
        <v/>
      </c>
      <c r="AD33" s="16" t="str">
        <f>IF(女子名簿!$AA42="","",VLOOKUP(女子名簿!$AA42,$I$9:$J$38,2,0))</f>
        <v/>
      </c>
      <c r="AE33" s="16" t="str">
        <f>IF(女子名簿!$AE42="","",VLOOKUP(女子名簿!$AE42,$I$9:$J$38,2,0))</f>
        <v/>
      </c>
    </row>
    <row r="34" spans="2:31" x14ac:dyDescent="0.15">
      <c r="B34" s="42"/>
      <c r="C34" s="15"/>
      <c r="D34" s="14"/>
      <c r="E34" s="15"/>
      <c r="G34" s="41"/>
      <c r="H34" s="15"/>
      <c r="I34" s="14"/>
      <c r="J34" s="15"/>
      <c r="U34" s="16" t="str">
        <f>IF(男子名簿!$O43="","",VLOOKUP(男子名簿!$O43,$B$9:$C$38,2,0))</f>
        <v/>
      </c>
      <c r="V34" s="16" t="str">
        <f>IF(男子名簿!$S43="","",VLOOKUP(男子名簿!$S43,$B$9:$C$38,2,0))</f>
        <v/>
      </c>
      <c r="W34" s="16" t="str">
        <f>IF(男子名簿!$W43="","",VLOOKUP(男子名簿!$W43,$B$9:$C$38,2,0))</f>
        <v/>
      </c>
      <c r="X34" s="16" t="str">
        <f>IF(男子名簿!$AA43="","",VLOOKUP(男子名簿!$AA43,$D$9:$E$38,2,0))</f>
        <v/>
      </c>
      <c r="Y34" s="16" t="str">
        <f>IF(男子名簿!$AE43="","",VLOOKUP(男子名簿!$AE43,$D$9:$E$38,2,0))</f>
        <v/>
      </c>
      <c r="AA34" s="16" t="str">
        <f>IF(女子名簿!$O43="","",VLOOKUP(女子名簿!$O43,$G$9:$H$38,2,0))</f>
        <v/>
      </c>
      <c r="AB34" s="16" t="str">
        <f>IF(女子名簿!$S43="","",VLOOKUP(女子名簿!$S43,$G$9:$H$38,2,0))</f>
        <v/>
      </c>
      <c r="AC34" s="16" t="str">
        <f>IF(女子名簿!$W43="","",VLOOKUP(女子名簿!$W43,$G$9:$H$38,2,0))</f>
        <v/>
      </c>
      <c r="AD34" s="16" t="str">
        <f>IF(女子名簿!$AA43="","",VLOOKUP(女子名簿!$AA43,$I$9:$J$38,2,0))</f>
        <v/>
      </c>
      <c r="AE34" s="16" t="str">
        <f>IF(女子名簿!$AE43="","",VLOOKUP(女子名簿!$AE43,$I$9:$J$38,2,0))</f>
        <v/>
      </c>
    </row>
    <row r="35" spans="2:31" x14ac:dyDescent="0.15">
      <c r="B35" s="42"/>
      <c r="C35" s="15"/>
      <c r="D35" s="14"/>
      <c r="E35" s="15"/>
      <c r="G35" s="14"/>
      <c r="H35" s="15"/>
      <c r="I35" s="14"/>
      <c r="J35" s="15"/>
      <c r="U35" s="16" t="str">
        <f>IF(男子名簿!$O44="","",VLOOKUP(男子名簿!$O44,$B$9:$C$38,2,0))</f>
        <v/>
      </c>
      <c r="V35" s="16" t="str">
        <f>IF(男子名簿!$S44="","",VLOOKUP(男子名簿!$S44,$B$9:$C$38,2,0))</f>
        <v/>
      </c>
      <c r="W35" s="16" t="str">
        <f>IF(男子名簿!$W44="","",VLOOKUP(男子名簿!$W44,$B$9:$C$38,2,0))</f>
        <v/>
      </c>
      <c r="X35" s="16" t="str">
        <f>IF(男子名簿!$AA44="","",VLOOKUP(男子名簿!$AA44,$D$9:$E$38,2,0))</f>
        <v/>
      </c>
      <c r="Y35" s="16" t="str">
        <f>IF(男子名簿!$AE44="","",VLOOKUP(男子名簿!$AE44,$D$9:$E$38,2,0))</f>
        <v/>
      </c>
      <c r="AA35" s="16" t="str">
        <f>IF(女子名簿!$O44="","",VLOOKUP(女子名簿!$O44,$G$9:$H$38,2,0))</f>
        <v/>
      </c>
      <c r="AB35" s="16" t="str">
        <f>IF(女子名簿!$S44="","",VLOOKUP(女子名簿!$S44,$G$9:$H$38,2,0))</f>
        <v/>
      </c>
      <c r="AC35" s="16" t="str">
        <f>IF(女子名簿!$W44="","",VLOOKUP(女子名簿!$W44,$G$9:$H$38,2,0))</f>
        <v/>
      </c>
      <c r="AD35" s="16" t="str">
        <f>IF(女子名簿!$AA44="","",VLOOKUP(女子名簿!$AA44,$I$9:$J$38,2,0))</f>
        <v/>
      </c>
      <c r="AE35" s="16" t="str">
        <f>IF(女子名簿!$AE44="","",VLOOKUP(女子名簿!$AE44,$I$9:$J$38,2,0))</f>
        <v/>
      </c>
    </row>
    <row r="36" spans="2:31" x14ac:dyDescent="0.15">
      <c r="B36" s="42"/>
      <c r="C36" s="15"/>
      <c r="D36" s="14"/>
      <c r="E36" s="15"/>
      <c r="G36" s="14"/>
      <c r="H36" s="15"/>
      <c r="I36" s="14"/>
      <c r="J36" s="15"/>
      <c r="U36" s="16" t="str">
        <f>IF(男子名簿!$O45="","",VLOOKUP(男子名簿!$O45,$B$9:$C$38,2,0))</f>
        <v/>
      </c>
      <c r="V36" s="16" t="str">
        <f>IF(男子名簿!$S45="","",VLOOKUP(男子名簿!$S45,$B$9:$C$38,2,0))</f>
        <v/>
      </c>
      <c r="W36" s="16" t="str">
        <f>IF(男子名簿!$W45="","",VLOOKUP(男子名簿!$W45,$B$9:$C$38,2,0))</f>
        <v/>
      </c>
      <c r="X36" s="16" t="str">
        <f>IF(男子名簿!$AA45="","",VLOOKUP(男子名簿!$AA45,$D$9:$E$38,2,0))</f>
        <v/>
      </c>
      <c r="Y36" s="16" t="str">
        <f>IF(男子名簿!$AE45="","",VLOOKUP(男子名簿!$AE45,$D$9:$E$38,2,0))</f>
        <v/>
      </c>
      <c r="AA36" s="16" t="str">
        <f>IF(女子名簿!$O45="","",VLOOKUP(女子名簿!$O45,$G$9:$H$38,2,0))</f>
        <v/>
      </c>
      <c r="AB36" s="16" t="str">
        <f>IF(女子名簿!$S45="","",VLOOKUP(女子名簿!$S45,$G$9:$H$38,2,0))</f>
        <v/>
      </c>
      <c r="AC36" s="16" t="str">
        <f>IF(女子名簿!$W45="","",VLOOKUP(女子名簿!$W45,$G$9:$H$38,2,0))</f>
        <v/>
      </c>
      <c r="AD36" s="16" t="str">
        <f>IF(女子名簿!$AA45="","",VLOOKUP(女子名簿!$AA45,$I$9:$J$38,2,0))</f>
        <v/>
      </c>
      <c r="AE36" s="16" t="str">
        <f>IF(女子名簿!$AE45="","",VLOOKUP(女子名簿!$AE45,$I$9:$J$38,2,0))</f>
        <v/>
      </c>
    </row>
    <row r="37" spans="2:31" x14ac:dyDescent="0.15">
      <c r="B37" s="42"/>
      <c r="C37" s="15"/>
      <c r="D37" s="14"/>
      <c r="E37" s="15"/>
      <c r="G37" s="14"/>
      <c r="H37" s="15"/>
      <c r="I37" s="14"/>
      <c r="J37" s="15"/>
      <c r="U37" s="16" t="str">
        <f>IF(男子名簿!$O46="","",VLOOKUP(男子名簿!$O46,$B$9:$C$38,2,0))</f>
        <v/>
      </c>
      <c r="V37" s="16" t="str">
        <f>IF(男子名簿!$S46="","",VLOOKUP(男子名簿!$S46,$B$9:$C$38,2,0))</f>
        <v/>
      </c>
      <c r="W37" s="16" t="str">
        <f>IF(男子名簿!$W46="","",VLOOKUP(男子名簿!$W46,$B$9:$C$38,2,0))</f>
        <v/>
      </c>
      <c r="X37" s="16" t="str">
        <f>IF(男子名簿!$AA46="","",VLOOKUP(男子名簿!$AA46,$D$9:$E$38,2,0))</f>
        <v/>
      </c>
      <c r="Y37" s="16" t="str">
        <f>IF(男子名簿!$AE46="","",VLOOKUP(男子名簿!$AE46,$D$9:$E$38,2,0))</f>
        <v/>
      </c>
      <c r="AA37" s="16" t="str">
        <f>IF(女子名簿!$O46="","",VLOOKUP(女子名簿!$O46,$G$9:$H$38,2,0))</f>
        <v/>
      </c>
      <c r="AB37" s="16" t="str">
        <f>IF(女子名簿!$S46="","",VLOOKUP(女子名簿!$S46,$G$9:$H$38,2,0))</f>
        <v/>
      </c>
      <c r="AC37" s="16" t="str">
        <f>IF(女子名簿!$W46="","",VLOOKUP(女子名簿!$W46,$G$9:$H$38,2,0))</f>
        <v/>
      </c>
      <c r="AD37" s="16" t="str">
        <f>IF(女子名簿!$AA46="","",VLOOKUP(女子名簿!$AA46,$I$9:$J$38,2,0))</f>
        <v/>
      </c>
      <c r="AE37" s="16" t="str">
        <f>IF(女子名簿!$AE46="","",VLOOKUP(女子名簿!$AE46,$I$9:$J$38,2,0))</f>
        <v/>
      </c>
    </row>
    <row r="38" spans="2:31" ht="15" thickBot="1" x14ac:dyDescent="0.2">
      <c r="B38" s="42"/>
      <c r="C38" s="15"/>
      <c r="D38" s="14"/>
      <c r="E38" s="15"/>
      <c r="G38" s="17"/>
      <c r="H38" s="18"/>
      <c r="I38" s="17"/>
      <c r="J38" s="18"/>
      <c r="U38" s="16" t="str">
        <f>IF(男子名簿!$O47="","",VLOOKUP(男子名簿!$O47,$B$9:$C$38,2,0))</f>
        <v/>
      </c>
      <c r="V38" s="16" t="str">
        <f>IF(男子名簿!$S47="","",VLOOKUP(男子名簿!$S47,$B$9:$C$38,2,0))</f>
        <v/>
      </c>
      <c r="W38" s="16" t="str">
        <f>IF(男子名簿!$W47="","",VLOOKUP(男子名簿!$W47,$B$9:$C$38,2,0))</f>
        <v/>
      </c>
      <c r="X38" s="16" t="str">
        <f>IF(男子名簿!$AA47="","",VLOOKUP(男子名簿!$AA47,$D$9:$E$38,2,0))</f>
        <v/>
      </c>
      <c r="Y38" s="16" t="str">
        <f>IF(男子名簿!$AE47="","",VLOOKUP(男子名簿!$AE47,$D$9:$E$38,2,0))</f>
        <v/>
      </c>
      <c r="AA38" s="16" t="str">
        <f>IF(女子名簿!$O47="","",VLOOKUP(女子名簿!$O47,$G$9:$H$38,2,0))</f>
        <v/>
      </c>
      <c r="AB38" s="16" t="str">
        <f>IF(女子名簿!$S47="","",VLOOKUP(女子名簿!$S47,$G$9:$H$38,2,0))</f>
        <v/>
      </c>
      <c r="AC38" s="16" t="str">
        <f>IF(女子名簿!$W47="","",VLOOKUP(女子名簿!$W47,$G$9:$H$38,2,0))</f>
        <v/>
      </c>
      <c r="AD38" s="16" t="str">
        <f>IF(女子名簿!$AA47="","",VLOOKUP(女子名簿!$AA47,$I$9:$J$38,2,0))</f>
        <v/>
      </c>
      <c r="AE38" s="16" t="str">
        <f>IF(女子名簿!$AE47="","",VLOOKUP(女子名簿!$AE47,$I$9:$J$38,2,0))</f>
        <v/>
      </c>
    </row>
    <row r="39" spans="2:31" x14ac:dyDescent="0.15">
      <c r="B39" s="42"/>
      <c r="C39" s="15"/>
      <c r="D39" s="14"/>
      <c r="E39" s="15"/>
      <c r="U39" s="16" t="str">
        <f>IF(男子名簿!$O48="","",VLOOKUP(男子名簿!$O48,$B$9:$C$38,2,0))</f>
        <v/>
      </c>
      <c r="V39" s="16" t="str">
        <f>IF(男子名簿!$S48="","",VLOOKUP(男子名簿!$S48,$B$9:$C$38,2,0))</f>
        <v/>
      </c>
      <c r="W39" s="16" t="str">
        <f>IF(男子名簿!$W48="","",VLOOKUP(男子名簿!$W48,$B$9:$C$38,2,0))</f>
        <v/>
      </c>
      <c r="X39" s="16" t="str">
        <f>IF(男子名簿!$AA48="","",VLOOKUP(男子名簿!$AA48,$D$9:$E$38,2,0))</f>
        <v/>
      </c>
      <c r="Y39" s="16" t="str">
        <f>IF(男子名簿!$AE48="","",VLOOKUP(男子名簿!$AE48,$D$9:$E$38,2,0))</f>
        <v/>
      </c>
      <c r="AA39" s="16" t="str">
        <f>IF(女子名簿!$O48="","",VLOOKUP(女子名簿!$O48,$G$9:$H$38,2,0))</f>
        <v/>
      </c>
      <c r="AB39" s="16" t="str">
        <f>IF(女子名簿!$S48="","",VLOOKUP(女子名簿!$S48,$G$9:$H$38,2,0))</f>
        <v/>
      </c>
      <c r="AC39" s="16" t="str">
        <f>IF(女子名簿!$W48="","",VLOOKUP(女子名簿!$W48,$G$9:$H$38,2,0))</f>
        <v/>
      </c>
      <c r="AD39" s="16" t="str">
        <f>IF(女子名簿!$AA48="","",VLOOKUP(女子名簿!$AA48,$I$9:$J$38,2,0))</f>
        <v/>
      </c>
      <c r="AE39" s="16" t="str">
        <f>IF(女子名簿!$AE48="","",VLOOKUP(女子名簿!$AE48,$I$9:$J$38,2,0))</f>
        <v/>
      </c>
    </row>
    <row r="40" spans="2:31" x14ac:dyDescent="0.15">
      <c r="B40" s="42"/>
      <c r="C40" s="15"/>
      <c r="D40" s="14"/>
      <c r="E40" s="15"/>
      <c r="U40" s="16" t="str">
        <f>IF(男子名簿!$O49="","",VLOOKUP(男子名簿!$O49,$B$9:$C$38,2,0))</f>
        <v/>
      </c>
      <c r="V40" s="16" t="str">
        <f>IF(男子名簿!$S49="","",VLOOKUP(男子名簿!$S49,$B$9:$C$38,2,0))</f>
        <v/>
      </c>
      <c r="W40" s="16" t="str">
        <f>IF(男子名簿!$W49="","",VLOOKUP(男子名簿!$W49,$B$9:$C$38,2,0))</f>
        <v/>
      </c>
      <c r="X40" s="16" t="str">
        <f>IF(男子名簿!$AA49="","",VLOOKUP(男子名簿!$AA49,$D$9:$E$38,2,0))</f>
        <v/>
      </c>
      <c r="Y40" s="16" t="str">
        <f>IF(男子名簿!$AE49="","",VLOOKUP(男子名簿!$AE49,$D$9:$E$38,2,0))</f>
        <v/>
      </c>
      <c r="AA40" s="16" t="str">
        <f>IF(女子名簿!$O49="","",VLOOKUP(女子名簿!$O49,$G$9:$H$38,2,0))</f>
        <v/>
      </c>
      <c r="AB40" s="16" t="str">
        <f>IF(女子名簿!$S49="","",VLOOKUP(女子名簿!$S49,$G$9:$H$38,2,0))</f>
        <v/>
      </c>
      <c r="AC40" s="16" t="str">
        <f>IF(女子名簿!$W49="","",VLOOKUP(女子名簿!$W49,$G$9:$H$38,2,0))</f>
        <v/>
      </c>
      <c r="AD40" s="16" t="str">
        <f>IF(女子名簿!$AA49="","",VLOOKUP(女子名簿!$AA49,$I$9:$J$38,2,0))</f>
        <v/>
      </c>
      <c r="AE40" s="16" t="str">
        <f>IF(女子名簿!$AE49="","",VLOOKUP(女子名簿!$AE49,$I$9:$J$38,2,0))</f>
        <v/>
      </c>
    </row>
    <row r="41" spans="2:31" x14ac:dyDescent="0.15">
      <c r="B41" s="42"/>
      <c r="C41" s="15"/>
      <c r="D41" s="14"/>
      <c r="E41" s="15"/>
      <c r="U41" s="16" t="str">
        <f>IF(男子名簿!$O50="","",VLOOKUP(男子名簿!$O50,$B$9:$C$38,2,0))</f>
        <v/>
      </c>
      <c r="V41" s="16" t="str">
        <f>IF(男子名簿!$S50="","",VLOOKUP(男子名簿!$S50,$B$9:$C$38,2,0))</f>
        <v/>
      </c>
      <c r="W41" s="16" t="str">
        <f>IF(男子名簿!$W50="","",VLOOKUP(男子名簿!$W50,$B$9:$C$38,2,0))</f>
        <v/>
      </c>
      <c r="X41" s="16" t="str">
        <f>IF(男子名簿!$AA50="","",VLOOKUP(男子名簿!$AA50,$D$9:$E$38,2,0))</f>
        <v/>
      </c>
      <c r="Y41" s="16" t="str">
        <f>IF(男子名簿!$AE50="","",VLOOKUP(男子名簿!$AE50,$D$9:$E$38,2,0))</f>
        <v/>
      </c>
      <c r="AA41" s="16" t="str">
        <f>IF(女子名簿!$O50="","",VLOOKUP(女子名簿!$O50,$G$9:$H$38,2,0))</f>
        <v/>
      </c>
      <c r="AB41" s="16" t="str">
        <f>IF(女子名簿!$S50="","",VLOOKUP(女子名簿!$S50,$G$9:$H$38,2,0))</f>
        <v/>
      </c>
      <c r="AC41" s="16" t="str">
        <f>IF(女子名簿!$W50="","",VLOOKUP(女子名簿!$W50,$G$9:$H$38,2,0))</f>
        <v/>
      </c>
      <c r="AD41" s="16" t="str">
        <f>IF(女子名簿!$AA50="","",VLOOKUP(女子名簿!$AA50,$I$9:$J$38,2,0))</f>
        <v/>
      </c>
      <c r="AE41" s="16" t="str">
        <f>IF(女子名簿!$AE50="","",VLOOKUP(女子名簿!$AE50,$I$9:$J$38,2,0))</f>
        <v/>
      </c>
    </row>
    <row r="42" spans="2:31" x14ac:dyDescent="0.15">
      <c r="B42" s="42"/>
      <c r="C42" s="15"/>
      <c r="D42" s="14"/>
      <c r="E42" s="15"/>
      <c r="U42" s="16" t="str">
        <f>IF(男子名簿!$O51="","",VLOOKUP(男子名簿!$O51,$B$9:$C$38,2,0))</f>
        <v/>
      </c>
      <c r="V42" s="16" t="str">
        <f>IF(男子名簿!$S51="","",VLOOKUP(男子名簿!$S51,$B$9:$C$38,2,0))</f>
        <v/>
      </c>
      <c r="W42" s="16" t="str">
        <f>IF(男子名簿!$W51="","",VLOOKUP(男子名簿!$W51,$B$9:$C$38,2,0))</f>
        <v/>
      </c>
      <c r="X42" s="16" t="str">
        <f>IF(男子名簿!$AA51="","",VLOOKUP(男子名簿!$AA51,$D$9:$E$38,2,0))</f>
        <v/>
      </c>
      <c r="Y42" s="16" t="str">
        <f>IF(男子名簿!$AE51="","",VLOOKUP(男子名簿!$AE51,$D$9:$E$38,2,0))</f>
        <v/>
      </c>
      <c r="AA42" s="16" t="str">
        <f>IF(女子名簿!$O51="","",VLOOKUP(女子名簿!$O51,$G$9:$H$38,2,0))</f>
        <v/>
      </c>
      <c r="AB42" s="16" t="str">
        <f>IF(女子名簿!$S51="","",VLOOKUP(女子名簿!$S51,$G$9:$H$38,2,0))</f>
        <v/>
      </c>
      <c r="AC42" s="16" t="str">
        <f>IF(女子名簿!$W51="","",VLOOKUP(女子名簿!$W51,$G$9:$H$38,2,0))</f>
        <v/>
      </c>
      <c r="AD42" s="16" t="str">
        <f>IF(女子名簿!$AA51="","",VLOOKUP(女子名簿!$AA51,$I$9:$J$38,2,0))</f>
        <v/>
      </c>
      <c r="AE42" s="16" t="str">
        <f>IF(女子名簿!$AE51="","",VLOOKUP(女子名簿!$AE51,$I$9:$J$38,2,0))</f>
        <v/>
      </c>
    </row>
    <row r="43" spans="2:31" x14ac:dyDescent="0.15">
      <c r="B43" s="42"/>
      <c r="C43" s="15"/>
      <c r="D43" s="14"/>
      <c r="E43" s="15"/>
      <c r="U43" s="16" t="str">
        <f>IF(男子名簿!$O52="","",VLOOKUP(男子名簿!$O52,$B$9:$C$38,2,0))</f>
        <v/>
      </c>
      <c r="V43" s="16" t="str">
        <f>IF(男子名簿!$S52="","",VLOOKUP(男子名簿!$S52,$B$9:$C$38,2,0))</f>
        <v/>
      </c>
      <c r="W43" s="16" t="str">
        <f>IF(男子名簿!$W52="","",VLOOKUP(男子名簿!$W52,$B$9:$C$38,2,0))</f>
        <v/>
      </c>
      <c r="X43" s="16" t="str">
        <f>IF(男子名簿!$AA52="","",VLOOKUP(男子名簿!$AA52,$D$9:$E$38,2,0))</f>
        <v/>
      </c>
      <c r="Y43" s="16" t="str">
        <f>IF(男子名簿!$AE52="","",VLOOKUP(男子名簿!$AE52,$D$9:$E$38,2,0))</f>
        <v/>
      </c>
      <c r="AA43" s="16" t="str">
        <f>IF(女子名簿!$O52="","",VLOOKUP(女子名簿!$O52,$G$9:$H$38,2,0))</f>
        <v/>
      </c>
      <c r="AB43" s="16" t="str">
        <f>IF(女子名簿!$S52="","",VLOOKUP(女子名簿!$S52,$G$9:$H$38,2,0))</f>
        <v/>
      </c>
      <c r="AC43" s="16" t="str">
        <f>IF(女子名簿!$W52="","",VLOOKUP(女子名簿!$W52,$G$9:$H$38,2,0))</f>
        <v/>
      </c>
      <c r="AD43" s="16" t="str">
        <f>IF(女子名簿!$AA52="","",VLOOKUP(女子名簿!$AA52,$I$9:$J$38,2,0))</f>
        <v/>
      </c>
      <c r="AE43" s="16" t="str">
        <f>IF(女子名簿!$AE52="","",VLOOKUP(女子名簿!$AE52,$I$9:$J$38,2,0))</f>
        <v/>
      </c>
    </row>
    <row r="44" spans="2:31" ht="15" thickBot="1" x14ac:dyDescent="0.2">
      <c r="B44" s="42"/>
      <c r="C44" s="15"/>
      <c r="D44" s="17"/>
      <c r="E44" s="18"/>
      <c r="U44" s="16" t="str">
        <f>IF(男子名簿!$O53="","",VLOOKUP(男子名簿!$O53,$B$9:$C$38,2,0))</f>
        <v/>
      </c>
      <c r="V44" s="16" t="str">
        <f>IF(男子名簿!$S53="","",VLOOKUP(男子名簿!$S53,$B$9:$C$38,2,0))</f>
        <v/>
      </c>
      <c r="W44" s="16" t="str">
        <f>IF(男子名簿!$W53="","",VLOOKUP(男子名簿!$W53,$B$9:$C$38,2,0))</f>
        <v/>
      </c>
      <c r="X44" s="16" t="str">
        <f>IF(男子名簿!$AA53="","",VLOOKUP(男子名簿!$AA53,$D$9:$E$38,2,0))</f>
        <v/>
      </c>
      <c r="Y44" s="16" t="str">
        <f>IF(男子名簿!$AE53="","",VLOOKUP(男子名簿!$AE53,$D$9:$E$38,2,0))</f>
        <v/>
      </c>
      <c r="AA44" s="16" t="str">
        <f>IF(女子名簿!$O53="","",VLOOKUP(女子名簿!$O53,$G$9:$H$38,2,0))</f>
        <v/>
      </c>
      <c r="AB44" s="16" t="str">
        <f>IF(女子名簿!$S53="","",VLOOKUP(女子名簿!$S53,$G$9:$H$38,2,0))</f>
        <v/>
      </c>
      <c r="AC44" s="16" t="str">
        <f>IF(女子名簿!$W53="","",VLOOKUP(女子名簿!$W53,$G$9:$H$38,2,0))</f>
        <v/>
      </c>
      <c r="AD44" s="16" t="str">
        <f>IF(女子名簿!$AA53="","",VLOOKUP(女子名簿!$AA53,$I$9:$J$38,2,0))</f>
        <v/>
      </c>
      <c r="AE44" s="16" t="str">
        <f>IF(女子名簿!$AE53="","",VLOOKUP(女子名簿!$AE53,$I$9:$J$38,2,0))</f>
        <v/>
      </c>
    </row>
    <row r="45" spans="2:31" x14ac:dyDescent="0.15">
      <c r="U45" s="16" t="str">
        <f>IF(男子名簿!$O54="","",VLOOKUP(男子名簿!$O54,$B$9:$C$38,2,0))</f>
        <v/>
      </c>
      <c r="V45" s="16" t="str">
        <f>IF(男子名簿!$S54="","",VLOOKUP(男子名簿!$S54,$B$9:$C$38,2,0))</f>
        <v/>
      </c>
      <c r="W45" s="16" t="str">
        <f>IF(男子名簿!$W54="","",VLOOKUP(男子名簿!$W54,$B$9:$C$38,2,0))</f>
        <v/>
      </c>
      <c r="X45" s="16" t="str">
        <f>IF(男子名簿!$AA54="","",VLOOKUP(男子名簿!$AA54,$D$9:$E$38,2,0))</f>
        <v/>
      </c>
      <c r="Y45" s="16" t="str">
        <f>IF(男子名簿!$AE54="","",VLOOKUP(男子名簿!$AE54,$D$9:$E$38,2,0))</f>
        <v/>
      </c>
      <c r="AA45" s="16" t="str">
        <f>IF(女子名簿!$O54="","",VLOOKUP(女子名簿!$O54,$G$9:$H$38,2,0))</f>
        <v/>
      </c>
      <c r="AB45" s="16" t="str">
        <f>IF(女子名簿!$S54="","",VLOOKUP(女子名簿!$S54,$G$9:$H$38,2,0))</f>
        <v/>
      </c>
      <c r="AC45" s="16" t="str">
        <f>IF(女子名簿!$W54="","",VLOOKUP(女子名簿!$W54,$G$9:$H$38,2,0))</f>
        <v/>
      </c>
      <c r="AD45" s="16" t="str">
        <f>IF(女子名簿!$AA54="","",VLOOKUP(女子名簿!$AA54,$I$9:$J$38,2,0))</f>
        <v/>
      </c>
      <c r="AE45" s="16" t="str">
        <f>IF(女子名簿!$AE54="","",VLOOKUP(女子名簿!$AE54,$I$9:$J$38,2,0))</f>
        <v/>
      </c>
    </row>
    <row r="46" spans="2:31" x14ac:dyDescent="0.15">
      <c r="U46" s="16" t="str">
        <f>IF(男子名簿!$O55="","",VLOOKUP(男子名簿!$O55,$B$9:$C$38,2,0))</f>
        <v/>
      </c>
      <c r="V46" s="16" t="str">
        <f>IF(男子名簿!$S55="","",VLOOKUP(男子名簿!$S55,$B$9:$C$38,2,0))</f>
        <v/>
      </c>
      <c r="W46" s="16" t="str">
        <f>IF(男子名簿!$W55="","",VLOOKUP(男子名簿!$W55,$B$9:$C$38,2,0))</f>
        <v/>
      </c>
      <c r="X46" s="16" t="str">
        <f>IF(男子名簿!$AA55="","",VLOOKUP(男子名簿!$AA55,$D$9:$E$38,2,0))</f>
        <v/>
      </c>
      <c r="Y46" s="16" t="str">
        <f>IF(男子名簿!$AE55="","",VLOOKUP(男子名簿!$AE55,$D$9:$E$38,2,0))</f>
        <v/>
      </c>
      <c r="AA46" s="16" t="str">
        <f>IF(女子名簿!$O55="","",VLOOKUP(女子名簿!$O55,$G$9:$H$38,2,0))</f>
        <v/>
      </c>
      <c r="AB46" s="16" t="str">
        <f>IF(女子名簿!$S55="","",VLOOKUP(女子名簿!$S55,$G$9:$H$38,2,0))</f>
        <v/>
      </c>
      <c r="AC46" s="16" t="str">
        <f>IF(女子名簿!$W55="","",VLOOKUP(女子名簿!$W55,$G$9:$H$38,2,0))</f>
        <v/>
      </c>
      <c r="AD46" s="16" t="str">
        <f>IF(女子名簿!$AA55="","",VLOOKUP(女子名簿!$AA55,$I$9:$J$38,2,0))</f>
        <v/>
      </c>
      <c r="AE46" s="16" t="str">
        <f>IF(女子名簿!$AE55="","",VLOOKUP(女子名簿!$AE55,$I$9:$J$38,2,0))</f>
        <v/>
      </c>
    </row>
    <row r="47" spans="2:31" x14ac:dyDescent="0.15">
      <c r="U47" s="16" t="str">
        <f>IF(男子名簿!$O56="","",VLOOKUP(男子名簿!$O56,$B$9:$C$38,2,0))</f>
        <v/>
      </c>
      <c r="V47" s="16" t="str">
        <f>IF(男子名簿!$S56="","",VLOOKUP(男子名簿!$S56,$B$9:$C$38,2,0))</f>
        <v/>
      </c>
      <c r="W47" s="16" t="str">
        <f>IF(男子名簿!$W56="","",VLOOKUP(男子名簿!$W56,$B$9:$C$38,2,0))</f>
        <v/>
      </c>
      <c r="X47" s="16" t="str">
        <f>IF(男子名簿!$AA56="","",VLOOKUP(男子名簿!$AA56,$D$9:$E$38,2,0))</f>
        <v/>
      </c>
      <c r="Y47" s="16" t="str">
        <f>IF(男子名簿!$AE56="","",VLOOKUP(男子名簿!$AE56,$D$9:$E$38,2,0))</f>
        <v/>
      </c>
      <c r="AA47" s="16" t="str">
        <f>IF(女子名簿!$O56="","",VLOOKUP(女子名簿!$O56,$G$9:$H$38,2,0))</f>
        <v/>
      </c>
      <c r="AB47" s="16" t="str">
        <f>IF(女子名簿!$S56="","",VLOOKUP(女子名簿!$S56,$G$9:$H$38,2,0))</f>
        <v/>
      </c>
      <c r="AC47" s="16" t="str">
        <f>IF(女子名簿!$W56="","",VLOOKUP(女子名簿!$W56,$G$9:$H$38,2,0))</f>
        <v/>
      </c>
      <c r="AD47" s="16" t="str">
        <f>IF(女子名簿!$AA56="","",VLOOKUP(女子名簿!$AA56,$I$9:$J$38,2,0))</f>
        <v/>
      </c>
      <c r="AE47" s="16" t="str">
        <f>IF(女子名簿!$AE56="","",VLOOKUP(女子名簿!$AE56,$I$9:$J$38,2,0))</f>
        <v/>
      </c>
    </row>
    <row r="48" spans="2:31" x14ac:dyDescent="0.15">
      <c r="U48" s="16" t="str">
        <f>IF(男子名簿!$O57="","",VLOOKUP(男子名簿!$O57,$B$9:$C$38,2,0))</f>
        <v/>
      </c>
      <c r="V48" s="16" t="str">
        <f>IF(男子名簿!$S57="","",VLOOKUP(男子名簿!$S57,$B$9:$C$38,2,0))</f>
        <v/>
      </c>
      <c r="W48" s="16" t="str">
        <f>IF(男子名簿!$W57="","",VLOOKUP(男子名簿!$W57,$B$9:$C$38,2,0))</f>
        <v/>
      </c>
      <c r="X48" s="16" t="str">
        <f>IF(男子名簿!$AA57="","",VLOOKUP(男子名簿!$AA57,$D$9:$E$38,2,0))</f>
        <v/>
      </c>
      <c r="Y48" s="16" t="str">
        <f>IF(男子名簿!$AE57="","",VLOOKUP(男子名簿!$AE57,$D$9:$E$38,2,0))</f>
        <v/>
      </c>
      <c r="AA48" s="16" t="str">
        <f>IF(女子名簿!$O57="","",VLOOKUP(女子名簿!$O57,$G$9:$H$38,2,0))</f>
        <v/>
      </c>
      <c r="AB48" s="16" t="str">
        <f>IF(女子名簿!$S57="","",VLOOKUP(女子名簿!$S57,$G$9:$H$38,2,0))</f>
        <v/>
      </c>
      <c r="AC48" s="16" t="str">
        <f>IF(女子名簿!$W57="","",VLOOKUP(女子名簿!$W57,$G$9:$H$38,2,0))</f>
        <v/>
      </c>
      <c r="AD48" s="16" t="str">
        <f>IF(女子名簿!$AA57="","",VLOOKUP(女子名簿!$AA57,$I$9:$J$38,2,0))</f>
        <v/>
      </c>
      <c r="AE48" s="16" t="str">
        <f>IF(女子名簿!$AE57="","",VLOOKUP(女子名簿!$AE57,$I$9:$J$38,2,0))</f>
        <v/>
      </c>
    </row>
    <row r="49" spans="21:31" x14ac:dyDescent="0.15">
      <c r="U49" s="16" t="str">
        <f>IF(男子名簿!$O58="","",VLOOKUP(男子名簿!$O58,$B$9:$C$38,2,0))</f>
        <v/>
      </c>
      <c r="V49" s="16" t="str">
        <f>IF(男子名簿!$S58="","",VLOOKUP(男子名簿!$S58,$B$9:$C$38,2,0))</f>
        <v/>
      </c>
      <c r="W49" s="16" t="str">
        <f>IF(男子名簿!$W58="","",VLOOKUP(男子名簿!$W58,$B$9:$C$38,2,0))</f>
        <v/>
      </c>
      <c r="X49" s="16" t="str">
        <f>IF(男子名簿!$AA58="","",VLOOKUP(男子名簿!$AA58,$D$9:$E$38,2,0))</f>
        <v/>
      </c>
      <c r="Y49" s="16" t="str">
        <f>IF(男子名簿!$AE58="","",VLOOKUP(男子名簿!$AE58,$D$9:$E$38,2,0))</f>
        <v/>
      </c>
      <c r="AA49" s="16" t="str">
        <f>IF(女子名簿!$O58="","",VLOOKUP(女子名簿!$O58,$G$9:$H$38,2,0))</f>
        <v/>
      </c>
      <c r="AB49" s="16" t="str">
        <f>IF(女子名簿!$S58="","",VLOOKUP(女子名簿!$S58,$G$9:$H$38,2,0))</f>
        <v/>
      </c>
      <c r="AC49" s="16" t="str">
        <f>IF(女子名簿!$W58="","",VLOOKUP(女子名簿!$W58,$G$9:$H$38,2,0))</f>
        <v/>
      </c>
      <c r="AD49" s="16" t="str">
        <f>IF(女子名簿!$AA58="","",VLOOKUP(女子名簿!$AA58,$I$9:$J$38,2,0))</f>
        <v/>
      </c>
      <c r="AE49" s="16" t="str">
        <f>IF(女子名簿!$AE58="","",VLOOKUP(女子名簿!$AE58,$I$9:$J$38,2,0))</f>
        <v/>
      </c>
    </row>
    <row r="50" spans="21:31" x14ac:dyDescent="0.15">
      <c r="U50" s="16" t="str">
        <f>IF(男子名簿!$O59="","",VLOOKUP(男子名簿!$O59,$B$9:$C$38,2,0))</f>
        <v/>
      </c>
      <c r="V50" s="16" t="str">
        <f>IF(男子名簿!$S59="","",VLOOKUP(男子名簿!$S59,$B$9:$C$38,2,0))</f>
        <v/>
      </c>
      <c r="W50" s="16" t="str">
        <f>IF(男子名簿!$W59="","",VLOOKUP(男子名簿!$W59,$B$9:$C$38,2,0))</f>
        <v/>
      </c>
      <c r="X50" s="16" t="str">
        <f>IF(男子名簿!$AA59="","",VLOOKUP(男子名簿!$AA59,$D$9:$E$38,2,0))</f>
        <v/>
      </c>
      <c r="Y50" s="16" t="str">
        <f>IF(男子名簿!$AE59="","",VLOOKUP(男子名簿!$AE59,$D$9:$E$38,2,0))</f>
        <v/>
      </c>
      <c r="AA50" s="16" t="str">
        <f>IF(女子名簿!$O59="","",VLOOKUP(女子名簿!$O59,$G$9:$H$38,2,0))</f>
        <v/>
      </c>
      <c r="AB50" s="16" t="str">
        <f>IF(女子名簿!$S59="","",VLOOKUP(女子名簿!$S59,$G$9:$H$38,2,0))</f>
        <v/>
      </c>
      <c r="AC50" s="16" t="str">
        <f>IF(女子名簿!$W59="","",VLOOKUP(女子名簿!$W59,$G$9:$H$38,2,0))</f>
        <v/>
      </c>
      <c r="AD50" s="16" t="str">
        <f>IF(女子名簿!$AA59="","",VLOOKUP(女子名簿!$AA59,$I$9:$J$38,2,0))</f>
        <v/>
      </c>
      <c r="AE50" s="16" t="str">
        <f>IF(女子名簿!$AE59="","",VLOOKUP(女子名簿!$AE59,$I$9:$J$38,2,0))</f>
        <v/>
      </c>
    </row>
    <row r="51" spans="21:31" x14ac:dyDescent="0.15">
      <c r="U51" s="16" t="str">
        <f>IF(男子名簿!$O60="","",VLOOKUP(男子名簿!$O60,$B$9:$C$38,2,0))</f>
        <v/>
      </c>
      <c r="V51" s="16" t="str">
        <f>IF(男子名簿!$S60="","",VLOOKUP(男子名簿!$S60,$B$9:$C$38,2,0))</f>
        <v/>
      </c>
      <c r="W51" s="16" t="str">
        <f>IF(男子名簿!$W60="","",VLOOKUP(男子名簿!$W60,$B$9:$C$38,2,0))</f>
        <v/>
      </c>
      <c r="X51" s="16" t="str">
        <f>IF(男子名簿!$AA60="","",VLOOKUP(男子名簿!$AA60,$D$9:$E$38,2,0))</f>
        <v/>
      </c>
      <c r="Y51" s="16" t="str">
        <f>IF(男子名簿!$AE60="","",VLOOKUP(男子名簿!$AE60,$D$9:$E$38,2,0))</f>
        <v/>
      </c>
      <c r="AA51" s="16" t="str">
        <f>IF(女子名簿!$O60="","",VLOOKUP(女子名簿!$O60,$G$9:$H$38,2,0))</f>
        <v/>
      </c>
      <c r="AB51" s="16" t="str">
        <f>IF(女子名簿!$S60="","",VLOOKUP(女子名簿!$S60,$G$9:$H$38,2,0))</f>
        <v/>
      </c>
      <c r="AC51" s="16" t="str">
        <f>IF(女子名簿!$W60="","",VLOOKUP(女子名簿!$W60,$G$9:$H$38,2,0))</f>
        <v/>
      </c>
      <c r="AD51" s="16" t="str">
        <f>IF(女子名簿!$AA60="","",VLOOKUP(女子名簿!$AA60,$I$9:$J$38,2,0))</f>
        <v/>
      </c>
      <c r="AE51" s="16" t="str">
        <f>IF(女子名簿!$AE60="","",VLOOKUP(女子名簿!$AE60,$I$9:$J$38,2,0))</f>
        <v/>
      </c>
    </row>
    <row r="52" spans="21:31" x14ac:dyDescent="0.15">
      <c r="U52" s="16" t="str">
        <f>IF(男子名簿!$O61="","",VLOOKUP(男子名簿!$O61,$B$9:$C$38,2,0))</f>
        <v/>
      </c>
      <c r="V52" s="16" t="str">
        <f>IF(男子名簿!$S61="","",VLOOKUP(男子名簿!$S61,$B$9:$C$38,2,0))</f>
        <v/>
      </c>
      <c r="W52" s="16" t="str">
        <f>IF(男子名簿!$W61="","",VLOOKUP(男子名簿!$W61,$B$9:$C$38,2,0))</f>
        <v/>
      </c>
      <c r="X52" s="16" t="str">
        <f>IF(男子名簿!$AA61="","",VLOOKUP(男子名簿!$AA61,$D$9:$E$38,2,0))</f>
        <v/>
      </c>
      <c r="Y52" s="16" t="str">
        <f>IF(男子名簿!$AE61="","",VLOOKUP(男子名簿!$AE61,$D$9:$E$38,2,0))</f>
        <v/>
      </c>
      <c r="AA52" s="16" t="str">
        <f>IF(女子名簿!$O61="","",VLOOKUP(女子名簿!$O61,$G$9:$H$38,2,0))</f>
        <v/>
      </c>
      <c r="AB52" s="16" t="str">
        <f>IF(女子名簿!$S61="","",VLOOKUP(女子名簿!$S61,$G$9:$H$38,2,0))</f>
        <v/>
      </c>
      <c r="AC52" s="16" t="str">
        <f>IF(女子名簿!$W61="","",VLOOKUP(女子名簿!$W61,$G$9:$H$38,2,0))</f>
        <v/>
      </c>
      <c r="AD52" s="16" t="str">
        <f>IF(女子名簿!$AA61="","",VLOOKUP(女子名簿!$AA61,$I$9:$J$38,2,0))</f>
        <v/>
      </c>
      <c r="AE52" s="16" t="str">
        <f>IF(女子名簿!$AE61="","",VLOOKUP(女子名簿!$AE61,$I$9:$J$38,2,0))</f>
        <v/>
      </c>
    </row>
    <row r="53" spans="21:31" x14ac:dyDescent="0.15">
      <c r="U53" s="16" t="str">
        <f>IF(男子名簿!$O62="","",VLOOKUP(男子名簿!$O62,$B$9:$C$38,2,0))</f>
        <v/>
      </c>
      <c r="V53" s="16" t="str">
        <f>IF(男子名簿!$S62="","",VLOOKUP(男子名簿!$S62,$B$9:$C$38,2,0))</f>
        <v/>
      </c>
      <c r="W53" s="16" t="str">
        <f>IF(男子名簿!$W62="","",VLOOKUP(男子名簿!$W62,$B$9:$C$38,2,0))</f>
        <v/>
      </c>
      <c r="X53" s="16" t="str">
        <f>IF(男子名簿!$AA62="","",VLOOKUP(男子名簿!$AA62,$D$9:$E$38,2,0))</f>
        <v/>
      </c>
      <c r="Y53" s="16" t="str">
        <f>IF(男子名簿!$AE62="","",VLOOKUP(男子名簿!$AE62,$D$9:$E$38,2,0))</f>
        <v/>
      </c>
      <c r="AA53" s="16" t="str">
        <f>IF(女子名簿!$O62="","",VLOOKUP(女子名簿!$O62,$G$9:$H$38,2,0))</f>
        <v/>
      </c>
      <c r="AB53" s="16" t="str">
        <f>IF(女子名簿!$S62="","",VLOOKUP(女子名簿!$S62,$G$9:$H$38,2,0))</f>
        <v/>
      </c>
      <c r="AC53" s="16" t="str">
        <f>IF(女子名簿!$W62="","",VLOOKUP(女子名簿!$W62,$G$9:$H$38,2,0))</f>
        <v/>
      </c>
      <c r="AD53" s="16" t="str">
        <f>IF(女子名簿!$AA62="","",VLOOKUP(女子名簿!$AA62,$I$9:$J$38,2,0))</f>
        <v/>
      </c>
      <c r="AE53" s="16" t="str">
        <f>IF(女子名簿!$AE62="","",VLOOKUP(女子名簿!$AE62,$I$9:$J$38,2,0))</f>
        <v/>
      </c>
    </row>
    <row r="54" spans="21:31" x14ac:dyDescent="0.15">
      <c r="U54" s="16" t="str">
        <f>IF(男子名簿!$O63="","",VLOOKUP(男子名簿!$O63,$B$9:$C$38,2,0))</f>
        <v/>
      </c>
      <c r="V54" s="16" t="str">
        <f>IF(男子名簿!$S63="","",VLOOKUP(男子名簿!$S63,$B$9:$C$38,2,0))</f>
        <v/>
      </c>
      <c r="W54" s="16" t="str">
        <f>IF(男子名簿!$W63="","",VLOOKUP(男子名簿!$W63,$B$9:$C$38,2,0))</f>
        <v/>
      </c>
      <c r="X54" s="16" t="str">
        <f>IF(男子名簿!$AA63="","",VLOOKUP(男子名簿!$AA63,$D$9:$E$38,2,0))</f>
        <v/>
      </c>
      <c r="Y54" s="16" t="str">
        <f>IF(男子名簿!$AE63="","",VLOOKUP(男子名簿!$AE63,$D$9:$E$38,2,0))</f>
        <v/>
      </c>
      <c r="AA54" s="16" t="str">
        <f>IF(女子名簿!$O63="","",VLOOKUP(女子名簿!$O63,$G$9:$H$38,2,0))</f>
        <v/>
      </c>
      <c r="AB54" s="16" t="str">
        <f>IF(女子名簿!$S63="","",VLOOKUP(女子名簿!$S63,$G$9:$H$38,2,0))</f>
        <v/>
      </c>
      <c r="AC54" s="16" t="str">
        <f>IF(女子名簿!$W63="","",VLOOKUP(女子名簿!$W63,$G$9:$H$38,2,0))</f>
        <v/>
      </c>
      <c r="AD54" s="16" t="str">
        <f>IF(女子名簿!$AA63="","",VLOOKUP(女子名簿!$AA63,$I$9:$J$38,2,0))</f>
        <v/>
      </c>
      <c r="AE54" s="16" t="str">
        <f>IF(女子名簿!$AE63="","",VLOOKUP(女子名簿!$AE63,$I$9:$J$38,2,0))</f>
        <v/>
      </c>
    </row>
    <row r="55" spans="21:31" x14ac:dyDescent="0.15">
      <c r="U55" s="16" t="str">
        <f>IF(男子名簿!$O64="","",VLOOKUP(男子名簿!$O64,$B$9:$C$38,2,0))</f>
        <v/>
      </c>
      <c r="V55" s="16" t="str">
        <f>IF(男子名簿!$S64="","",VLOOKUP(男子名簿!$S64,$B$9:$C$38,2,0))</f>
        <v/>
      </c>
      <c r="W55" s="16" t="str">
        <f>IF(男子名簿!$W64="","",VLOOKUP(男子名簿!$W64,$B$9:$C$38,2,0))</f>
        <v/>
      </c>
      <c r="X55" s="16" t="str">
        <f>IF(男子名簿!$AA64="","",VLOOKUP(男子名簿!$AA64,$D$9:$E$38,2,0))</f>
        <v/>
      </c>
      <c r="Y55" s="16" t="str">
        <f>IF(男子名簿!$AE64="","",VLOOKUP(男子名簿!$AE64,$D$9:$E$38,2,0))</f>
        <v/>
      </c>
      <c r="AA55" s="16" t="str">
        <f>IF(女子名簿!$O64="","",VLOOKUP(女子名簿!$O64,$G$9:$H$38,2,0))</f>
        <v/>
      </c>
      <c r="AB55" s="16" t="str">
        <f>IF(女子名簿!$S64="","",VLOOKUP(女子名簿!$S64,$G$9:$H$38,2,0))</f>
        <v/>
      </c>
      <c r="AC55" s="16" t="str">
        <f>IF(女子名簿!$W64="","",VLOOKUP(女子名簿!$W64,$G$9:$H$38,2,0))</f>
        <v/>
      </c>
      <c r="AD55" s="16" t="str">
        <f>IF(女子名簿!$AA64="","",VLOOKUP(女子名簿!$AA64,$I$9:$J$38,2,0))</f>
        <v/>
      </c>
      <c r="AE55" s="16" t="str">
        <f>IF(女子名簿!$AE64="","",VLOOKUP(女子名簿!$AE64,$I$9:$J$38,2,0))</f>
        <v/>
      </c>
    </row>
    <row r="56" spans="21:31" x14ac:dyDescent="0.15">
      <c r="U56" s="16" t="str">
        <f>IF(男子名簿!$O65="","",VLOOKUP(男子名簿!$O65,$B$9:$C$38,2,0))</f>
        <v/>
      </c>
      <c r="V56" s="16" t="str">
        <f>IF(男子名簿!$S65="","",VLOOKUP(男子名簿!$S65,$B$9:$C$38,2,0))</f>
        <v/>
      </c>
      <c r="W56" s="16" t="str">
        <f>IF(男子名簿!$W65="","",VLOOKUP(男子名簿!$W65,$B$9:$C$38,2,0))</f>
        <v/>
      </c>
      <c r="X56" s="16" t="str">
        <f>IF(男子名簿!$AA65="","",VLOOKUP(男子名簿!$AA65,$D$9:$E$38,2,0))</f>
        <v/>
      </c>
      <c r="Y56" s="16" t="str">
        <f>IF(男子名簿!$AE65="","",VLOOKUP(男子名簿!$AE65,$D$9:$E$38,2,0))</f>
        <v/>
      </c>
      <c r="AA56" s="16" t="str">
        <f>IF(女子名簿!$O65="","",VLOOKUP(女子名簿!$O65,$G$9:$H$38,2,0))</f>
        <v/>
      </c>
      <c r="AB56" s="16" t="str">
        <f>IF(女子名簿!$S65="","",VLOOKUP(女子名簿!$S65,$G$9:$H$38,2,0))</f>
        <v/>
      </c>
      <c r="AC56" s="16" t="str">
        <f>IF(女子名簿!$W65="","",VLOOKUP(女子名簿!$W65,$G$9:$H$38,2,0))</f>
        <v/>
      </c>
      <c r="AD56" s="16" t="str">
        <f>IF(女子名簿!$AA65="","",VLOOKUP(女子名簿!$AA65,$I$9:$J$38,2,0))</f>
        <v/>
      </c>
      <c r="AE56" s="16" t="str">
        <f>IF(女子名簿!$AE65="","",VLOOKUP(女子名簿!$AE65,$I$9:$J$38,2,0))</f>
        <v/>
      </c>
    </row>
    <row r="57" spans="21:31" x14ac:dyDescent="0.15">
      <c r="U57" s="16" t="str">
        <f>IF(男子名簿!$O66="","",VLOOKUP(男子名簿!$O66,$B$9:$C$38,2,0))</f>
        <v/>
      </c>
      <c r="V57" s="16" t="str">
        <f>IF(男子名簿!$S66="","",VLOOKUP(男子名簿!$S66,$B$9:$C$38,2,0))</f>
        <v/>
      </c>
      <c r="W57" s="16" t="str">
        <f>IF(男子名簿!$W66="","",VLOOKUP(男子名簿!$W66,$B$9:$C$38,2,0))</f>
        <v/>
      </c>
      <c r="X57" s="16" t="str">
        <f>IF(男子名簿!$AA66="","",VLOOKUP(男子名簿!$AA66,$D$9:$E$38,2,0))</f>
        <v/>
      </c>
      <c r="Y57" s="16" t="str">
        <f>IF(男子名簿!$AE66="","",VLOOKUP(男子名簿!$AE66,$D$9:$E$38,2,0))</f>
        <v/>
      </c>
      <c r="AA57" s="16" t="str">
        <f>IF(女子名簿!$O66="","",VLOOKUP(女子名簿!$O66,$G$9:$H$38,2,0))</f>
        <v/>
      </c>
      <c r="AB57" s="16" t="str">
        <f>IF(女子名簿!$S66="","",VLOOKUP(女子名簿!$S66,$G$9:$H$38,2,0))</f>
        <v/>
      </c>
      <c r="AC57" s="16" t="str">
        <f>IF(女子名簿!$W66="","",VLOOKUP(女子名簿!$W66,$G$9:$H$38,2,0))</f>
        <v/>
      </c>
      <c r="AD57" s="16" t="str">
        <f>IF(女子名簿!$AA66="","",VLOOKUP(女子名簿!$AA66,$I$9:$J$38,2,0))</f>
        <v/>
      </c>
      <c r="AE57" s="16" t="str">
        <f>IF(女子名簿!$AE66="","",VLOOKUP(女子名簿!$AE66,$I$9:$J$38,2,0))</f>
        <v/>
      </c>
    </row>
    <row r="58" spans="21:31" x14ac:dyDescent="0.15">
      <c r="U58" s="16" t="str">
        <f>IF(男子名簿!$O67="","",VLOOKUP(男子名簿!$O67,$B$9:$C$38,2,0))</f>
        <v/>
      </c>
      <c r="V58" s="16" t="str">
        <f>IF(男子名簿!$S67="","",VLOOKUP(男子名簿!$S67,$B$9:$C$38,2,0))</f>
        <v/>
      </c>
      <c r="W58" s="16" t="str">
        <f>IF(男子名簿!$W67="","",VLOOKUP(男子名簿!$W67,$B$9:$C$38,2,0))</f>
        <v/>
      </c>
      <c r="X58" s="16" t="str">
        <f>IF(男子名簿!$AA67="","",VLOOKUP(男子名簿!$AA67,$D$9:$E$38,2,0))</f>
        <v/>
      </c>
      <c r="Y58" s="16" t="str">
        <f>IF(男子名簿!$AE67="","",VLOOKUP(男子名簿!$AE67,$D$9:$E$38,2,0))</f>
        <v/>
      </c>
      <c r="AA58" s="16" t="str">
        <f>IF(女子名簿!$O67="","",VLOOKUP(女子名簿!$O67,$G$9:$H$38,2,0))</f>
        <v/>
      </c>
      <c r="AB58" s="16" t="str">
        <f>IF(女子名簿!$S67="","",VLOOKUP(女子名簿!$S67,$G$9:$H$38,2,0))</f>
        <v/>
      </c>
      <c r="AC58" s="16" t="str">
        <f>IF(女子名簿!$W67="","",VLOOKUP(女子名簿!$W67,$G$9:$H$38,2,0))</f>
        <v/>
      </c>
      <c r="AD58" s="16" t="str">
        <f>IF(女子名簿!$AA67="","",VLOOKUP(女子名簿!$AA67,$I$9:$J$38,2,0))</f>
        <v/>
      </c>
      <c r="AE58" s="16" t="str">
        <f>IF(女子名簿!$AE67="","",VLOOKUP(女子名簿!$AE67,$I$9:$J$38,2,0))</f>
        <v/>
      </c>
    </row>
    <row r="59" spans="21:31" x14ac:dyDescent="0.15">
      <c r="U59" s="16" t="str">
        <f>IF(男子名簿!$O68="","",VLOOKUP(男子名簿!$O68,$B$9:$C$38,2,0))</f>
        <v/>
      </c>
      <c r="V59" s="16" t="str">
        <f>IF(男子名簿!$S68="","",VLOOKUP(男子名簿!$S68,$B$9:$C$38,2,0))</f>
        <v/>
      </c>
      <c r="W59" s="16" t="str">
        <f>IF(男子名簿!$W68="","",VLOOKUP(男子名簿!$W68,$B$9:$C$38,2,0))</f>
        <v/>
      </c>
      <c r="X59" s="16" t="str">
        <f>IF(男子名簿!$AA68="","",VLOOKUP(男子名簿!$AA68,$D$9:$E$38,2,0))</f>
        <v/>
      </c>
      <c r="Y59" s="16" t="str">
        <f>IF(男子名簿!$AE68="","",VLOOKUP(男子名簿!$AE68,$D$9:$E$38,2,0))</f>
        <v/>
      </c>
      <c r="AA59" s="16" t="str">
        <f>IF(女子名簿!$O68="","",VLOOKUP(女子名簿!$O68,$G$9:$H$38,2,0))</f>
        <v/>
      </c>
      <c r="AB59" s="16" t="str">
        <f>IF(女子名簿!$S68="","",VLOOKUP(女子名簿!$S68,$G$9:$H$38,2,0))</f>
        <v/>
      </c>
      <c r="AC59" s="16" t="str">
        <f>IF(女子名簿!$W68="","",VLOOKUP(女子名簿!$W68,$G$9:$H$38,2,0))</f>
        <v/>
      </c>
      <c r="AD59" s="16" t="str">
        <f>IF(女子名簿!$AA68="","",VLOOKUP(女子名簿!$AA68,$I$9:$J$38,2,0))</f>
        <v/>
      </c>
      <c r="AE59" s="16" t="str">
        <f>IF(女子名簿!$AE68="","",VLOOKUP(女子名簿!$AE68,$I$9:$J$38,2,0))</f>
        <v/>
      </c>
    </row>
    <row r="60" spans="21:31" x14ac:dyDescent="0.15">
      <c r="U60" s="16" t="str">
        <f>IF(男子名簿!$O69="","",VLOOKUP(男子名簿!$O69,$B$9:$C$38,2,0))</f>
        <v/>
      </c>
      <c r="V60" s="16" t="str">
        <f>IF(男子名簿!$S69="","",VLOOKUP(男子名簿!$S69,$B$9:$C$38,2,0))</f>
        <v/>
      </c>
      <c r="W60" s="16" t="str">
        <f>IF(男子名簿!$W69="","",VLOOKUP(男子名簿!$W69,$B$9:$C$38,2,0))</f>
        <v/>
      </c>
      <c r="X60" s="16" t="str">
        <f>IF(男子名簿!$AA69="","",VLOOKUP(男子名簿!$AA69,$D$9:$E$38,2,0))</f>
        <v/>
      </c>
      <c r="Y60" s="16" t="str">
        <f>IF(男子名簿!$AE69="","",VLOOKUP(男子名簿!$AE69,$D$9:$E$38,2,0))</f>
        <v/>
      </c>
      <c r="AA60" s="16" t="str">
        <f>IF(女子名簿!$O69="","",VLOOKUP(女子名簿!$O69,$G$9:$H$38,2,0))</f>
        <v/>
      </c>
      <c r="AB60" s="16" t="str">
        <f>IF(女子名簿!$S69="","",VLOOKUP(女子名簿!$S69,$G$9:$H$38,2,0))</f>
        <v/>
      </c>
      <c r="AC60" s="16" t="str">
        <f>IF(女子名簿!$W69="","",VLOOKUP(女子名簿!$W69,$G$9:$H$38,2,0))</f>
        <v/>
      </c>
      <c r="AD60" s="16" t="str">
        <f>IF(女子名簿!$AA69="","",VLOOKUP(女子名簿!$AA69,$I$9:$J$38,2,0))</f>
        <v/>
      </c>
      <c r="AE60" s="16" t="str">
        <f>IF(女子名簿!$AE69="","",VLOOKUP(女子名簿!$AE69,$I$9:$J$38,2,0))</f>
        <v/>
      </c>
    </row>
    <row r="61" spans="21:31" x14ac:dyDescent="0.15">
      <c r="U61" s="16" t="str">
        <f>IF(男子名簿!$O70="","",VLOOKUP(男子名簿!$O70,$B$9:$C$38,2,0))</f>
        <v/>
      </c>
      <c r="V61" s="16" t="str">
        <f>IF(男子名簿!$S70="","",VLOOKUP(男子名簿!$S70,$B$9:$C$38,2,0))</f>
        <v/>
      </c>
      <c r="W61" s="16" t="str">
        <f>IF(男子名簿!$W70="","",VLOOKUP(男子名簿!$W70,$B$9:$C$38,2,0))</f>
        <v/>
      </c>
      <c r="X61" s="16" t="str">
        <f>IF(男子名簿!$AA70="","",VLOOKUP(男子名簿!$AA70,$D$9:$E$38,2,0))</f>
        <v/>
      </c>
      <c r="Y61" s="16" t="str">
        <f>IF(男子名簿!$AE70="","",VLOOKUP(男子名簿!$AE70,$D$9:$E$38,2,0))</f>
        <v/>
      </c>
      <c r="AA61" s="16" t="str">
        <f>IF(女子名簿!$O70="","",VLOOKUP(女子名簿!$O70,$G$9:$H$38,2,0))</f>
        <v/>
      </c>
      <c r="AB61" s="16" t="str">
        <f>IF(女子名簿!$S70="","",VLOOKUP(女子名簿!$S70,$G$9:$H$38,2,0))</f>
        <v/>
      </c>
      <c r="AC61" s="16" t="str">
        <f>IF(女子名簿!$W70="","",VLOOKUP(女子名簿!$W70,$G$9:$H$38,2,0))</f>
        <v/>
      </c>
      <c r="AD61" s="16" t="str">
        <f>IF(女子名簿!$AA70="","",VLOOKUP(女子名簿!$AA70,$I$9:$J$38,2,0))</f>
        <v/>
      </c>
      <c r="AE61" s="16" t="str">
        <f>IF(女子名簿!$AE70="","",VLOOKUP(女子名簿!$AE70,$I$9:$J$38,2,0))</f>
        <v/>
      </c>
    </row>
    <row r="62" spans="21:31" x14ac:dyDescent="0.15">
      <c r="U62" s="16" t="str">
        <f>IF(男子名簿!$O71="","",VLOOKUP(男子名簿!$O71,$B$9:$C$38,2,0))</f>
        <v/>
      </c>
      <c r="V62" s="16" t="str">
        <f>IF(男子名簿!$S71="","",VLOOKUP(男子名簿!$S71,$B$9:$C$38,2,0))</f>
        <v/>
      </c>
      <c r="W62" s="16" t="str">
        <f>IF(男子名簿!$W71="","",VLOOKUP(男子名簿!$W71,$B$9:$C$38,2,0))</f>
        <v/>
      </c>
      <c r="X62" s="16" t="str">
        <f>IF(男子名簿!$AA71="","",VLOOKUP(男子名簿!$AA71,$D$9:$E$38,2,0))</f>
        <v/>
      </c>
      <c r="Y62" s="16" t="str">
        <f>IF(男子名簿!$AE71="","",VLOOKUP(男子名簿!$AE71,$D$9:$E$38,2,0))</f>
        <v/>
      </c>
      <c r="AA62" s="16" t="str">
        <f>IF(女子名簿!$O71="","",VLOOKUP(女子名簿!$O71,$G$9:$H$38,2,0))</f>
        <v/>
      </c>
      <c r="AB62" s="16" t="str">
        <f>IF(女子名簿!$S71="","",VLOOKUP(女子名簿!$S71,$G$9:$H$38,2,0))</f>
        <v/>
      </c>
      <c r="AC62" s="16" t="str">
        <f>IF(女子名簿!$W71="","",VLOOKUP(女子名簿!$W71,$G$9:$H$38,2,0))</f>
        <v/>
      </c>
      <c r="AD62" s="16" t="str">
        <f>IF(女子名簿!$AA71="","",VLOOKUP(女子名簿!$AA71,$I$9:$J$38,2,0))</f>
        <v/>
      </c>
      <c r="AE62" s="16" t="str">
        <f>IF(女子名簿!$AE71="","",VLOOKUP(女子名簿!$AE71,$I$9:$J$38,2,0))</f>
        <v/>
      </c>
    </row>
    <row r="63" spans="21:31" x14ac:dyDescent="0.15">
      <c r="U63" s="16" t="str">
        <f>IF(男子名簿!$O72="","",VLOOKUP(男子名簿!$O72,$B$9:$C$38,2,0))</f>
        <v/>
      </c>
      <c r="V63" s="16" t="str">
        <f>IF(男子名簿!$S72="","",VLOOKUP(男子名簿!$S72,$B$9:$C$38,2,0))</f>
        <v/>
      </c>
      <c r="W63" s="16" t="str">
        <f>IF(男子名簿!$W72="","",VLOOKUP(男子名簿!$W72,$B$9:$C$38,2,0))</f>
        <v/>
      </c>
      <c r="X63" s="16" t="str">
        <f>IF(男子名簿!$AA72="","",VLOOKUP(男子名簿!$AA72,$D$9:$E$38,2,0))</f>
        <v/>
      </c>
      <c r="Y63" s="16" t="str">
        <f>IF(男子名簿!$AE72="","",VLOOKUP(男子名簿!$AE72,$D$9:$E$38,2,0))</f>
        <v/>
      </c>
      <c r="AA63" s="16" t="str">
        <f>IF(女子名簿!$O72="","",VLOOKUP(女子名簿!$O72,$G$9:$H$38,2,0))</f>
        <v/>
      </c>
      <c r="AB63" s="16" t="str">
        <f>IF(女子名簿!$S72="","",VLOOKUP(女子名簿!$S72,$G$9:$H$38,2,0))</f>
        <v/>
      </c>
      <c r="AC63" s="16" t="str">
        <f>IF(女子名簿!$W72="","",VLOOKUP(女子名簿!$W72,$G$9:$H$38,2,0))</f>
        <v/>
      </c>
      <c r="AD63" s="16" t="str">
        <f>IF(女子名簿!$AA72="","",VLOOKUP(女子名簿!$AA72,$I$9:$J$38,2,0))</f>
        <v/>
      </c>
      <c r="AE63" s="16" t="str">
        <f>IF(女子名簿!$AE72="","",VLOOKUP(女子名簿!$AE72,$I$9:$J$38,2,0))</f>
        <v/>
      </c>
    </row>
    <row r="64" spans="21:31" x14ac:dyDescent="0.15">
      <c r="U64" s="16" t="str">
        <f>IF(男子名簿!$O73="","",VLOOKUP(男子名簿!$O73,$B$9:$C$38,2,0))</f>
        <v/>
      </c>
      <c r="V64" s="16" t="str">
        <f>IF(男子名簿!$S73="","",VLOOKUP(男子名簿!$S73,$B$9:$C$38,2,0))</f>
        <v/>
      </c>
      <c r="W64" s="16" t="str">
        <f>IF(男子名簿!$W73="","",VLOOKUP(男子名簿!$W73,$B$9:$C$38,2,0))</f>
        <v/>
      </c>
      <c r="X64" s="16" t="str">
        <f>IF(男子名簿!$AA73="","",VLOOKUP(男子名簿!$AA73,$D$9:$E$38,2,0))</f>
        <v/>
      </c>
      <c r="Y64" s="16" t="str">
        <f>IF(男子名簿!$AE73="","",VLOOKUP(男子名簿!$AE73,$D$9:$E$38,2,0))</f>
        <v/>
      </c>
      <c r="AA64" s="16" t="str">
        <f>IF(女子名簿!$O73="","",VLOOKUP(女子名簿!$O73,$G$9:$H$38,2,0))</f>
        <v/>
      </c>
      <c r="AB64" s="16" t="str">
        <f>IF(女子名簿!$S73="","",VLOOKUP(女子名簿!$S73,$G$9:$H$38,2,0))</f>
        <v/>
      </c>
      <c r="AC64" s="16" t="str">
        <f>IF(女子名簿!$W73="","",VLOOKUP(女子名簿!$W73,$G$9:$H$38,2,0))</f>
        <v/>
      </c>
      <c r="AD64" s="16" t="str">
        <f>IF(女子名簿!$AA73="","",VLOOKUP(女子名簿!$AA73,$I$9:$J$38,2,0))</f>
        <v/>
      </c>
      <c r="AE64" s="16" t="str">
        <f>IF(女子名簿!$AE73="","",VLOOKUP(女子名簿!$AE73,$I$9:$J$38,2,0))</f>
        <v/>
      </c>
    </row>
    <row r="65" spans="21:31" x14ac:dyDescent="0.15">
      <c r="U65" s="16" t="str">
        <f>IF(男子名簿!$O74="","",VLOOKUP(男子名簿!$O74,$B$9:$C$38,2,0))</f>
        <v/>
      </c>
      <c r="V65" s="16" t="str">
        <f>IF(男子名簿!$S74="","",VLOOKUP(男子名簿!$S74,$B$9:$C$38,2,0))</f>
        <v/>
      </c>
      <c r="W65" s="16" t="str">
        <f>IF(男子名簿!$W74="","",VLOOKUP(男子名簿!$W74,$B$9:$C$38,2,0))</f>
        <v/>
      </c>
      <c r="X65" s="16" t="str">
        <f>IF(男子名簿!$AA74="","",VLOOKUP(男子名簿!$AA74,$D$9:$E$38,2,0))</f>
        <v/>
      </c>
      <c r="Y65" s="16" t="str">
        <f>IF(男子名簿!$AE74="","",VLOOKUP(男子名簿!$AE74,$D$9:$E$38,2,0))</f>
        <v/>
      </c>
      <c r="AA65" s="16" t="str">
        <f>IF(女子名簿!$O74="","",VLOOKUP(女子名簿!$O74,$G$9:$H$38,2,0))</f>
        <v/>
      </c>
      <c r="AB65" s="16" t="str">
        <f>IF(女子名簿!$S74="","",VLOOKUP(女子名簿!$S74,$G$9:$H$38,2,0))</f>
        <v/>
      </c>
      <c r="AC65" s="16" t="str">
        <f>IF(女子名簿!$W74="","",VLOOKUP(女子名簿!$W74,$G$9:$H$38,2,0))</f>
        <v/>
      </c>
      <c r="AD65" s="16" t="str">
        <f>IF(女子名簿!$AA74="","",VLOOKUP(女子名簿!$AA74,$I$9:$J$38,2,0))</f>
        <v/>
      </c>
      <c r="AE65" s="16" t="str">
        <f>IF(女子名簿!$AE74="","",VLOOKUP(女子名簿!$AE74,$I$9:$J$38,2,0))</f>
        <v/>
      </c>
    </row>
    <row r="66" spans="21:31" x14ac:dyDescent="0.15">
      <c r="U66" s="16" t="str">
        <f>IF(男子名簿!$O75="","",VLOOKUP(男子名簿!$O75,$B$9:$C$38,2,0))</f>
        <v/>
      </c>
      <c r="V66" s="16" t="str">
        <f>IF(男子名簿!$S75="","",VLOOKUP(男子名簿!$S75,$B$9:$C$38,2,0))</f>
        <v/>
      </c>
      <c r="W66" s="16" t="str">
        <f>IF(男子名簿!$W75="","",VLOOKUP(男子名簿!$W75,$B$9:$C$38,2,0))</f>
        <v/>
      </c>
      <c r="X66" s="16" t="str">
        <f>IF(男子名簿!$AA75="","",VLOOKUP(男子名簿!$AA75,$D$9:$E$38,2,0))</f>
        <v/>
      </c>
      <c r="Y66" s="16" t="str">
        <f>IF(男子名簿!$AE75="","",VLOOKUP(男子名簿!$AE75,$D$9:$E$38,2,0))</f>
        <v/>
      </c>
      <c r="AA66" s="16" t="str">
        <f>IF(女子名簿!$O75="","",VLOOKUP(女子名簿!$O75,$G$9:$H$38,2,0))</f>
        <v/>
      </c>
      <c r="AB66" s="16" t="str">
        <f>IF(女子名簿!$S75="","",VLOOKUP(女子名簿!$S75,$G$9:$H$38,2,0))</f>
        <v/>
      </c>
      <c r="AC66" s="16" t="str">
        <f>IF(女子名簿!$W75="","",VLOOKUP(女子名簿!$W75,$G$9:$H$38,2,0))</f>
        <v/>
      </c>
      <c r="AD66" s="16" t="str">
        <f>IF(女子名簿!$AA75="","",VLOOKUP(女子名簿!$AA75,$I$9:$J$38,2,0))</f>
        <v/>
      </c>
      <c r="AE66" s="16" t="str">
        <f>IF(女子名簿!$AE75="","",VLOOKUP(女子名簿!$AE75,$I$9:$J$38,2,0))</f>
        <v/>
      </c>
    </row>
    <row r="67" spans="21:31" x14ac:dyDescent="0.15">
      <c r="U67" s="16" t="str">
        <f>IF(男子名簿!$O76="","",VLOOKUP(男子名簿!$O76,$B$9:$C$38,2,0))</f>
        <v/>
      </c>
      <c r="V67" s="16" t="str">
        <f>IF(男子名簿!$S76="","",VLOOKUP(男子名簿!$S76,$B$9:$C$38,2,0))</f>
        <v/>
      </c>
      <c r="W67" s="16" t="str">
        <f>IF(男子名簿!$W76="","",VLOOKUP(男子名簿!$W76,$B$9:$C$38,2,0))</f>
        <v/>
      </c>
      <c r="X67" s="16" t="str">
        <f>IF(男子名簿!$AA76="","",VLOOKUP(男子名簿!$AA76,$D$9:$E$38,2,0))</f>
        <v/>
      </c>
      <c r="Y67" s="16" t="str">
        <f>IF(男子名簿!$AE76="","",VLOOKUP(男子名簿!$AE76,$D$9:$E$38,2,0))</f>
        <v/>
      </c>
      <c r="AA67" s="16" t="str">
        <f>IF(女子名簿!$O76="","",VLOOKUP(女子名簿!$O76,$G$9:$H$38,2,0))</f>
        <v/>
      </c>
      <c r="AB67" s="16" t="str">
        <f>IF(女子名簿!$S76="","",VLOOKUP(女子名簿!$S76,$G$9:$H$38,2,0))</f>
        <v/>
      </c>
      <c r="AC67" s="16" t="str">
        <f>IF(女子名簿!$W76="","",VLOOKUP(女子名簿!$W76,$G$9:$H$38,2,0))</f>
        <v/>
      </c>
      <c r="AD67" s="16" t="str">
        <f>IF(女子名簿!$AA76="","",VLOOKUP(女子名簿!$AA76,$I$9:$J$38,2,0))</f>
        <v/>
      </c>
      <c r="AE67" s="16" t="str">
        <f>IF(女子名簿!$AE76="","",VLOOKUP(女子名簿!$AE76,$I$9:$J$38,2,0))</f>
        <v/>
      </c>
    </row>
    <row r="68" spans="21:31" x14ac:dyDescent="0.15">
      <c r="U68" s="16" t="str">
        <f>IF(男子名簿!$O77="","",VLOOKUP(男子名簿!$O77,$B$9:$C$38,2,0))</f>
        <v/>
      </c>
      <c r="V68" s="16" t="str">
        <f>IF(男子名簿!$S77="","",VLOOKUP(男子名簿!$S77,$B$9:$C$38,2,0))</f>
        <v/>
      </c>
      <c r="W68" s="16" t="str">
        <f>IF(男子名簿!$W77="","",VLOOKUP(男子名簿!$W77,$B$9:$C$38,2,0))</f>
        <v/>
      </c>
      <c r="X68" s="16" t="str">
        <f>IF(男子名簿!$AA77="","",VLOOKUP(男子名簿!$AA77,$D$9:$E$38,2,0))</f>
        <v/>
      </c>
      <c r="Y68" s="16" t="str">
        <f>IF(男子名簿!$AE77="","",VLOOKUP(男子名簿!$AE77,$D$9:$E$38,2,0))</f>
        <v/>
      </c>
      <c r="AA68" s="16" t="str">
        <f>IF(女子名簿!$O77="","",VLOOKUP(女子名簿!$O77,$G$9:$H$38,2,0))</f>
        <v/>
      </c>
      <c r="AB68" s="16" t="str">
        <f>IF(女子名簿!$S77="","",VLOOKUP(女子名簿!$S77,$G$9:$H$38,2,0))</f>
        <v/>
      </c>
      <c r="AC68" s="16" t="str">
        <f>IF(女子名簿!$W77="","",VLOOKUP(女子名簿!$W77,$G$9:$H$38,2,0))</f>
        <v/>
      </c>
      <c r="AD68" s="16" t="str">
        <f>IF(女子名簿!$AA77="","",VLOOKUP(女子名簿!$AA77,$I$9:$J$38,2,0))</f>
        <v/>
      </c>
      <c r="AE68" s="16" t="str">
        <f>IF(女子名簿!$AE77="","",VLOOKUP(女子名簿!$AE77,$I$9:$J$38,2,0))</f>
        <v/>
      </c>
    </row>
    <row r="69" spans="21:31" x14ac:dyDescent="0.15">
      <c r="U69" s="16" t="str">
        <f>IF(男子名簿!$O78="","",VLOOKUP(男子名簿!$O78,$B$9:$C$38,2,0))</f>
        <v/>
      </c>
      <c r="V69" s="16" t="str">
        <f>IF(男子名簿!$S78="","",VLOOKUP(男子名簿!$S78,$B$9:$C$38,2,0))</f>
        <v/>
      </c>
      <c r="W69" s="16" t="str">
        <f>IF(男子名簿!$W78="","",VLOOKUP(男子名簿!$W78,$B$9:$C$38,2,0))</f>
        <v/>
      </c>
      <c r="X69" s="16" t="str">
        <f>IF(男子名簿!$AA78="","",VLOOKUP(男子名簿!$AA78,$D$9:$E$38,2,0))</f>
        <v/>
      </c>
      <c r="Y69" s="16" t="str">
        <f>IF(男子名簿!$AE78="","",VLOOKUP(男子名簿!$AE78,$D$9:$E$38,2,0))</f>
        <v/>
      </c>
      <c r="AA69" s="16" t="str">
        <f>IF(女子名簿!$O78="","",VLOOKUP(女子名簿!$O78,$G$9:$H$38,2,0))</f>
        <v/>
      </c>
      <c r="AB69" s="16" t="str">
        <f>IF(女子名簿!$S78="","",VLOOKUP(女子名簿!$S78,$G$9:$H$38,2,0))</f>
        <v/>
      </c>
      <c r="AC69" s="16" t="str">
        <f>IF(女子名簿!$W78="","",VLOOKUP(女子名簿!$W78,$G$9:$H$38,2,0))</f>
        <v/>
      </c>
      <c r="AD69" s="16" t="str">
        <f>IF(女子名簿!$AA78="","",VLOOKUP(女子名簿!$AA78,$I$9:$J$38,2,0))</f>
        <v/>
      </c>
      <c r="AE69" s="16" t="str">
        <f>IF(女子名簿!$AE78="","",VLOOKUP(女子名簿!$AE78,$I$9:$J$38,2,0))</f>
        <v/>
      </c>
    </row>
    <row r="70" spans="21:31" x14ac:dyDescent="0.15">
      <c r="U70" s="16" t="str">
        <f>IF(男子名簿!$O79="","",VLOOKUP(男子名簿!$O79,$B$9:$C$38,2,0))</f>
        <v/>
      </c>
      <c r="V70" s="16" t="str">
        <f>IF(男子名簿!$S79="","",VLOOKUP(男子名簿!$S79,$B$9:$C$38,2,0))</f>
        <v/>
      </c>
      <c r="W70" s="16" t="str">
        <f>IF(男子名簿!$W79="","",VLOOKUP(男子名簿!$W79,$B$9:$C$38,2,0))</f>
        <v/>
      </c>
      <c r="X70" s="16" t="str">
        <f>IF(男子名簿!$AA79="","",VLOOKUP(男子名簿!$AA79,$D$9:$E$38,2,0))</f>
        <v/>
      </c>
      <c r="Y70" s="16" t="str">
        <f>IF(男子名簿!$AE79="","",VLOOKUP(男子名簿!$AE79,$D$9:$E$38,2,0))</f>
        <v/>
      </c>
      <c r="AA70" s="16" t="str">
        <f>IF(女子名簿!$O79="","",VLOOKUP(女子名簿!$O79,$G$9:$H$38,2,0))</f>
        <v/>
      </c>
      <c r="AB70" s="16" t="str">
        <f>IF(女子名簿!$S79="","",VLOOKUP(女子名簿!$S79,$G$9:$H$38,2,0))</f>
        <v/>
      </c>
      <c r="AC70" s="16" t="str">
        <f>IF(女子名簿!$W79="","",VLOOKUP(女子名簿!$W79,$G$9:$H$38,2,0))</f>
        <v/>
      </c>
      <c r="AD70" s="16" t="str">
        <f>IF(女子名簿!$AA79="","",VLOOKUP(女子名簿!$AA79,$I$9:$J$38,2,0))</f>
        <v/>
      </c>
      <c r="AE70" s="16" t="str">
        <f>IF(女子名簿!$AE79="","",VLOOKUP(女子名簿!$AE79,$I$9:$J$38,2,0))</f>
        <v/>
      </c>
    </row>
    <row r="71" spans="21:31" x14ac:dyDescent="0.15">
      <c r="U71" s="16" t="str">
        <f>IF(男子名簿!$O80="","",VLOOKUP(男子名簿!$O80,$B$9:$C$38,2,0))</f>
        <v/>
      </c>
      <c r="V71" s="16" t="str">
        <f>IF(男子名簿!$S80="","",VLOOKUP(男子名簿!$S80,$B$9:$C$38,2,0))</f>
        <v/>
      </c>
      <c r="W71" s="16" t="str">
        <f>IF(男子名簿!$W80="","",VLOOKUP(男子名簿!$W80,$B$9:$C$38,2,0))</f>
        <v/>
      </c>
      <c r="X71" s="16" t="str">
        <f>IF(男子名簿!$AA80="","",VLOOKUP(男子名簿!$AA80,$D$9:$E$38,2,0))</f>
        <v/>
      </c>
      <c r="Y71" s="16" t="str">
        <f>IF(男子名簿!$AE80="","",VLOOKUP(男子名簿!$AE80,$D$9:$E$38,2,0))</f>
        <v/>
      </c>
      <c r="AA71" s="16" t="str">
        <f>IF(女子名簿!$O80="","",VLOOKUP(女子名簿!$O80,$G$9:$H$38,2,0))</f>
        <v/>
      </c>
      <c r="AB71" s="16" t="str">
        <f>IF(女子名簿!$S80="","",VLOOKUP(女子名簿!$S80,$G$9:$H$38,2,0))</f>
        <v/>
      </c>
      <c r="AC71" s="16" t="str">
        <f>IF(女子名簿!$W80="","",VLOOKUP(女子名簿!$W80,$G$9:$H$38,2,0))</f>
        <v/>
      </c>
      <c r="AD71" s="16" t="str">
        <f>IF(女子名簿!$AA80="","",VLOOKUP(女子名簿!$AA80,$I$9:$J$38,2,0))</f>
        <v/>
      </c>
      <c r="AE71" s="16" t="str">
        <f>IF(女子名簿!$AE80="","",VLOOKUP(女子名簿!$AE80,$I$9:$J$38,2,0))</f>
        <v/>
      </c>
    </row>
    <row r="72" spans="21:31" x14ac:dyDescent="0.15">
      <c r="U72" s="16" t="str">
        <f>IF(男子名簿!$O81="","",VLOOKUP(男子名簿!$O81,$B$9:$C$38,2,0))</f>
        <v/>
      </c>
      <c r="V72" s="16" t="str">
        <f>IF(男子名簿!$S81="","",VLOOKUP(男子名簿!$S81,$B$9:$C$38,2,0))</f>
        <v/>
      </c>
      <c r="W72" s="16" t="str">
        <f>IF(男子名簿!$W81="","",VLOOKUP(男子名簿!$W81,$B$9:$C$38,2,0))</f>
        <v/>
      </c>
      <c r="X72" s="16" t="str">
        <f>IF(男子名簿!$AA81="","",VLOOKUP(男子名簿!$AA81,$D$9:$E$38,2,0))</f>
        <v/>
      </c>
      <c r="Y72" s="16" t="str">
        <f>IF(男子名簿!$AE81="","",VLOOKUP(男子名簿!$AE81,$D$9:$E$38,2,0))</f>
        <v/>
      </c>
      <c r="AA72" s="16" t="str">
        <f>IF(女子名簿!$O81="","",VLOOKUP(女子名簿!$O81,$G$9:$H$38,2,0))</f>
        <v/>
      </c>
      <c r="AB72" s="16" t="str">
        <f>IF(女子名簿!$S81="","",VLOOKUP(女子名簿!$S81,$G$9:$H$38,2,0))</f>
        <v/>
      </c>
      <c r="AC72" s="16" t="str">
        <f>IF(女子名簿!$W81="","",VLOOKUP(女子名簿!$W81,$G$9:$H$38,2,0))</f>
        <v/>
      </c>
      <c r="AD72" s="16" t="str">
        <f>IF(女子名簿!$AA81="","",VLOOKUP(女子名簿!$AA81,$I$9:$J$38,2,0))</f>
        <v/>
      </c>
      <c r="AE72" s="16" t="str">
        <f>IF(女子名簿!$AE81="","",VLOOKUP(女子名簿!$AE81,$I$9:$J$38,2,0))</f>
        <v/>
      </c>
    </row>
    <row r="73" spans="21:31" x14ac:dyDescent="0.15">
      <c r="U73" s="16" t="str">
        <f>IF(男子名簿!$O82="","",VLOOKUP(男子名簿!$O82,$B$9:$C$38,2,0))</f>
        <v/>
      </c>
      <c r="V73" s="16" t="str">
        <f>IF(男子名簿!$S82="","",VLOOKUP(男子名簿!$S82,$B$9:$C$38,2,0))</f>
        <v/>
      </c>
      <c r="W73" s="16" t="str">
        <f>IF(男子名簿!$W82="","",VLOOKUP(男子名簿!$W82,$B$9:$C$38,2,0))</f>
        <v/>
      </c>
      <c r="X73" s="16" t="str">
        <f>IF(男子名簿!$AA82="","",VLOOKUP(男子名簿!$AA82,$D$9:$E$38,2,0))</f>
        <v/>
      </c>
      <c r="Y73" s="16" t="str">
        <f>IF(男子名簿!$AE82="","",VLOOKUP(男子名簿!$AE82,$D$9:$E$38,2,0))</f>
        <v/>
      </c>
      <c r="AA73" s="16" t="str">
        <f>IF(女子名簿!$O82="","",VLOOKUP(女子名簿!$O82,$G$9:$H$38,2,0))</f>
        <v/>
      </c>
      <c r="AB73" s="16" t="str">
        <f>IF(女子名簿!$S82="","",VLOOKUP(女子名簿!$S82,$G$9:$H$38,2,0))</f>
        <v/>
      </c>
      <c r="AC73" s="16" t="str">
        <f>IF(女子名簿!$W82="","",VLOOKUP(女子名簿!$W82,$G$9:$H$38,2,0))</f>
        <v/>
      </c>
      <c r="AD73" s="16" t="str">
        <f>IF(女子名簿!$AA82="","",VLOOKUP(女子名簿!$AA82,$I$9:$J$38,2,0))</f>
        <v/>
      </c>
      <c r="AE73" s="16" t="str">
        <f>IF(女子名簿!$AE82="","",VLOOKUP(女子名簿!$AE82,$I$9:$J$38,2,0))</f>
        <v/>
      </c>
    </row>
    <row r="74" spans="21:31" x14ac:dyDescent="0.15">
      <c r="U74" s="16" t="str">
        <f>IF(男子名簿!$O83="","",VLOOKUP(男子名簿!$O83,$B$9:$C$38,2,0))</f>
        <v/>
      </c>
      <c r="V74" s="16" t="str">
        <f>IF(男子名簿!$S83="","",VLOOKUP(男子名簿!$S83,$B$9:$C$38,2,0))</f>
        <v/>
      </c>
      <c r="W74" s="16" t="str">
        <f>IF(男子名簿!$W83="","",VLOOKUP(男子名簿!$W83,$B$9:$C$38,2,0))</f>
        <v/>
      </c>
      <c r="X74" s="16" t="str">
        <f>IF(男子名簿!$AA83="","",VLOOKUP(男子名簿!$AA83,$D$9:$E$38,2,0))</f>
        <v/>
      </c>
      <c r="Y74" s="16" t="str">
        <f>IF(男子名簿!$AE83="","",VLOOKUP(男子名簿!$AE83,$D$9:$E$38,2,0))</f>
        <v/>
      </c>
      <c r="AA74" s="16" t="str">
        <f>IF(女子名簿!$O83="","",VLOOKUP(女子名簿!$O83,$G$9:$H$38,2,0))</f>
        <v/>
      </c>
      <c r="AB74" s="16" t="str">
        <f>IF(女子名簿!$S83="","",VLOOKUP(女子名簿!$S83,$G$9:$H$38,2,0))</f>
        <v/>
      </c>
      <c r="AC74" s="16" t="str">
        <f>IF(女子名簿!$W83="","",VLOOKUP(女子名簿!$W83,$G$9:$H$38,2,0))</f>
        <v/>
      </c>
      <c r="AD74" s="16" t="str">
        <f>IF(女子名簿!$AA83="","",VLOOKUP(女子名簿!$AA83,$I$9:$J$38,2,0))</f>
        <v/>
      </c>
      <c r="AE74" s="16" t="str">
        <f>IF(女子名簿!$AE83="","",VLOOKUP(女子名簿!$AE83,$I$9:$J$38,2,0))</f>
        <v/>
      </c>
    </row>
    <row r="75" spans="21:31" x14ac:dyDescent="0.15">
      <c r="U75" s="16" t="str">
        <f>IF(男子名簿!$O84="","",VLOOKUP(男子名簿!$O84,$B$9:$C$38,2,0))</f>
        <v/>
      </c>
      <c r="V75" s="16" t="str">
        <f>IF(男子名簿!$S84="","",VLOOKUP(男子名簿!$S84,$B$9:$C$38,2,0))</f>
        <v/>
      </c>
      <c r="W75" s="16" t="str">
        <f>IF(男子名簿!$W84="","",VLOOKUP(男子名簿!$W84,$B$9:$C$38,2,0))</f>
        <v/>
      </c>
      <c r="X75" s="16" t="str">
        <f>IF(男子名簿!$AA84="","",VLOOKUP(男子名簿!$AA84,$D$9:$E$38,2,0))</f>
        <v/>
      </c>
      <c r="Y75" s="16" t="str">
        <f>IF(男子名簿!$AE84="","",VLOOKUP(男子名簿!$AE84,$D$9:$E$38,2,0))</f>
        <v/>
      </c>
      <c r="AA75" s="16" t="str">
        <f>IF(女子名簿!$O84="","",VLOOKUP(女子名簿!$O84,$G$9:$H$38,2,0))</f>
        <v/>
      </c>
      <c r="AB75" s="16" t="str">
        <f>IF(女子名簿!$S84="","",VLOOKUP(女子名簿!$S84,$G$9:$H$38,2,0))</f>
        <v/>
      </c>
      <c r="AC75" s="16" t="str">
        <f>IF(女子名簿!$W84="","",VLOOKUP(女子名簿!$W84,$G$9:$H$38,2,0))</f>
        <v/>
      </c>
      <c r="AD75" s="16" t="str">
        <f>IF(女子名簿!$AA84="","",VLOOKUP(女子名簿!$AA84,$I$9:$J$38,2,0))</f>
        <v/>
      </c>
      <c r="AE75" s="16" t="str">
        <f>IF(女子名簿!$AE84="","",VLOOKUP(女子名簿!$AE84,$I$9:$J$38,2,0))</f>
        <v/>
      </c>
    </row>
    <row r="76" spans="21:31" x14ac:dyDescent="0.15">
      <c r="U76" s="16" t="str">
        <f>IF(男子名簿!$O85="","",VLOOKUP(男子名簿!$O85,$B$9:$C$38,2,0))</f>
        <v/>
      </c>
      <c r="V76" s="16" t="str">
        <f>IF(男子名簿!$S85="","",VLOOKUP(男子名簿!$S85,$B$9:$C$38,2,0))</f>
        <v/>
      </c>
      <c r="W76" s="16" t="str">
        <f>IF(男子名簿!$W85="","",VLOOKUP(男子名簿!$W85,$B$9:$C$38,2,0))</f>
        <v/>
      </c>
      <c r="X76" s="16" t="str">
        <f>IF(男子名簿!$AA85="","",VLOOKUP(男子名簿!$AA85,$D$9:$E$38,2,0))</f>
        <v/>
      </c>
      <c r="Y76" s="16" t="str">
        <f>IF(男子名簿!$AE85="","",VLOOKUP(男子名簿!$AE85,$D$9:$E$38,2,0))</f>
        <v/>
      </c>
      <c r="AA76" s="16" t="str">
        <f>IF(女子名簿!$O85="","",VLOOKUP(女子名簿!$O85,$G$9:$H$38,2,0))</f>
        <v/>
      </c>
      <c r="AB76" s="16" t="str">
        <f>IF(女子名簿!$S85="","",VLOOKUP(女子名簿!$S85,$G$9:$H$38,2,0))</f>
        <v/>
      </c>
      <c r="AC76" s="16" t="str">
        <f>IF(女子名簿!$W85="","",VLOOKUP(女子名簿!$W85,$G$9:$H$38,2,0))</f>
        <v/>
      </c>
      <c r="AD76" s="16" t="str">
        <f>IF(女子名簿!$AA85="","",VLOOKUP(女子名簿!$AA85,$I$9:$J$38,2,0))</f>
        <v/>
      </c>
      <c r="AE76" s="16" t="str">
        <f>IF(女子名簿!$AE85="","",VLOOKUP(女子名簿!$AE85,$I$9:$J$38,2,0))</f>
        <v/>
      </c>
    </row>
    <row r="77" spans="21:31" hidden="1" x14ac:dyDescent="0.15">
      <c r="U77" s="16" t="e">
        <f>IF(男子名簿!$O251="","",VLOOKUP(男子名簿!$O251,$B$9:$C$38,2,0))</f>
        <v>#N/A</v>
      </c>
      <c r="V77" s="16" t="e">
        <f>IF(男子名簿!$S251="","",VLOOKUP(男子名簿!$S251,$B$9:$C$38,2,0))</f>
        <v>#N/A</v>
      </c>
      <c r="W77" s="16" t="e">
        <f>IF([1]男子名簿!$O77="","",VLOOKUP([1]男子名簿!$O77,$B$9:$C$38,2,0))</f>
        <v>#REF!</v>
      </c>
      <c r="X77" s="16" t="e">
        <f>IF([1]男子名簿!$R77="","",$E$9)</f>
        <v>#REF!</v>
      </c>
      <c r="Y77" s="16" t="e">
        <f>IF([1]男子名簿!$T77="","",$E$10)</f>
        <v>#REF!</v>
      </c>
      <c r="AA77" s="16" t="e">
        <f>IF([1]女子名簿!$I77="","",VLOOKUP([1]女子名簿!$I77,$G$9:$H$38,2,0))</f>
        <v>#REF!</v>
      </c>
      <c r="AB77" s="16" t="e">
        <f>IF([1]女子名簿!$L77="","",VLOOKUP([1]女子名簿!$L77,$G$9:$H$38,2,0))</f>
        <v>#REF!</v>
      </c>
      <c r="AC77" s="16" t="e">
        <f>IF([1]女子名簿!$O77="","",VLOOKUP([1]女子名簿!$O77,$G$9:$H$38,2,0))</f>
        <v>#REF!</v>
      </c>
      <c r="AD77" s="16" t="e">
        <f>IF([1]女子名簿!$R77="","",$J$9)</f>
        <v>#REF!</v>
      </c>
      <c r="AE77" s="16" t="e">
        <f>IF([1]女子名簿!$T77="","",$J$10)</f>
        <v>#REF!</v>
      </c>
    </row>
    <row r="78" spans="21:31" hidden="1" x14ac:dyDescent="0.15">
      <c r="U78" s="16" t="str">
        <f>IF(男子名簿!$O252="","",VLOOKUP(男子名簿!$O252,$B$9:$C$38,2,0))</f>
        <v/>
      </c>
      <c r="V78" s="16" t="str">
        <f>IF(男子名簿!$S252="","",VLOOKUP(男子名簿!$S252,$B$9:$C$38,2,0))</f>
        <v/>
      </c>
      <c r="W78" s="16" t="e">
        <f>IF([1]男子名簿!$O78="","",VLOOKUP([1]男子名簿!$O78,$B$9:$C$38,2,0))</f>
        <v>#REF!</v>
      </c>
      <c r="X78" s="16" t="e">
        <f>IF([1]男子名簿!$R78="","",$E$9)</f>
        <v>#REF!</v>
      </c>
      <c r="Y78" s="16" t="e">
        <f>IF([1]男子名簿!$T78="","",$E$10)</f>
        <v>#REF!</v>
      </c>
      <c r="AA78" s="16" t="e">
        <f>IF([1]女子名簿!$I78="","",VLOOKUP([1]女子名簿!$I78,$G$9:$H$38,2,0))</f>
        <v>#REF!</v>
      </c>
      <c r="AB78" s="16" t="e">
        <f>IF([1]女子名簿!$L78="","",VLOOKUP([1]女子名簿!$L78,$G$9:$H$38,2,0))</f>
        <v>#REF!</v>
      </c>
      <c r="AC78" s="16" t="e">
        <f>IF([1]女子名簿!$O78="","",VLOOKUP([1]女子名簿!$O78,$G$9:$H$38,2,0))</f>
        <v>#REF!</v>
      </c>
      <c r="AD78" s="16" t="e">
        <f>IF([1]女子名簿!$R78="","",$J$9)</f>
        <v>#REF!</v>
      </c>
      <c r="AE78" s="16" t="e">
        <f>IF([1]女子名簿!$T78="","",$J$10)</f>
        <v>#REF!</v>
      </c>
    </row>
    <row r="79" spans="21:31" hidden="1" x14ac:dyDescent="0.15">
      <c r="U79" s="16" t="e">
        <f>IF(男子名簿!$O253="","",VLOOKUP(男子名簿!$O253,$B$9:$C$38,2,0))</f>
        <v>#N/A</v>
      </c>
      <c r="V79" s="16" t="str">
        <f>IF(男子名簿!$S253="","",VLOOKUP(男子名簿!$S253,$B$9:$C$38,2,0))</f>
        <v/>
      </c>
      <c r="W79" s="16" t="e">
        <f>IF([1]男子名簿!$O79="","",VLOOKUP([1]男子名簿!$O79,$B$9:$C$38,2,0))</f>
        <v>#REF!</v>
      </c>
      <c r="X79" s="16" t="e">
        <f>IF([1]男子名簿!$R79="","",$E$9)</f>
        <v>#REF!</v>
      </c>
      <c r="Y79" s="16" t="e">
        <f>IF([1]男子名簿!$T79="","",$E$10)</f>
        <v>#REF!</v>
      </c>
      <c r="AA79" s="16" t="e">
        <f>IF([1]女子名簿!$I79="","",VLOOKUP([1]女子名簿!$I79,$G$9:$H$38,2,0))</f>
        <v>#REF!</v>
      </c>
      <c r="AB79" s="16" t="e">
        <f>IF([1]女子名簿!$L79="","",VLOOKUP([1]女子名簿!$L79,$G$9:$H$38,2,0))</f>
        <v>#REF!</v>
      </c>
      <c r="AC79" s="16" t="e">
        <f>IF([1]女子名簿!$O79="","",VLOOKUP([1]女子名簿!$O79,$G$9:$H$38,2,0))</f>
        <v>#REF!</v>
      </c>
      <c r="AD79" s="16" t="e">
        <f>IF([1]女子名簿!$R79="","",$J$9)</f>
        <v>#REF!</v>
      </c>
      <c r="AE79" s="16" t="e">
        <f>IF([1]女子名簿!$T79="","",$J$10)</f>
        <v>#REF!</v>
      </c>
    </row>
    <row r="80" spans="21:31" hidden="1" x14ac:dyDescent="0.15">
      <c r="U80" s="16" t="str">
        <f>IF(男子名簿!$O254="","",VLOOKUP(男子名簿!$O254,$B$9:$C$38,2,0))</f>
        <v/>
      </c>
      <c r="V80" s="16" t="str">
        <f>IF(男子名簿!$S254="","",VLOOKUP(男子名簿!$S254,$B$9:$C$38,2,0))</f>
        <v/>
      </c>
      <c r="W80" s="16" t="e">
        <f>IF([1]男子名簿!$O80="","",VLOOKUP([1]男子名簿!$O80,$B$9:$C$38,2,0))</f>
        <v>#REF!</v>
      </c>
      <c r="X80" s="16" t="e">
        <f>IF([1]男子名簿!$R80="","",$E$9)</f>
        <v>#REF!</v>
      </c>
      <c r="Y80" s="16" t="e">
        <f>IF([1]男子名簿!$T80="","",$E$10)</f>
        <v>#REF!</v>
      </c>
      <c r="AA80" s="16" t="e">
        <f>IF([1]女子名簿!$I80="","",VLOOKUP([1]女子名簿!$I80,$G$9:$H$38,2,0))</f>
        <v>#REF!</v>
      </c>
      <c r="AB80" s="16" t="e">
        <f>IF([1]女子名簿!$L80="","",VLOOKUP([1]女子名簿!$L80,$G$9:$H$38,2,0))</f>
        <v>#REF!</v>
      </c>
      <c r="AC80" s="16" t="e">
        <f>IF([1]女子名簿!$O80="","",VLOOKUP([1]女子名簿!$O80,$G$9:$H$38,2,0))</f>
        <v>#REF!</v>
      </c>
      <c r="AD80" s="16" t="e">
        <f>IF([1]女子名簿!$R80="","",$J$9)</f>
        <v>#REF!</v>
      </c>
      <c r="AE80" s="16" t="e">
        <f>IF([1]女子名簿!$T80="","",$J$10)</f>
        <v>#REF!</v>
      </c>
    </row>
    <row r="81" spans="21:31" hidden="1" x14ac:dyDescent="0.15">
      <c r="U81" s="16" t="str">
        <f>IF(男子名簿!$O255="","",VLOOKUP(男子名簿!$O255,$B$9:$C$38,2,0))</f>
        <v/>
      </c>
      <c r="V81" s="16" t="str">
        <f>IF(男子名簿!$S255="","",VLOOKUP(男子名簿!$S255,$B$9:$C$38,2,0))</f>
        <v/>
      </c>
      <c r="W81" s="16" t="e">
        <f>IF([1]男子名簿!$O81="","",VLOOKUP([1]男子名簿!$O81,$B$9:$C$38,2,0))</f>
        <v>#REF!</v>
      </c>
      <c r="X81" s="16" t="e">
        <f>IF([1]男子名簿!$R81="","",$E$9)</f>
        <v>#REF!</v>
      </c>
      <c r="Y81" s="16" t="e">
        <f>IF([1]男子名簿!$T81="","",$E$10)</f>
        <v>#REF!</v>
      </c>
      <c r="AA81" s="16" t="e">
        <f>IF([1]女子名簿!$I81="","",VLOOKUP([1]女子名簿!$I81,$G$9:$H$38,2,0))</f>
        <v>#REF!</v>
      </c>
      <c r="AB81" s="16" t="e">
        <f>IF([1]女子名簿!$L81="","",VLOOKUP([1]女子名簿!$L81,$G$9:$H$38,2,0))</f>
        <v>#REF!</v>
      </c>
      <c r="AC81" s="16" t="e">
        <f>IF([1]女子名簿!$O81="","",VLOOKUP([1]女子名簿!$O81,$G$9:$H$38,2,0))</f>
        <v>#REF!</v>
      </c>
      <c r="AD81" s="16" t="e">
        <f>IF([1]女子名簿!$R81="","",$J$9)</f>
        <v>#REF!</v>
      </c>
      <c r="AE81" s="16" t="e">
        <f>IF([1]女子名簿!$T81="","",$J$10)</f>
        <v>#REF!</v>
      </c>
    </row>
    <row r="82" spans="21:31" hidden="1" x14ac:dyDescent="0.15">
      <c r="U82" s="16" t="str">
        <f>IF(男子名簿!$O256="","",VLOOKUP(男子名簿!$O256,$B$9:$C$38,2,0))</f>
        <v/>
      </c>
      <c r="V82" s="16" t="str">
        <f>IF(男子名簿!$S256="","",VLOOKUP(男子名簿!$S256,$B$9:$C$38,2,0))</f>
        <v/>
      </c>
      <c r="W82" s="16" t="e">
        <f>IF([1]男子名簿!$O82="","",VLOOKUP([1]男子名簿!$O82,$B$9:$C$38,2,0))</f>
        <v>#REF!</v>
      </c>
      <c r="X82" s="16" t="e">
        <f>IF([1]男子名簿!$R82="","",$E$9)</f>
        <v>#REF!</v>
      </c>
      <c r="Y82" s="16" t="e">
        <f>IF([1]男子名簿!$T82="","",$E$10)</f>
        <v>#REF!</v>
      </c>
      <c r="AA82" s="16" t="e">
        <f>IF([1]女子名簿!$I82="","",VLOOKUP([1]女子名簿!$I82,$G$9:$H$38,2,0))</f>
        <v>#REF!</v>
      </c>
      <c r="AB82" s="16" t="e">
        <f>IF([1]女子名簿!$L82="","",VLOOKUP([1]女子名簿!$L82,$G$9:$H$38,2,0))</f>
        <v>#REF!</v>
      </c>
      <c r="AC82" s="16" t="e">
        <f>IF([1]女子名簿!$O82="","",VLOOKUP([1]女子名簿!$O82,$G$9:$H$38,2,0))</f>
        <v>#REF!</v>
      </c>
      <c r="AD82" s="16" t="e">
        <f>IF([1]女子名簿!$R82="","",$J$9)</f>
        <v>#REF!</v>
      </c>
      <c r="AE82" s="16" t="e">
        <f>IF([1]女子名簿!$T82="","",$J$10)</f>
        <v>#REF!</v>
      </c>
    </row>
    <row r="83" spans="21:31" hidden="1" x14ac:dyDescent="0.15">
      <c r="U83" s="16" t="str">
        <f>IF(男子名簿!$O257="","",VLOOKUP(男子名簿!$O257,$B$9:$C$38,2,0))</f>
        <v/>
      </c>
      <c r="V83" s="16" t="str">
        <f>IF(男子名簿!$S257="","",VLOOKUP(男子名簿!$S257,$B$9:$C$38,2,0))</f>
        <v/>
      </c>
      <c r="W83" s="16" t="e">
        <f>IF([1]男子名簿!$O83="","",VLOOKUP([1]男子名簿!$O83,$B$9:$C$38,2,0))</f>
        <v>#REF!</v>
      </c>
      <c r="X83" s="16" t="e">
        <f>IF([1]男子名簿!$R83="","",$E$9)</f>
        <v>#REF!</v>
      </c>
      <c r="Y83" s="16" t="e">
        <f>IF([1]男子名簿!$T83="","",$E$10)</f>
        <v>#REF!</v>
      </c>
      <c r="AA83" s="16" t="e">
        <f>IF([1]女子名簿!$I83="","",VLOOKUP([1]女子名簿!$I83,$G$9:$H$38,2,0))</f>
        <v>#REF!</v>
      </c>
      <c r="AB83" s="16" t="e">
        <f>IF([1]女子名簿!$L83="","",VLOOKUP([1]女子名簿!$L83,$G$9:$H$38,2,0))</f>
        <v>#REF!</v>
      </c>
      <c r="AC83" s="16" t="e">
        <f>IF([1]女子名簿!$O83="","",VLOOKUP([1]女子名簿!$O83,$G$9:$H$38,2,0))</f>
        <v>#REF!</v>
      </c>
      <c r="AD83" s="16" t="e">
        <f>IF([1]女子名簿!$R83="","",$J$9)</f>
        <v>#REF!</v>
      </c>
      <c r="AE83" s="16" t="e">
        <f>IF([1]女子名簿!$T83="","",$J$10)</f>
        <v>#REF!</v>
      </c>
    </row>
    <row r="84" spans="21:31" hidden="1" x14ac:dyDescent="0.15">
      <c r="U84" s="16" t="str">
        <f>IF(男子名簿!$O258="","",VLOOKUP(男子名簿!$O258,$B$9:$C$38,2,0))</f>
        <v/>
      </c>
      <c r="V84" s="16" t="str">
        <f>IF(男子名簿!$S258="","",VLOOKUP(男子名簿!$S258,$B$9:$C$38,2,0))</f>
        <v/>
      </c>
      <c r="W84" s="16" t="e">
        <f>IF([1]男子名簿!$O84="","",VLOOKUP([1]男子名簿!$O84,$B$9:$C$38,2,0))</f>
        <v>#REF!</v>
      </c>
      <c r="X84" s="16" t="e">
        <f>IF([1]男子名簿!$R84="","",$E$9)</f>
        <v>#REF!</v>
      </c>
      <c r="Y84" s="16" t="e">
        <f>IF([1]男子名簿!$T84="","",$E$10)</f>
        <v>#REF!</v>
      </c>
      <c r="AA84" s="16" t="e">
        <f>IF([1]女子名簿!$I84="","",VLOOKUP([1]女子名簿!$I84,$G$9:$H$38,2,0))</f>
        <v>#REF!</v>
      </c>
      <c r="AB84" s="16" t="e">
        <f>IF([1]女子名簿!$L84="","",VLOOKUP([1]女子名簿!$L84,$G$9:$H$38,2,0))</f>
        <v>#REF!</v>
      </c>
      <c r="AC84" s="16" t="e">
        <f>IF([1]女子名簿!$O84="","",VLOOKUP([1]女子名簿!$O84,$G$9:$H$38,2,0))</f>
        <v>#REF!</v>
      </c>
      <c r="AD84" s="16" t="e">
        <f>IF([1]女子名簿!$R84="","",$J$9)</f>
        <v>#REF!</v>
      </c>
      <c r="AE84" s="16" t="e">
        <f>IF([1]女子名簿!$T84="","",$J$10)</f>
        <v>#REF!</v>
      </c>
    </row>
    <row r="85" spans="21:31" hidden="1" x14ac:dyDescent="0.15">
      <c r="U85" s="16" t="str">
        <f>IF(男子名簿!$O259="","",VLOOKUP(男子名簿!$O259,$B$9:$C$38,2,0))</f>
        <v/>
      </c>
      <c r="V85" s="16" t="str">
        <f>IF(男子名簿!$S259="","",VLOOKUP(男子名簿!$S259,$B$9:$C$38,2,0))</f>
        <v/>
      </c>
      <c r="W85" s="16" t="e">
        <f>IF([1]男子名簿!$O85="","",VLOOKUP([1]男子名簿!$O85,$B$9:$C$38,2,0))</f>
        <v>#REF!</v>
      </c>
      <c r="X85" s="16" t="e">
        <f>IF([1]男子名簿!$R85="","",$E$9)</f>
        <v>#REF!</v>
      </c>
      <c r="Y85" s="16" t="e">
        <f>IF([1]男子名簿!$T85="","",$E$10)</f>
        <v>#REF!</v>
      </c>
      <c r="AA85" s="16" t="e">
        <f>IF([1]女子名簿!$I85="","",VLOOKUP([1]女子名簿!$I85,$G$9:$H$38,2,0))</f>
        <v>#REF!</v>
      </c>
      <c r="AB85" s="16" t="e">
        <f>IF([1]女子名簿!$L85="","",VLOOKUP([1]女子名簿!$L85,$G$9:$H$38,2,0))</f>
        <v>#REF!</v>
      </c>
      <c r="AC85" s="16" t="e">
        <f>IF([1]女子名簿!$O85="","",VLOOKUP([1]女子名簿!$O85,$G$9:$H$38,2,0))</f>
        <v>#REF!</v>
      </c>
      <c r="AD85" s="16" t="e">
        <f>IF([1]女子名簿!$R85="","",$J$9)</f>
        <v>#REF!</v>
      </c>
      <c r="AE85" s="16" t="e">
        <f>IF([1]女子名簿!$T85="","",$J$10)</f>
        <v>#REF!</v>
      </c>
    </row>
    <row r="86" spans="21:31" hidden="1" x14ac:dyDescent="0.15">
      <c r="U86" s="16" t="str">
        <f>IF(男子名簿!$O260="","",VLOOKUP(男子名簿!$O260,$B$9:$C$38,2,0))</f>
        <v/>
      </c>
      <c r="V86" s="16" t="str">
        <f>IF(男子名簿!$S260="","",VLOOKUP(男子名簿!$S260,$B$9:$C$38,2,0))</f>
        <v/>
      </c>
      <c r="W86" s="16" t="e">
        <f>IF([1]男子名簿!$O86="","",VLOOKUP([1]男子名簿!$O86,$B$9:$C$38,2,0))</f>
        <v>#REF!</v>
      </c>
      <c r="X86" s="16" t="e">
        <f>IF([1]男子名簿!$R86="","",$E$9)</f>
        <v>#REF!</v>
      </c>
      <c r="Y86" s="16" t="e">
        <f>IF([1]男子名簿!$T86="","",$E$10)</f>
        <v>#REF!</v>
      </c>
      <c r="AA86" s="16" t="e">
        <f>IF([1]女子名簿!$I86="","",VLOOKUP([1]女子名簿!$I86,$G$9:$H$38,2,0))</f>
        <v>#REF!</v>
      </c>
      <c r="AB86" s="16" t="e">
        <f>IF([1]女子名簿!$L86="","",VLOOKUP([1]女子名簿!$L86,$G$9:$H$38,2,0))</f>
        <v>#REF!</v>
      </c>
      <c r="AC86" s="16" t="e">
        <f>IF([1]女子名簿!$O86="","",VLOOKUP([1]女子名簿!$O86,$G$9:$H$38,2,0))</f>
        <v>#REF!</v>
      </c>
      <c r="AD86" s="16" t="e">
        <f>IF([1]女子名簿!$R86="","",$J$9)</f>
        <v>#REF!</v>
      </c>
      <c r="AE86" s="16" t="e">
        <f>IF([1]女子名簿!$T86="","",$J$10)</f>
        <v>#REF!</v>
      </c>
    </row>
    <row r="87" spans="21:31" hidden="1" x14ac:dyDescent="0.15">
      <c r="U87" s="16" t="str">
        <f>IF(男子名簿!$O261="","",VLOOKUP(男子名簿!$O261,$B$9:$C$38,2,0))</f>
        <v/>
      </c>
      <c r="V87" s="16" t="str">
        <f>IF(男子名簿!$S261="","",VLOOKUP(男子名簿!$S261,$B$9:$C$38,2,0))</f>
        <v/>
      </c>
      <c r="W87" s="16" t="e">
        <f>IF([1]男子名簿!$O87="","",VLOOKUP([1]男子名簿!$O87,$B$9:$C$38,2,0))</f>
        <v>#REF!</v>
      </c>
      <c r="X87" s="16" t="e">
        <f>IF([1]男子名簿!$R87="","",$E$9)</f>
        <v>#REF!</v>
      </c>
      <c r="Y87" s="16" t="e">
        <f>IF([1]男子名簿!$T87="","",$E$10)</f>
        <v>#REF!</v>
      </c>
      <c r="AA87" s="16" t="e">
        <f>IF([1]女子名簿!$I87="","",VLOOKUP([1]女子名簿!$I87,$G$9:$H$38,2,0))</f>
        <v>#REF!</v>
      </c>
      <c r="AB87" s="16" t="e">
        <f>IF([1]女子名簿!$L87="","",VLOOKUP([1]女子名簿!$L87,$G$9:$H$38,2,0))</f>
        <v>#REF!</v>
      </c>
      <c r="AC87" s="16" t="e">
        <f>IF([1]女子名簿!$O87="","",VLOOKUP([1]女子名簿!$O87,$G$9:$H$38,2,0))</f>
        <v>#REF!</v>
      </c>
      <c r="AD87" s="16" t="e">
        <f>IF([1]女子名簿!$R87="","",$J$9)</f>
        <v>#REF!</v>
      </c>
      <c r="AE87" s="16" t="e">
        <f>IF([1]女子名簿!$T87="","",$J$10)</f>
        <v>#REF!</v>
      </c>
    </row>
    <row r="88" spans="21:31" hidden="1" x14ac:dyDescent="0.15">
      <c r="U88" s="16" t="str">
        <f>IF(男子名簿!$O262="","",VLOOKUP(男子名簿!$O262,$B$9:$C$38,2,0))</f>
        <v/>
      </c>
      <c r="V88" s="16" t="str">
        <f>IF(男子名簿!$S262="","",VLOOKUP(男子名簿!$S262,$B$9:$C$38,2,0))</f>
        <v/>
      </c>
      <c r="W88" s="16" t="e">
        <f>IF([1]男子名簿!$O88="","",VLOOKUP([1]男子名簿!$O88,$B$9:$C$38,2,0))</f>
        <v>#REF!</v>
      </c>
      <c r="X88" s="16" t="e">
        <f>IF([1]男子名簿!$R88="","",$E$9)</f>
        <v>#REF!</v>
      </c>
      <c r="Y88" s="16" t="e">
        <f>IF([1]男子名簿!$T88="","",$E$10)</f>
        <v>#REF!</v>
      </c>
      <c r="AA88" s="16" t="e">
        <f>IF([1]女子名簿!$I88="","",VLOOKUP([1]女子名簿!$I88,$G$9:$H$38,2,0))</f>
        <v>#REF!</v>
      </c>
      <c r="AB88" s="16" t="e">
        <f>IF([1]女子名簿!$L88="","",VLOOKUP([1]女子名簿!$L88,$G$9:$H$38,2,0))</f>
        <v>#REF!</v>
      </c>
      <c r="AC88" s="16" t="e">
        <f>IF([1]女子名簿!$O88="","",VLOOKUP([1]女子名簿!$O88,$G$9:$H$38,2,0))</f>
        <v>#REF!</v>
      </c>
      <c r="AD88" s="16" t="e">
        <f>IF([1]女子名簿!$R88="","",$J$9)</f>
        <v>#REF!</v>
      </c>
      <c r="AE88" s="16" t="e">
        <f>IF([1]女子名簿!$T88="","",$J$10)</f>
        <v>#REF!</v>
      </c>
    </row>
    <row r="89" spans="21:31" hidden="1" x14ac:dyDescent="0.15">
      <c r="U89" s="16" t="str">
        <f>IF(男子名簿!$O263="","",VLOOKUP(男子名簿!$O263,$B$9:$C$38,2,0))</f>
        <v/>
      </c>
      <c r="V89" s="16" t="str">
        <f>IF(男子名簿!$S263="","",VLOOKUP(男子名簿!$S263,$B$9:$C$38,2,0))</f>
        <v/>
      </c>
      <c r="W89" s="16" t="e">
        <f>IF([1]男子名簿!$O89="","",VLOOKUP([1]男子名簿!$O89,$B$9:$C$38,2,0))</f>
        <v>#REF!</v>
      </c>
      <c r="X89" s="16" t="e">
        <f>IF([1]男子名簿!$R89="","",$E$9)</f>
        <v>#REF!</v>
      </c>
      <c r="Y89" s="16" t="e">
        <f>IF([1]男子名簿!$T89="","",$E$10)</f>
        <v>#REF!</v>
      </c>
      <c r="AA89" s="16" t="e">
        <f>IF([1]女子名簿!$I89="","",VLOOKUP([1]女子名簿!$I89,$G$9:$H$38,2,0))</f>
        <v>#REF!</v>
      </c>
      <c r="AB89" s="16" t="e">
        <f>IF([1]女子名簿!$L89="","",VLOOKUP([1]女子名簿!$L89,$G$9:$H$38,2,0))</f>
        <v>#REF!</v>
      </c>
      <c r="AC89" s="16" t="e">
        <f>IF([1]女子名簿!$O89="","",VLOOKUP([1]女子名簿!$O89,$G$9:$H$38,2,0))</f>
        <v>#REF!</v>
      </c>
      <c r="AD89" s="16" t="e">
        <f>IF([1]女子名簿!$R89="","",$J$9)</f>
        <v>#REF!</v>
      </c>
      <c r="AE89" s="16" t="e">
        <f>IF([1]女子名簿!$T89="","",$J$10)</f>
        <v>#REF!</v>
      </c>
    </row>
    <row r="90" spans="21:31" hidden="1" x14ac:dyDescent="0.15">
      <c r="U90" s="16" t="str">
        <f>IF(男子名簿!$O264="","",VLOOKUP(男子名簿!$O264,$B$9:$C$38,2,0))</f>
        <v/>
      </c>
      <c r="V90" s="16" t="str">
        <f>IF(男子名簿!$S264="","",VLOOKUP(男子名簿!$S264,$B$9:$C$38,2,0))</f>
        <v/>
      </c>
      <c r="W90" s="16" t="e">
        <f>IF([1]男子名簿!$O90="","",VLOOKUP([1]男子名簿!$O90,$B$9:$C$38,2,0))</f>
        <v>#REF!</v>
      </c>
      <c r="X90" s="16" t="e">
        <f>IF([1]男子名簿!$R90="","",$E$9)</f>
        <v>#REF!</v>
      </c>
      <c r="Y90" s="16" t="e">
        <f>IF([1]男子名簿!$T90="","",$E$10)</f>
        <v>#REF!</v>
      </c>
      <c r="AA90" s="16" t="e">
        <f>IF([1]女子名簿!$I90="","",VLOOKUP([1]女子名簿!$I90,$G$9:$H$38,2,0))</f>
        <v>#REF!</v>
      </c>
      <c r="AB90" s="16" t="e">
        <f>IF([1]女子名簿!$L90="","",VLOOKUP([1]女子名簿!$L90,$G$9:$H$38,2,0))</f>
        <v>#REF!</v>
      </c>
      <c r="AC90" s="16" t="e">
        <f>IF([1]女子名簿!$O90="","",VLOOKUP([1]女子名簿!$O90,$G$9:$H$38,2,0))</f>
        <v>#REF!</v>
      </c>
      <c r="AD90" s="16" t="e">
        <f>IF([1]女子名簿!$R90="","",$J$9)</f>
        <v>#REF!</v>
      </c>
      <c r="AE90" s="16" t="e">
        <f>IF([1]女子名簿!$T90="","",$J$10)</f>
        <v>#REF!</v>
      </c>
    </row>
    <row r="91" spans="21:31" hidden="1" x14ac:dyDescent="0.15">
      <c r="U91" s="16" t="str">
        <f>IF(男子名簿!$O265="","",VLOOKUP(男子名簿!$O265,$B$9:$C$38,2,0))</f>
        <v/>
      </c>
      <c r="V91" s="16" t="str">
        <f>IF(男子名簿!$S265="","",VLOOKUP(男子名簿!$S265,$B$9:$C$38,2,0))</f>
        <v/>
      </c>
      <c r="W91" s="16" t="e">
        <f>IF([1]男子名簿!$O91="","",VLOOKUP([1]男子名簿!$O91,$B$9:$C$38,2,0))</f>
        <v>#REF!</v>
      </c>
      <c r="X91" s="16" t="e">
        <f>IF([1]男子名簿!$R91="","",$E$9)</f>
        <v>#REF!</v>
      </c>
      <c r="Y91" s="16" t="e">
        <f>IF([1]男子名簿!$T91="","",$E$10)</f>
        <v>#REF!</v>
      </c>
      <c r="AA91" s="16" t="e">
        <f>IF([1]女子名簿!$I91="","",VLOOKUP([1]女子名簿!$I91,$G$9:$H$38,2,0))</f>
        <v>#REF!</v>
      </c>
      <c r="AB91" s="16" t="e">
        <f>IF([1]女子名簿!$L91="","",VLOOKUP([1]女子名簿!$L91,$G$9:$H$38,2,0))</f>
        <v>#REF!</v>
      </c>
      <c r="AC91" s="16" t="e">
        <f>IF([1]女子名簿!$O91="","",VLOOKUP([1]女子名簿!$O91,$G$9:$H$38,2,0))</f>
        <v>#REF!</v>
      </c>
      <c r="AD91" s="16" t="e">
        <f>IF([1]女子名簿!$R91="","",$J$9)</f>
        <v>#REF!</v>
      </c>
      <c r="AE91" s="16" t="e">
        <f>IF([1]女子名簿!$T91="","",$J$10)</f>
        <v>#REF!</v>
      </c>
    </row>
    <row r="92" spans="21:31" hidden="1" x14ac:dyDescent="0.15">
      <c r="U92" s="16" t="str">
        <f>IF(男子名簿!$O266="","",VLOOKUP(男子名簿!$O266,$B$9:$C$38,2,0))</f>
        <v/>
      </c>
      <c r="V92" s="16" t="str">
        <f>IF(男子名簿!$S266="","",VLOOKUP(男子名簿!$S266,$B$9:$C$38,2,0))</f>
        <v/>
      </c>
      <c r="W92" s="16" t="e">
        <f>IF([1]男子名簿!$O92="","",VLOOKUP([1]男子名簿!$O92,$B$9:$C$38,2,0))</f>
        <v>#REF!</v>
      </c>
      <c r="X92" s="16" t="e">
        <f>IF([1]男子名簿!$R92="","",$E$9)</f>
        <v>#REF!</v>
      </c>
      <c r="Y92" s="16" t="e">
        <f>IF([1]男子名簿!$T92="","",$E$10)</f>
        <v>#REF!</v>
      </c>
      <c r="AA92" s="16" t="e">
        <f>IF([1]女子名簿!$I92="","",VLOOKUP([1]女子名簿!$I92,$G$9:$H$38,2,0))</f>
        <v>#REF!</v>
      </c>
      <c r="AB92" s="16" t="e">
        <f>IF([1]女子名簿!$L92="","",VLOOKUP([1]女子名簿!$L92,$G$9:$H$38,2,0))</f>
        <v>#REF!</v>
      </c>
      <c r="AC92" s="16" t="e">
        <f>IF([1]女子名簿!$O92="","",VLOOKUP([1]女子名簿!$O92,$G$9:$H$38,2,0))</f>
        <v>#REF!</v>
      </c>
      <c r="AD92" s="16" t="e">
        <f>IF([1]女子名簿!$R92="","",$J$9)</f>
        <v>#REF!</v>
      </c>
      <c r="AE92" s="16" t="e">
        <f>IF([1]女子名簿!$T92="","",$J$10)</f>
        <v>#REF!</v>
      </c>
    </row>
    <row r="93" spans="21:31" hidden="1" x14ac:dyDescent="0.15">
      <c r="U93" s="16" t="str">
        <f>IF(男子名簿!$O267="","",VLOOKUP(男子名簿!$O267,$B$9:$C$38,2,0))</f>
        <v/>
      </c>
      <c r="V93" s="16" t="str">
        <f>IF(男子名簿!$S267="","",VLOOKUP(男子名簿!$S267,$B$9:$C$38,2,0))</f>
        <v/>
      </c>
      <c r="W93" s="16" t="e">
        <f>IF([1]男子名簿!$O93="","",VLOOKUP([1]男子名簿!$O93,$B$9:$C$38,2,0))</f>
        <v>#REF!</v>
      </c>
      <c r="X93" s="16" t="e">
        <f>IF([1]男子名簿!$R93="","",$E$9)</f>
        <v>#REF!</v>
      </c>
      <c r="Y93" s="16" t="e">
        <f>IF([1]男子名簿!$T93="","",$E$10)</f>
        <v>#REF!</v>
      </c>
      <c r="AA93" s="16" t="e">
        <f>IF([1]女子名簿!$I93="","",VLOOKUP([1]女子名簿!$I93,$G$9:$H$38,2,0))</f>
        <v>#REF!</v>
      </c>
      <c r="AB93" s="16" t="e">
        <f>IF([1]女子名簿!$L93="","",VLOOKUP([1]女子名簿!$L93,$G$9:$H$38,2,0))</f>
        <v>#REF!</v>
      </c>
      <c r="AC93" s="16" t="e">
        <f>IF([1]女子名簿!$O93="","",VLOOKUP([1]女子名簿!$O93,$G$9:$H$38,2,0))</f>
        <v>#REF!</v>
      </c>
      <c r="AD93" s="16" t="e">
        <f>IF([1]女子名簿!$R93="","",$J$9)</f>
        <v>#REF!</v>
      </c>
      <c r="AE93" s="16" t="e">
        <f>IF([1]女子名簿!$T93="","",$J$10)</f>
        <v>#REF!</v>
      </c>
    </row>
    <row r="94" spans="21:31" hidden="1" x14ac:dyDescent="0.15">
      <c r="U94" s="16" t="str">
        <f>IF(男子名簿!$O268="","",VLOOKUP(男子名簿!$O268,$B$9:$C$38,2,0))</f>
        <v/>
      </c>
      <c r="V94" s="16" t="str">
        <f>IF(男子名簿!$S268="","",VLOOKUP(男子名簿!$S268,$B$9:$C$38,2,0))</f>
        <v/>
      </c>
      <c r="W94" s="16" t="e">
        <f>IF([1]男子名簿!$O94="","",VLOOKUP([1]男子名簿!$O94,$B$9:$C$38,2,0))</f>
        <v>#REF!</v>
      </c>
      <c r="X94" s="16" t="e">
        <f>IF([1]男子名簿!$R94="","",$E$9)</f>
        <v>#REF!</v>
      </c>
      <c r="Y94" s="16" t="e">
        <f>IF([1]男子名簿!$T94="","",$E$10)</f>
        <v>#REF!</v>
      </c>
      <c r="AA94" s="16" t="e">
        <f>IF([1]女子名簿!$I94="","",VLOOKUP([1]女子名簿!$I94,$G$9:$H$38,2,0))</f>
        <v>#REF!</v>
      </c>
      <c r="AB94" s="16" t="e">
        <f>IF([1]女子名簿!$L94="","",VLOOKUP([1]女子名簿!$L94,$G$9:$H$38,2,0))</f>
        <v>#REF!</v>
      </c>
      <c r="AC94" s="16" t="e">
        <f>IF([1]女子名簿!$O94="","",VLOOKUP([1]女子名簿!$O94,$G$9:$H$38,2,0))</f>
        <v>#REF!</v>
      </c>
      <c r="AD94" s="16" t="e">
        <f>IF([1]女子名簿!$R94="","",$J$9)</f>
        <v>#REF!</v>
      </c>
      <c r="AE94" s="16" t="e">
        <f>IF([1]女子名簿!$T94="","",$J$10)</f>
        <v>#REF!</v>
      </c>
    </row>
    <row r="95" spans="21:31" hidden="1" x14ac:dyDescent="0.15">
      <c r="U95" s="16" t="str">
        <f>IF(男子名簿!$O269="","",VLOOKUP(男子名簿!$O269,$B$9:$C$38,2,0))</f>
        <v/>
      </c>
      <c r="V95" s="16" t="str">
        <f>IF(男子名簿!$S269="","",VLOOKUP(男子名簿!$S269,$B$9:$C$38,2,0))</f>
        <v/>
      </c>
      <c r="W95" s="16" t="e">
        <f>IF([1]男子名簿!$O95="","",VLOOKUP([1]男子名簿!$O95,$B$9:$C$38,2,0))</f>
        <v>#REF!</v>
      </c>
      <c r="X95" s="16" t="e">
        <f>IF([1]男子名簿!$R95="","",$E$9)</f>
        <v>#REF!</v>
      </c>
      <c r="Y95" s="16" t="e">
        <f>IF([1]男子名簿!$T95="","",$E$10)</f>
        <v>#REF!</v>
      </c>
      <c r="AA95" s="16" t="e">
        <f>IF([1]女子名簿!$I95="","",VLOOKUP([1]女子名簿!$I95,$G$9:$H$38,2,0))</f>
        <v>#REF!</v>
      </c>
      <c r="AB95" s="16" t="e">
        <f>IF([1]女子名簿!$L95="","",VLOOKUP([1]女子名簿!$L95,$G$9:$H$38,2,0))</f>
        <v>#REF!</v>
      </c>
      <c r="AC95" s="16" t="e">
        <f>IF([1]女子名簿!$O95="","",VLOOKUP([1]女子名簿!$O95,$G$9:$H$38,2,0))</f>
        <v>#REF!</v>
      </c>
      <c r="AD95" s="16" t="e">
        <f>IF([1]女子名簿!$R95="","",$J$9)</f>
        <v>#REF!</v>
      </c>
      <c r="AE95" s="16" t="e">
        <f>IF([1]女子名簿!$T95="","",$J$10)</f>
        <v>#REF!</v>
      </c>
    </row>
    <row r="96" spans="21:31" hidden="1" x14ac:dyDescent="0.15">
      <c r="U96" s="16" t="str">
        <f>IF(男子名簿!$O270="","",VLOOKUP(男子名簿!$O270,$B$9:$C$38,2,0))</f>
        <v/>
      </c>
      <c r="V96" s="16" t="str">
        <f>IF(男子名簿!$S270="","",VLOOKUP(男子名簿!$S270,$B$9:$C$38,2,0))</f>
        <v/>
      </c>
      <c r="W96" s="16" t="e">
        <f>IF([1]男子名簿!$O96="","",VLOOKUP([1]男子名簿!$O96,$B$9:$C$38,2,0))</f>
        <v>#REF!</v>
      </c>
      <c r="X96" s="16" t="e">
        <f>IF([1]男子名簿!$R96="","",$E$9)</f>
        <v>#REF!</v>
      </c>
      <c r="Y96" s="16" t="e">
        <f>IF([1]男子名簿!$T96="","",$E$10)</f>
        <v>#REF!</v>
      </c>
      <c r="AA96" s="16" t="e">
        <f>IF([1]女子名簿!$I96="","",VLOOKUP([1]女子名簿!$I96,$G$9:$H$38,2,0))</f>
        <v>#REF!</v>
      </c>
      <c r="AB96" s="16" t="e">
        <f>IF([1]女子名簿!$L96="","",VLOOKUP([1]女子名簿!$L96,$G$9:$H$38,2,0))</f>
        <v>#REF!</v>
      </c>
      <c r="AC96" s="16" t="e">
        <f>IF([1]女子名簿!$O96="","",VLOOKUP([1]女子名簿!$O96,$G$9:$H$38,2,0))</f>
        <v>#REF!</v>
      </c>
      <c r="AD96" s="16" t="e">
        <f>IF([1]女子名簿!$R96="","",$J$9)</f>
        <v>#REF!</v>
      </c>
      <c r="AE96" s="16" t="e">
        <f>IF([1]女子名簿!$T96="","",$J$10)</f>
        <v>#REF!</v>
      </c>
    </row>
    <row r="97" spans="21:31" hidden="1" x14ac:dyDescent="0.15">
      <c r="U97" s="16" t="str">
        <f>IF(男子名簿!$O271="","",VLOOKUP(男子名簿!$O271,$B$9:$C$38,2,0))</f>
        <v/>
      </c>
      <c r="V97" s="16" t="str">
        <f>IF(男子名簿!$S271="","",VLOOKUP(男子名簿!$S271,$B$9:$C$38,2,0))</f>
        <v/>
      </c>
      <c r="W97" s="16" t="e">
        <f>IF([1]男子名簿!$O97="","",VLOOKUP([1]男子名簿!$O97,$B$9:$C$38,2,0))</f>
        <v>#REF!</v>
      </c>
      <c r="X97" s="16" t="e">
        <f>IF([1]男子名簿!$R97="","",$E$9)</f>
        <v>#REF!</v>
      </c>
      <c r="Y97" s="16" t="e">
        <f>IF([1]男子名簿!$T97="","",$E$10)</f>
        <v>#REF!</v>
      </c>
      <c r="AA97" s="16" t="e">
        <f>IF([1]女子名簿!$I97="","",VLOOKUP([1]女子名簿!$I97,$G$9:$H$38,2,0))</f>
        <v>#REF!</v>
      </c>
      <c r="AB97" s="16" t="e">
        <f>IF([1]女子名簿!$L97="","",VLOOKUP([1]女子名簿!$L97,$G$9:$H$38,2,0))</f>
        <v>#REF!</v>
      </c>
      <c r="AC97" s="16" t="e">
        <f>IF([1]女子名簿!$O97="","",VLOOKUP([1]女子名簿!$O97,$G$9:$H$38,2,0))</f>
        <v>#REF!</v>
      </c>
      <c r="AD97" s="16" t="e">
        <f>IF([1]女子名簿!$R97="","",$J$9)</f>
        <v>#REF!</v>
      </c>
      <c r="AE97" s="16" t="e">
        <f>IF([1]女子名簿!$T97="","",$J$10)</f>
        <v>#REF!</v>
      </c>
    </row>
    <row r="98" spans="21:31" hidden="1" x14ac:dyDescent="0.15">
      <c r="U98" s="16" t="str">
        <f>IF(男子名簿!$O272="","",VLOOKUP(男子名簿!$O272,$B$9:$C$38,2,0))</f>
        <v/>
      </c>
      <c r="V98" s="16" t="str">
        <f>IF(男子名簿!$S272="","",VLOOKUP(男子名簿!$S272,$B$9:$C$38,2,0))</f>
        <v/>
      </c>
      <c r="W98" s="16" t="e">
        <f>IF([1]男子名簿!$O98="","",VLOOKUP([1]男子名簿!$O98,$B$9:$C$38,2,0))</f>
        <v>#REF!</v>
      </c>
      <c r="X98" s="16" t="e">
        <f>IF([1]男子名簿!$R98="","",$E$9)</f>
        <v>#REF!</v>
      </c>
      <c r="Y98" s="16" t="e">
        <f>IF([1]男子名簿!$T98="","",$E$10)</f>
        <v>#REF!</v>
      </c>
      <c r="AA98" s="16" t="e">
        <f>IF([1]女子名簿!$I98="","",VLOOKUP([1]女子名簿!$I98,$G$9:$H$38,2,0))</f>
        <v>#REF!</v>
      </c>
      <c r="AB98" s="16" t="e">
        <f>IF([1]女子名簿!$L98="","",VLOOKUP([1]女子名簿!$L98,$G$9:$H$38,2,0))</f>
        <v>#REF!</v>
      </c>
      <c r="AC98" s="16" t="e">
        <f>IF([1]女子名簿!$O98="","",VLOOKUP([1]女子名簿!$O98,$G$9:$H$38,2,0))</f>
        <v>#REF!</v>
      </c>
      <c r="AD98" s="16" t="e">
        <f>IF([1]女子名簿!$R98="","",$J$9)</f>
        <v>#REF!</v>
      </c>
      <c r="AE98" s="16" t="e">
        <f>IF([1]女子名簿!$T98="","",$J$10)</f>
        <v>#REF!</v>
      </c>
    </row>
    <row r="99" spans="21:31" hidden="1" x14ac:dyDescent="0.15">
      <c r="U99" s="16" t="str">
        <f>IF(男子名簿!$O273="","",VLOOKUP(男子名簿!$O273,$B$9:$C$38,2,0))</f>
        <v/>
      </c>
      <c r="V99" s="16" t="str">
        <f>IF(男子名簿!$S273="","",VLOOKUP(男子名簿!$S273,$B$9:$C$38,2,0))</f>
        <v/>
      </c>
      <c r="W99" s="16" t="e">
        <f>IF([1]男子名簿!$O99="","",VLOOKUP([1]男子名簿!$O99,$B$9:$C$38,2,0))</f>
        <v>#REF!</v>
      </c>
      <c r="X99" s="16" t="e">
        <f>IF([1]男子名簿!$R99="","",$E$9)</f>
        <v>#REF!</v>
      </c>
      <c r="Y99" s="16" t="e">
        <f>IF([1]男子名簿!$T99="","",$E$10)</f>
        <v>#REF!</v>
      </c>
      <c r="AA99" s="16" t="e">
        <f>IF([1]女子名簿!$I99="","",VLOOKUP([1]女子名簿!$I99,$G$9:$H$38,2,0))</f>
        <v>#REF!</v>
      </c>
      <c r="AB99" s="16" t="e">
        <f>IF([1]女子名簿!$L99="","",VLOOKUP([1]女子名簿!$L99,$G$9:$H$38,2,0))</f>
        <v>#REF!</v>
      </c>
      <c r="AC99" s="16" t="e">
        <f>IF([1]女子名簿!$O99="","",VLOOKUP([1]女子名簿!$O99,$G$9:$H$38,2,0))</f>
        <v>#REF!</v>
      </c>
      <c r="AD99" s="16" t="e">
        <f>IF([1]女子名簿!$R99="","",$J$9)</f>
        <v>#REF!</v>
      </c>
      <c r="AE99" s="16" t="e">
        <f>IF([1]女子名簿!$T99="","",$J$10)</f>
        <v>#REF!</v>
      </c>
    </row>
    <row r="100" spans="21:31" hidden="1" x14ac:dyDescent="0.15">
      <c r="U100" s="16" t="str">
        <f>IF(男子名簿!$O274="","",VLOOKUP(男子名簿!$O274,$B$9:$C$38,2,0))</f>
        <v/>
      </c>
      <c r="V100" s="16" t="str">
        <f>IF(男子名簿!$S274="","",VLOOKUP(男子名簿!$S274,$B$9:$C$38,2,0))</f>
        <v/>
      </c>
      <c r="W100" s="16" t="e">
        <f>IF([1]男子名簿!$O100="","",VLOOKUP([1]男子名簿!$O100,$B$9:$C$38,2,0))</f>
        <v>#REF!</v>
      </c>
      <c r="X100" s="16" t="e">
        <f>IF([1]男子名簿!$R100="","",$E$9)</f>
        <v>#REF!</v>
      </c>
      <c r="Y100" s="16" t="e">
        <f>IF([1]男子名簿!$T100="","",$E$10)</f>
        <v>#REF!</v>
      </c>
      <c r="AA100" s="16" t="e">
        <f>IF([1]女子名簿!$I100="","",VLOOKUP([1]女子名簿!$I100,$G$9:$H$38,2,0))</f>
        <v>#REF!</v>
      </c>
      <c r="AB100" s="16" t="e">
        <f>IF([1]女子名簿!$L100="","",VLOOKUP([1]女子名簿!$L100,$G$9:$H$38,2,0))</f>
        <v>#REF!</v>
      </c>
      <c r="AC100" s="16" t="e">
        <f>IF([1]女子名簿!$O100="","",VLOOKUP([1]女子名簿!$O100,$G$9:$H$38,2,0))</f>
        <v>#REF!</v>
      </c>
      <c r="AD100" s="16" t="e">
        <f>IF([1]女子名簿!$R100="","",$J$9)</f>
        <v>#REF!</v>
      </c>
      <c r="AE100" s="16" t="e">
        <f>IF([1]女子名簿!$T100="","",$J$10)</f>
        <v>#REF!</v>
      </c>
    </row>
    <row r="101" spans="21:31" hidden="1" x14ac:dyDescent="0.15">
      <c r="U101" s="16" t="str">
        <f>IF(男子名簿!$O275="","",VLOOKUP(男子名簿!$O275,$B$9:$C$38,2,0))</f>
        <v/>
      </c>
      <c r="V101" s="16" t="str">
        <f>IF(男子名簿!$S275="","",VLOOKUP(男子名簿!$S275,$B$9:$C$38,2,0))</f>
        <v/>
      </c>
      <c r="W101" s="16" t="e">
        <f>IF([1]男子名簿!$O101="","",VLOOKUP([1]男子名簿!$O101,$B$9:$C$38,2,0))</f>
        <v>#REF!</v>
      </c>
      <c r="X101" s="16" t="e">
        <f>IF([1]男子名簿!$R101="","",$E$9)</f>
        <v>#REF!</v>
      </c>
      <c r="Y101" s="16" t="e">
        <f>IF([1]男子名簿!$T101="","",$E$10)</f>
        <v>#REF!</v>
      </c>
      <c r="AA101" s="16" t="e">
        <f>IF([1]女子名簿!$I101="","",VLOOKUP([1]女子名簿!$I101,$G$9:$H$38,2,0))</f>
        <v>#REF!</v>
      </c>
      <c r="AB101" s="16" t="e">
        <f>IF([1]女子名簿!$L101="","",VLOOKUP([1]女子名簿!$L101,$G$9:$H$38,2,0))</f>
        <v>#REF!</v>
      </c>
      <c r="AC101" s="16" t="e">
        <f>IF([1]女子名簿!$O101="","",VLOOKUP([1]女子名簿!$O101,$G$9:$H$38,2,0))</f>
        <v>#REF!</v>
      </c>
      <c r="AD101" s="16" t="e">
        <f>IF([1]女子名簿!$R101="","",$J$9)</f>
        <v>#REF!</v>
      </c>
      <c r="AE101" s="16" t="e">
        <f>IF([1]女子名簿!$T101="","",$J$10)</f>
        <v>#REF!</v>
      </c>
    </row>
    <row r="102" spans="21:31" hidden="1" x14ac:dyDescent="0.15">
      <c r="U102" s="16" t="str">
        <f>IF(男子名簿!$O276="","",VLOOKUP(男子名簿!$O276,$B$9:$C$38,2,0))</f>
        <v/>
      </c>
      <c r="V102" s="16" t="str">
        <f>IF(男子名簿!$S276="","",VLOOKUP(男子名簿!$S276,$B$9:$C$38,2,0))</f>
        <v/>
      </c>
      <c r="W102" s="16" t="e">
        <f>IF([1]男子名簿!$O102="","",VLOOKUP([1]男子名簿!$O102,$B$9:$C$38,2,0))</f>
        <v>#REF!</v>
      </c>
      <c r="X102" s="16" t="e">
        <f>IF([1]男子名簿!$R102="","",$E$9)</f>
        <v>#REF!</v>
      </c>
      <c r="Y102" s="16" t="e">
        <f>IF([1]男子名簿!$T102="","",$E$10)</f>
        <v>#REF!</v>
      </c>
      <c r="AA102" s="16" t="e">
        <f>IF([1]女子名簿!$I102="","",VLOOKUP([1]女子名簿!$I102,$G$9:$H$38,2,0))</f>
        <v>#REF!</v>
      </c>
      <c r="AB102" s="16" t="e">
        <f>IF([1]女子名簿!$L102="","",VLOOKUP([1]女子名簿!$L102,$G$9:$H$38,2,0))</f>
        <v>#REF!</v>
      </c>
      <c r="AC102" s="16" t="e">
        <f>IF([1]女子名簿!$O102="","",VLOOKUP([1]女子名簿!$O102,$G$9:$H$38,2,0))</f>
        <v>#REF!</v>
      </c>
      <c r="AD102" s="16" t="e">
        <f>IF([1]女子名簿!$R102="","",$J$9)</f>
        <v>#REF!</v>
      </c>
      <c r="AE102" s="16" t="e">
        <f>IF([1]女子名簿!$T102="","",$J$10)</f>
        <v>#REF!</v>
      </c>
    </row>
    <row r="103" spans="21:31" hidden="1" x14ac:dyDescent="0.15">
      <c r="U103" s="16" t="str">
        <f>IF(男子名簿!$O277="","",VLOOKUP(男子名簿!$O277,$B$9:$C$38,2,0))</f>
        <v/>
      </c>
      <c r="V103" s="16" t="str">
        <f>IF(男子名簿!$S277="","",VLOOKUP(男子名簿!$S277,$B$9:$C$38,2,0))</f>
        <v/>
      </c>
      <c r="W103" s="16" t="e">
        <f>IF([1]男子名簿!$O103="","",VLOOKUP([1]男子名簿!$O103,$B$9:$C$38,2,0))</f>
        <v>#REF!</v>
      </c>
      <c r="X103" s="16" t="e">
        <f>IF([1]男子名簿!$R103="","",$E$9)</f>
        <v>#REF!</v>
      </c>
      <c r="Y103" s="16" t="e">
        <f>IF([1]男子名簿!$T103="","",$E$10)</f>
        <v>#REF!</v>
      </c>
      <c r="AA103" s="16" t="e">
        <f>IF([1]女子名簿!$I103="","",VLOOKUP([1]女子名簿!$I103,$G$9:$H$38,2,0))</f>
        <v>#REF!</v>
      </c>
      <c r="AB103" s="16" t="e">
        <f>IF([1]女子名簿!$L103="","",VLOOKUP([1]女子名簿!$L103,$G$9:$H$38,2,0))</f>
        <v>#REF!</v>
      </c>
      <c r="AC103" s="16" t="e">
        <f>IF([1]女子名簿!$O103="","",VLOOKUP([1]女子名簿!$O103,$G$9:$H$38,2,0))</f>
        <v>#REF!</v>
      </c>
      <c r="AD103" s="16" t="e">
        <f>IF([1]女子名簿!$R103="","",$J$9)</f>
        <v>#REF!</v>
      </c>
      <c r="AE103" s="16" t="e">
        <f>IF([1]女子名簿!$T103="","",$J$10)</f>
        <v>#REF!</v>
      </c>
    </row>
    <row r="104" spans="21:31" hidden="1" x14ac:dyDescent="0.15">
      <c r="U104" s="16" t="str">
        <f>IF(男子名簿!$O278="","",VLOOKUP(男子名簿!$O278,$B$9:$C$38,2,0))</f>
        <v/>
      </c>
      <c r="V104" s="16" t="str">
        <f>IF(男子名簿!$S278="","",VLOOKUP(男子名簿!$S278,$B$9:$C$38,2,0))</f>
        <v/>
      </c>
      <c r="W104" s="16" t="e">
        <f>IF([1]男子名簿!$O104="","",VLOOKUP([1]男子名簿!$O104,$B$9:$C$38,2,0))</f>
        <v>#REF!</v>
      </c>
      <c r="X104" s="16" t="e">
        <f>IF([1]男子名簿!$R104="","",$E$9)</f>
        <v>#REF!</v>
      </c>
      <c r="Y104" s="16" t="e">
        <f>IF([1]男子名簿!$T104="","",$E$10)</f>
        <v>#REF!</v>
      </c>
      <c r="AA104" s="16" t="e">
        <f>IF([1]女子名簿!$I104="","",VLOOKUP([1]女子名簿!$I104,$G$9:$H$38,2,0))</f>
        <v>#REF!</v>
      </c>
      <c r="AB104" s="16" t="e">
        <f>IF([1]女子名簿!$L104="","",VLOOKUP([1]女子名簿!$L104,$G$9:$H$38,2,0))</f>
        <v>#REF!</v>
      </c>
      <c r="AC104" s="16" t="e">
        <f>IF([1]女子名簿!$O104="","",VLOOKUP([1]女子名簿!$O104,$G$9:$H$38,2,0))</f>
        <v>#REF!</v>
      </c>
      <c r="AD104" s="16" t="e">
        <f>IF([1]女子名簿!$R104="","",$J$9)</f>
        <v>#REF!</v>
      </c>
      <c r="AE104" s="16" t="e">
        <f>IF([1]女子名簿!$T104="","",$J$10)</f>
        <v>#REF!</v>
      </c>
    </row>
    <row r="105" spans="21:31" hidden="1" x14ac:dyDescent="0.15">
      <c r="U105" s="16" t="str">
        <f>IF(男子名簿!$O279="","",VLOOKUP(男子名簿!$O279,$B$9:$C$38,2,0))</f>
        <v/>
      </c>
      <c r="V105" s="16" t="str">
        <f>IF(男子名簿!$S279="","",VLOOKUP(男子名簿!$S279,$B$9:$C$38,2,0))</f>
        <v/>
      </c>
      <c r="W105" s="16" t="e">
        <f>IF([1]男子名簿!$O105="","",VLOOKUP([1]男子名簿!$O105,$B$9:$C$38,2,0))</f>
        <v>#REF!</v>
      </c>
      <c r="X105" s="16" t="e">
        <f>IF([1]男子名簿!$R105="","",$E$9)</f>
        <v>#REF!</v>
      </c>
      <c r="Y105" s="16" t="e">
        <f>IF([1]男子名簿!$T105="","",$E$10)</f>
        <v>#REF!</v>
      </c>
      <c r="AA105" s="16" t="e">
        <f>IF([1]女子名簿!$I105="","",VLOOKUP([1]女子名簿!$I105,$G$9:$H$38,2,0))</f>
        <v>#REF!</v>
      </c>
      <c r="AB105" s="16" t="e">
        <f>IF([1]女子名簿!$L105="","",VLOOKUP([1]女子名簿!$L105,$G$9:$H$38,2,0))</f>
        <v>#REF!</v>
      </c>
      <c r="AC105" s="16" t="e">
        <f>IF([1]女子名簿!$O105="","",VLOOKUP([1]女子名簿!$O105,$G$9:$H$38,2,0))</f>
        <v>#REF!</v>
      </c>
      <c r="AD105" s="16" t="e">
        <f>IF([1]女子名簿!$R105="","",$J$9)</f>
        <v>#REF!</v>
      </c>
      <c r="AE105" s="16" t="e">
        <f>IF([1]女子名簿!$T105="","",$J$10)</f>
        <v>#REF!</v>
      </c>
    </row>
    <row r="106" spans="21:31" hidden="1" x14ac:dyDescent="0.15">
      <c r="U106" s="16" t="str">
        <f>IF(男子名簿!$O280="","",VLOOKUP(男子名簿!$O280,$B$9:$C$38,2,0))</f>
        <v/>
      </c>
      <c r="V106" s="16" t="str">
        <f>IF(男子名簿!$S280="","",VLOOKUP(男子名簿!$S280,$B$9:$C$38,2,0))</f>
        <v/>
      </c>
      <c r="W106" s="16" t="e">
        <f>IF([1]男子名簿!$O106="","",VLOOKUP([1]男子名簿!$O106,$B$9:$C$38,2,0))</f>
        <v>#REF!</v>
      </c>
      <c r="X106" s="16" t="e">
        <f>IF([1]男子名簿!$R106="","",$E$9)</f>
        <v>#REF!</v>
      </c>
      <c r="Y106" s="16" t="e">
        <f>IF([1]男子名簿!$T106="","",$E$10)</f>
        <v>#REF!</v>
      </c>
      <c r="AA106" s="16" t="e">
        <f>IF([1]女子名簿!$I106="","",VLOOKUP([1]女子名簿!$I106,$G$9:$H$38,2,0))</f>
        <v>#REF!</v>
      </c>
      <c r="AB106" s="16" t="e">
        <f>IF([1]女子名簿!$L106="","",VLOOKUP([1]女子名簿!$L106,$G$9:$H$38,2,0))</f>
        <v>#REF!</v>
      </c>
      <c r="AC106" s="16" t="e">
        <f>IF([1]女子名簿!$O106="","",VLOOKUP([1]女子名簿!$O106,$G$9:$H$38,2,0))</f>
        <v>#REF!</v>
      </c>
      <c r="AD106" s="16" t="e">
        <f>IF([1]女子名簿!$R106="","",$J$9)</f>
        <v>#REF!</v>
      </c>
      <c r="AE106" s="16" t="e">
        <f>IF([1]女子名簿!$T106="","",$J$10)</f>
        <v>#REF!</v>
      </c>
    </row>
    <row r="107" spans="21:31" hidden="1" x14ac:dyDescent="0.15">
      <c r="U107" s="16" t="str">
        <f>IF(男子名簿!$O281="","",VLOOKUP(男子名簿!$O281,$B$9:$C$38,2,0))</f>
        <v/>
      </c>
      <c r="V107" s="16" t="str">
        <f>IF(男子名簿!$S281="","",VLOOKUP(男子名簿!$S281,$B$9:$C$38,2,0))</f>
        <v/>
      </c>
      <c r="W107" s="16" t="e">
        <f>IF([1]男子名簿!$O107="","",VLOOKUP([1]男子名簿!$O107,$B$9:$C$38,2,0))</f>
        <v>#REF!</v>
      </c>
      <c r="X107" s="16" t="e">
        <f>IF([1]男子名簿!$R107="","",$E$9)</f>
        <v>#REF!</v>
      </c>
      <c r="Y107" s="16" t="e">
        <f>IF([1]男子名簿!$T107="","",$E$10)</f>
        <v>#REF!</v>
      </c>
      <c r="AA107" s="16" t="e">
        <f>IF([1]女子名簿!$I107="","",VLOOKUP([1]女子名簿!$I107,$G$9:$H$38,2,0))</f>
        <v>#REF!</v>
      </c>
      <c r="AB107" s="16" t="e">
        <f>IF([1]女子名簿!$L107="","",VLOOKUP([1]女子名簿!$L107,$G$9:$H$38,2,0))</f>
        <v>#REF!</v>
      </c>
      <c r="AC107" s="16" t="e">
        <f>IF([1]女子名簿!$O107="","",VLOOKUP([1]女子名簿!$O107,$G$9:$H$38,2,0))</f>
        <v>#REF!</v>
      </c>
      <c r="AD107" s="16" t="e">
        <f>IF([1]女子名簿!$R107="","",$J$9)</f>
        <v>#REF!</v>
      </c>
      <c r="AE107" s="16" t="e">
        <f>IF([1]女子名簿!$T107="","",$J$10)</f>
        <v>#REF!</v>
      </c>
    </row>
    <row r="108" spans="21:31" hidden="1" x14ac:dyDescent="0.15">
      <c r="U108" s="16" t="str">
        <f>IF(男子名簿!$O282="","",VLOOKUP(男子名簿!$O282,$B$9:$C$38,2,0))</f>
        <v/>
      </c>
      <c r="V108" s="16" t="str">
        <f>IF(男子名簿!$S282="","",VLOOKUP(男子名簿!$S282,$B$9:$C$38,2,0))</f>
        <v/>
      </c>
      <c r="W108" s="16" t="e">
        <f>IF([1]男子名簿!$O108="","",VLOOKUP([1]男子名簿!$O108,$B$9:$C$38,2,0))</f>
        <v>#REF!</v>
      </c>
      <c r="X108" s="16" t="e">
        <f>IF([1]男子名簿!$R108="","",$E$9)</f>
        <v>#REF!</v>
      </c>
      <c r="Y108" s="16" t="e">
        <f>IF([1]男子名簿!$T108="","",$E$10)</f>
        <v>#REF!</v>
      </c>
      <c r="AA108" s="16" t="e">
        <f>IF([1]女子名簿!$I108="","",VLOOKUP([1]女子名簿!$I108,$G$9:$H$38,2,0))</f>
        <v>#REF!</v>
      </c>
      <c r="AB108" s="16" t="e">
        <f>IF([1]女子名簿!$L108="","",VLOOKUP([1]女子名簿!$L108,$G$9:$H$38,2,0))</f>
        <v>#REF!</v>
      </c>
      <c r="AC108" s="16" t="e">
        <f>IF([1]女子名簿!$O108="","",VLOOKUP([1]女子名簿!$O108,$G$9:$H$38,2,0))</f>
        <v>#REF!</v>
      </c>
      <c r="AD108" s="16" t="e">
        <f>IF([1]女子名簿!$R108="","",$J$9)</f>
        <v>#REF!</v>
      </c>
      <c r="AE108" s="16" t="e">
        <f>IF([1]女子名簿!$T108="","",$J$10)</f>
        <v>#REF!</v>
      </c>
    </row>
    <row r="109" spans="21:31" hidden="1" x14ac:dyDescent="0.15">
      <c r="U109" s="16" t="str">
        <f>IF(男子名簿!$O283="","",VLOOKUP(男子名簿!$O283,$B$9:$C$38,2,0))</f>
        <v/>
      </c>
      <c r="V109" s="16" t="str">
        <f>IF(男子名簿!$S283="","",VLOOKUP(男子名簿!$S283,$B$9:$C$38,2,0))</f>
        <v/>
      </c>
      <c r="W109" s="16" t="e">
        <f>IF([1]男子名簿!$O109="","",VLOOKUP([1]男子名簿!$O109,$B$9:$C$38,2,0))</f>
        <v>#REF!</v>
      </c>
      <c r="X109" s="16" t="e">
        <f>IF([1]男子名簿!$R109="","",$E$9)</f>
        <v>#REF!</v>
      </c>
      <c r="Y109" s="16" t="e">
        <f>IF([1]男子名簿!$T109="","",$E$10)</f>
        <v>#REF!</v>
      </c>
      <c r="AA109" s="16" t="e">
        <f>IF([1]女子名簿!$I109="","",VLOOKUP([1]女子名簿!$I109,$G$9:$H$38,2,0))</f>
        <v>#REF!</v>
      </c>
      <c r="AB109" s="16" t="e">
        <f>IF([1]女子名簿!$L109="","",VLOOKUP([1]女子名簿!$L109,$G$9:$H$38,2,0))</f>
        <v>#REF!</v>
      </c>
      <c r="AC109" s="16" t="e">
        <f>IF([1]女子名簿!$O109="","",VLOOKUP([1]女子名簿!$O109,$G$9:$H$38,2,0))</f>
        <v>#REF!</v>
      </c>
      <c r="AD109" s="16" t="e">
        <f>IF([1]女子名簿!$R109="","",$J$9)</f>
        <v>#REF!</v>
      </c>
      <c r="AE109" s="16" t="e">
        <f>IF([1]女子名簿!$T109="","",$J$10)</f>
        <v>#REF!</v>
      </c>
    </row>
    <row r="110" spans="21:31" hidden="1" x14ac:dyDescent="0.15">
      <c r="U110" s="16" t="str">
        <f>IF(男子名簿!$O284="","",VLOOKUP(男子名簿!$O284,$B$9:$C$38,2,0))</f>
        <v/>
      </c>
      <c r="V110" s="16" t="str">
        <f>IF(男子名簿!$S284="","",VLOOKUP(男子名簿!$S284,$B$9:$C$38,2,0))</f>
        <v/>
      </c>
      <c r="W110" s="16" t="e">
        <f>IF([1]男子名簿!$O110="","",VLOOKUP([1]男子名簿!$O110,$B$9:$C$38,2,0))</f>
        <v>#REF!</v>
      </c>
      <c r="X110" s="16" t="e">
        <f>IF([1]男子名簿!$R110="","",$E$9)</f>
        <v>#REF!</v>
      </c>
      <c r="Y110" s="16" t="e">
        <f>IF([1]男子名簿!$T110="","",$E$10)</f>
        <v>#REF!</v>
      </c>
      <c r="AA110" s="16" t="e">
        <f>IF([1]女子名簿!$I110="","",VLOOKUP([1]女子名簿!$I110,$G$9:$H$38,2,0))</f>
        <v>#REF!</v>
      </c>
      <c r="AB110" s="16" t="e">
        <f>IF([1]女子名簿!$L110="","",VLOOKUP([1]女子名簿!$L110,$G$9:$H$38,2,0))</f>
        <v>#REF!</v>
      </c>
      <c r="AC110" s="16" t="e">
        <f>IF([1]女子名簿!$O110="","",VLOOKUP([1]女子名簿!$O110,$G$9:$H$38,2,0))</f>
        <v>#REF!</v>
      </c>
      <c r="AD110" s="16" t="e">
        <f>IF([1]女子名簿!$R110="","",$J$9)</f>
        <v>#REF!</v>
      </c>
      <c r="AE110" s="16" t="e">
        <f>IF([1]女子名簿!$T110="","",$J$10)</f>
        <v>#REF!</v>
      </c>
    </row>
    <row r="111" spans="21:31" hidden="1" x14ac:dyDescent="0.15">
      <c r="U111" s="16" t="str">
        <f>IF(男子名簿!$O285="","",VLOOKUP(男子名簿!$O285,$B$9:$C$38,2,0))</f>
        <v/>
      </c>
      <c r="V111" s="16" t="str">
        <f>IF(男子名簿!$S285="","",VLOOKUP(男子名簿!$S285,$B$9:$C$38,2,0))</f>
        <v/>
      </c>
      <c r="W111" s="16" t="e">
        <f>IF([1]男子名簿!$O111="","",VLOOKUP([1]男子名簿!$O111,$B$9:$C$38,2,0))</f>
        <v>#REF!</v>
      </c>
      <c r="X111" s="16" t="e">
        <f>IF([1]男子名簿!$R111="","",$E$9)</f>
        <v>#REF!</v>
      </c>
      <c r="Y111" s="16" t="e">
        <f>IF([1]男子名簿!$T111="","",$E$10)</f>
        <v>#REF!</v>
      </c>
      <c r="AA111" s="16" t="e">
        <f>IF([1]女子名簿!$I111="","",VLOOKUP([1]女子名簿!$I111,$G$9:$H$38,2,0))</f>
        <v>#REF!</v>
      </c>
      <c r="AB111" s="16" t="e">
        <f>IF([1]女子名簿!$L111="","",VLOOKUP([1]女子名簿!$L111,$G$9:$H$38,2,0))</f>
        <v>#REF!</v>
      </c>
      <c r="AC111" s="16" t="e">
        <f>IF([1]女子名簿!$O111="","",VLOOKUP([1]女子名簿!$O111,$G$9:$H$38,2,0))</f>
        <v>#REF!</v>
      </c>
      <c r="AD111" s="16" t="e">
        <f>IF([1]女子名簿!$R111="","",$J$9)</f>
        <v>#REF!</v>
      </c>
      <c r="AE111" s="16" t="e">
        <f>IF([1]女子名簿!$T111="","",$J$10)</f>
        <v>#REF!</v>
      </c>
    </row>
    <row r="112" spans="21:31" hidden="1" x14ac:dyDescent="0.15">
      <c r="U112" s="16" t="str">
        <f>IF(男子名簿!$O286="","",VLOOKUP(男子名簿!$O286,$B$9:$C$38,2,0))</f>
        <v/>
      </c>
      <c r="V112" s="16" t="str">
        <f>IF(男子名簿!$S286="","",VLOOKUP(男子名簿!$S286,$B$9:$C$38,2,0))</f>
        <v/>
      </c>
      <c r="W112" s="16" t="e">
        <f>IF([1]男子名簿!$O112="","",VLOOKUP([1]男子名簿!$O112,$B$9:$C$38,2,0))</f>
        <v>#REF!</v>
      </c>
      <c r="X112" s="16" t="e">
        <f>IF([1]男子名簿!$R112="","",$E$9)</f>
        <v>#REF!</v>
      </c>
      <c r="Y112" s="16" t="e">
        <f>IF([1]男子名簿!$T112="","",$E$10)</f>
        <v>#REF!</v>
      </c>
      <c r="AA112" s="16" t="e">
        <f>IF([1]女子名簿!$I112="","",VLOOKUP([1]女子名簿!$I112,$G$9:$H$38,2,0))</f>
        <v>#REF!</v>
      </c>
      <c r="AB112" s="16" t="e">
        <f>IF([1]女子名簿!$L112="","",VLOOKUP([1]女子名簿!$L112,$G$9:$H$38,2,0))</f>
        <v>#REF!</v>
      </c>
      <c r="AC112" s="16" t="e">
        <f>IF([1]女子名簿!$O112="","",VLOOKUP([1]女子名簿!$O112,$G$9:$H$38,2,0))</f>
        <v>#REF!</v>
      </c>
      <c r="AD112" s="16" t="e">
        <f>IF([1]女子名簿!$R112="","",$J$9)</f>
        <v>#REF!</v>
      </c>
      <c r="AE112" s="16" t="e">
        <f>IF([1]女子名簿!$T112="","",$J$10)</f>
        <v>#REF!</v>
      </c>
    </row>
    <row r="113" spans="21:31" hidden="1" x14ac:dyDescent="0.15">
      <c r="U113" s="16" t="str">
        <f>IF(男子名簿!$O287="","",VLOOKUP(男子名簿!$O287,$B$9:$C$38,2,0))</f>
        <v/>
      </c>
      <c r="V113" s="16" t="str">
        <f>IF(男子名簿!$S287="","",VLOOKUP(男子名簿!$S287,$B$9:$C$38,2,0))</f>
        <v/>
      </c>
      <c r="W113" s="16" t="e">
        <f>IF([1]男子名簿!$O113="","",VLOOKUP([1]男子名簿!$O113,$B$9:$C$38,2,0))</f>
        <v>#REF!</v>
      </c>
      <c r="X113" s="16" t="e">
        <f>IF([1]男子名簿!$R113="","",$E$9)</f>
        <v>#REF!</v>
      </c>
      <c r="Y113" s="16" t="e">
        <f>IF([1]男子名簿!$T113="","",$E$10)</f>
        <v>#REF!</v>
      </c>
      <c r="AA113" s="16" t="e">
        <f>IF([1]女子名簿!$I113="","",VLOOKUP([1]女子名簿!$I113,$G$9:$H$38,2,0))</f>
        <v>#REF!</v>
      </c>
      <c r="AB113" s="16" t="e">
        <f>IF([1]女子名簿!$L113="","",VLOOKUP([1]女子名簿!$L113,$G$9:$H$38,2,0))</f>
        <v>#REF!</v>
      </c>
      <c r="AC113" s="16" t="e">
        <f>IF([1]女子名簿!$O113="","",VLOOKUP([1]女子名簿!$O113,$G$9:$H$38,2,0))</f>
        <v>#REF!</v>
      </c>
      <c r="AD113" s="16" t="e">
        <f>IF([1]女子名簿!$R113="","",$J$9)</f>
        <v>#REF!</v>
      </c>
      <c r="AE113" s="16" t="e">
        <f>IF([1]女子名簿!$T113="","",$J$10)</f>
        <v>#REF!</v>
      </c>
    </row>
    <row r="114" spans="21:31" hidden="1" x14ac:dyDescent="0.15">
      <c r="U114" s="16" t="str">
        <f>IF(男子名簿!$O288="","",VLOOKUP(男子名簿!$O288,$B$9:$C$38,2,0))</f>
        <v/>
      </c>
      <c r="V114" s="16" t="str">
        <f>IF(男子名簿!$S288="","",VLOOKUP(男子名簿!$S288,$B$9:$C$38,2,0))</f>
        <v/>
      </c>
      <c r="W114" s="16" t="e">
        <f>IF([1]男子名簿!$O114="","",VLOOKUP([1]男子名簿!$O114,$B$9:$C$38,2,0))</f>
        <v>#REF!</v>
      </c>
      <c r="X114" s="16" t="e">
        <f>IF([1]男子名簿!$R114="","",$E$9)</f>
        <v>#REF!</v>
      </c>
      <c r="Y114" s="16" t="e">
        <f>IF([1]男子名簿!$T114="","",$E$10)</f>
        <v>#REF!</v>
      </c>
      <c r="AA114" s="16" t="e">
        <f>IF([1]女子名簿!$I114="","",VLOOKUP([1]女子名簿!$I114,$G$9:$H$38,2,0))</f>
        <v>#REF!</v>
      </c>
      <c r="AB114" s="16" t="e">
        <f>IF([1]女子名簿!$L114="","",VLOOKUP([1]女子名簿!$L114,$G$9:$H$38,2,0))</f>
        <v>#REF!</v>
      </c>
      <c r="AC114" s="16" t="e">
        <f>IF([1]女子名簿!$O114="","",VLOOKUP([1]女子名簿!$O114,$G$9:$H$38,2,0))</f>
        <v>#REF!</v>
      </c>
      <c r="AD114" s="16" t="e">
        <f>IF([1]女子名簿!$R114="","",$J$9)</f>
        <v>#REF!</v>
      </c>
      <c r="AE114" s="16" t="e">
        <f>IF([1]女子名簿!$T114="","",$J$10)</f>
        <v>#REF!</v>
      </c>
    </row>
    <row r="115" spans="21:31" hidden="1" x14ac:dyDescent="0.15">
      <c r="U115" s="16" t="str">
        <f>IF(男子名簿!$O289="","",VLOOKUP(男子名簿!$O289,$B$9:$C$38,2,0))</f>
        <v/>
      </c>
      <c r="V115" s="16" t="str">
        <f>IF(男子名簿!$S289="","",VLOOKUP(男子名簿!$S289,$B$9:$C$38,2,0))</f>
        <v/>
      </c>
      <c r="W115" s="16" t="e">
        <f>IF([1]男子名簿!$O115="","",VLOOKUP([1]男子名簿!$O115,$B$9:$C$38,2,0))</f>
        <v>#REF!</v>
      </c>
      <c r="X115" s="16" t="e">
        <f>IF([1]男子名簿!$R115="","",$E$9)</f>
        <v>#REF!</v>
      </c>
      <c r="Y115" s="16" t="e">
        <f>IF([1]男子名簿!$T115="","",$E$10)</f>
        <v>#REF!</v>
      </c>
      <c r="AA115" s="16" t="e">
        <f>IF([1]女子名簿!$I115="","",VLOOKUP([1]女子名簿!$I115,$G$9:$H$38,2,0))</f>
        <v>#REF!</v>
      </c>
      <c r="AB115" s="16" t="e">
        <f>IF([1]女子名簿!$L115="","",VLOOKUP([1]女子名簿!$L115,$G$9:$H$38,2,0))</f>
        <v>#REF!</v>
      </c>
      <c r="AC115" s="16" t="e">
        <f>IF([1]女子名簿!$O115="","",VLOOKUP([1]女子名簿!$O115,$G$9:$H$38,2,0))</f>
        <v>#REF!</v>
      </c>
      <c r="AD115" s="16" t="e">
        <f>IF([1]女子名簿!$R115="","",$J$9)</f>
        <v>#REF!</v>
      </c>
      <c r="AE115" s="16" t="e">
        <f>IF([1]女子名簿!$T115="","",$J$10)</f>
        <v>#REF!</v>
      </c>
    </row>
    <row r="116" spans="21:31" hidden="1" x14ac:dyDescent="0.15">
      <c r="U116" s="16" t="str">
        <f>IF(男子名簿!$O290="","",VLOOKUP(男子名簿!$O290,$B$9:$C$38,2,0))</f>
        <v/>
      </c>
      <c r="V116" s="16" t="str">
        <f>IF(男子名簿!$S290="","",VLOOKUP(男子名簿!$S290,$B$9:$C$38,2,0))</f>
        <v/>
      </c>
      <c r="W116" s="16" t="e">
        <f>IF([1]男子名簿!$O116="","",VLOOKUP([1]男子名簿!$O116,$B$9:$C$38,2,0))</f>
        <v>#REF!</v>
      </c>
      <c r="X116" s="16" t="e">
        <f>IF([1]男子名簿!$R116="","",$E$9)</f>
        <v>#REF!</v>
      </c>
      <c r="Y116" s="16" t="e">
        <f>IF([1]男子名簿!$T116="","",$E$10)</f>
        <v>#REF!</v>
      </c>
      <c r="AA116" s="16" t="e">
        <f>IF([1]女子名簿!$I116="","",VLOOKUP([1]女子名簿!$I116,$G$9:$H$38,2,0))</f>
        <v>#REF!</v>
      </c>
      <c r="AB116" s="16" t="e">
        <f>IF([1]女子名簿!$L116="","",VLOOKUP([1]女子名簿!$L116,$G$9:$H$38,2,0))</f>
        <v>#REF!</v>
      </c>
      <c r="AC116" s="16" t="e">
        <f>IF([1]女子名簿!$O116="","",VLOOKUP([1]女子名簿!$O116,$G$9:$H$38,2,0))</f>
        <v>#REF!</v>
      </c>
      <c r="AD116" s="16" t="e">
        <f>IF([1]女子名簿!$R116="","",$J$9)</f>
        <v>#REF!</v>
      </c>
      <c r="AE116" s="16" t="e">
        <f>IF([1]女子名簿!$T116="","",$J$10)</f>
        <v>#REF!</v>
      </c>
    </row>
    <row r="117" spans="21:31" hidden="1" x14ac:dyDescent="0.15">
      <c r="U117" s="16" t="str">
        <f>IF(男子名簿!$O291="","",VLOOKUP(男子名簿!$O291,$B$9:$C$38,2,0))</f>
        <v/>
      </c>
      <c r="V117" s="16" t="str">
        <f>IF(男子名簿!$S291="","",VLOOKUP(男子名簿!$S291,$B$9:$C$38,2,0))</f>
        <v/>
      </c>
      <c r="W117" s="16" t="e">
        <f>IF([1]男子名簿!$O117="","",VLOOKUP([1]男子名簿!$O117,$B$9:$C$38,2,0))</f>
        <v>#REF!</v>
      </c>
      <c r="X117" s="16" t="e">
        <f>IF([1]男子名簿!$R117="","",$E$9)</f>
        <v>#REF!</v>
      </c>
      <c r="Y117" s="16" t="e">
        <f>IF([1]男子名簿!$T117="","",$E$10)</f>
        <v>#REF!</v>
      </c>
      <c r="AA117" s="16" t="e">
        <f>IF([1]女子名簿!$I117="","",VLOOKUP([1]女子名簿!$I117,$G$9:$H$38,2,0))</f>
        <v>#REF!</v>
      </c>
      <c r="AB117" s="16" t="e">
        <f>IF([1]女子名簿!$L117="","",VLOOKUP([1]女子名簿!$L117,$G$9:$H$38,2,0))</f>
        <v>#REF!</v>
      </c>
      <c r="AC117" s="16" t="e">
        <f>IF([1]女子名簿!$O117="","",VLOOKUP([1]女子名簿!$O117,$G$9:$H$38,2,0))</f>
        <v>#REF!</v>
      </c>
      <c r="AD117" s="16" t="e">
        <f>IF([1]女子名簿!$R117="","",$J$9)</f>
        <v>#REF!</v>
      </c>
      <c r="AE117" s="16" t="e">
        <f>IF([1]女子名簿!$T117="","",$J$10)</f>
        <v>#REF!</v>
      </c>
    </row>
    <row r="118" spans="21:31" hidden="1" x14ac:dyDescent="0.15">
      <c r="U118" s="16" t="str">
        <f>IF(男子名簿!$O292="","",VLOOKUP(男子名簿!$O292,$B$9:$C$38,2,0))</f>
        <v/>
      </c>
      <c r="V118" s="16" t="str">
        <f>IF(男子名簿!$S292="","",VLOOKUP(男子名簿!$S292,$B$9:$C$38,2,0))</f>
        <v/>
      </c>
      <c r="W118" s="16" t="e">
        <f>IF([1]男子名簿!$O118="","",VLOOKUP([1]男子名簿!$O118,$B$9:$C$38,2,0))</f>
        <v>#REF!</v>
      </c>
      <c r="X118" s="16" t="e">
        <f>IF([1]男子名簿!$R118="","",$E$9)</f>
        <v>#REF!</v>
      </c>
      <c r="Y118" s="16" t="e">
        <f>IF([1]男子名簿!$T118="","",$E$10)</f>
        <v>#REF!</v>
      </c>
      <c r="AA118" s="16" t="e">
        <f>IF([1]女子名簿!$I118="","",VLOOKUP([1]女子名簿!$I118,$G$9:$H$38,2,0))</f>
        <v>#REF!</v>
      </c>
      <c r="AB118" s="16" t="e">
        <f>IF([1]女子名簿!$L118="","",VLOOKUP([1]女子名簿!$L118,$G$9:$H$38,2,0))</f>
        <v>#REF!</v>
      </c>
      <c r="AC118" s="16" t="e">
        <f>IF([1]女子名簿!$O118="","",VLOOKUP([1]女子名簿!$O118,$G$9:$H$38,2,0))</f>
        <v>#REF!</v>
      </c>
      <c r="AD118" s="16" t="e">
        <f>IF([1]女子名簿!$R118="","",$J$9)</f>
        <v>#REF!</v>
      </c>
      <c r="AE118" s="16" t="e">
        <f>IF([1]女子名簿!$T118="","",$J$10)</f>
        <v>#REF!</v>
      </c>
    </row>
    <row r="119" spans="21:31" hidden="1" x14ac:dyDescent="0.15">
      <c r="U119" s="16" t="str">
        <f>IF(男子名簿!$O293="","",VLOOKUP(男子名簿!$O293,$B$9:$C$38,2,0))</f>
        <v/>
      </c>
      <c r="V119" s="16" t="str">
        <f>IF(男子名簿!$S293="","",VLOOKUP(男子名簿!$S293,$B$9:$C$38,2,0))</f>
        <v/>
      </c>
      <c r="W119" s="16" t="e">
        <f>IF([1]男子名簿!$O119="","",VLOOKUP([1]男子名簿!$O119,$B$9:$C$38,2,0))</f>
        <v>#REF!</v>
      </c>
      <c r="X119" s="16" t="e">
        <f>IF([1]男子名簿!$R119="","",$E$9)</f>
        <v>#REF!</v>
      </c>
      <c r="Y119" s="16" t="e">
        <f>IF([1]男子名簿!$T119="","",$E$10)</f>
        <v>#REF!</v>
      </c>
      <c r="AA119" s="16" t="e">
        <f>IF([1]女子名簿!$I119="","",VLOOKUP([1]女子名簿!$I119,$G$9:$H$38,2,0))</f>
        <v>#REF!</v>
      </c>
      <c r="AB119" s="16" t="e">
        <f>IF([1]女子名簿!$L119="","",VLOOKUP([1]女子名簿!$L119,$G$9:$H$38,2,0))</f>
        <v>#REF!</v>
      </c>
      <c r="AC119" s="16" t="e">
        <f>IF([1]女子名簿!$O119="","",VLOOKUP([1]女子名簿!$O119,$G$9:$H$38,2,0))</f>
        <v>#REF!</v>
      </c>
      <c r="AD119" s="16" t="e">
        <f>IF([1]女子名簿!$R119="","",$J$9)</f>
        <v>#REF!</v>
      </c>
      <c r="AE119" s="16" t="e">
        <f>IF([1]女子名簿!$T119="","",$J$10)</f>
        <v>#REF!</v>
      </c>
    </row>
    <row r="120" spans="21:31" hidden="1" x14ac:dyDescent="0.15">
      <c r="U120" s="16" t="str">
        <f>IF(男子名簿!$O294="","",VLOOKUP(男子名簿!$O294,$B$9:$C$38,2,0))</f>
        <v/>
      </c>
      <c r="V120" s="16" t="str">
        <f>IF(男子名簿!$S294="","",VLOOKUP(男子名簿!$S294,$B$9:$C$38,2,0))</f>
        <v/>
      </c>
      <c r="W120" s="16" t="e">
        <f>IF([1]男子名簿!$O120="","",VLOOKUP([1]男子名簿!$O120,$B$9:$C$38,2,0))</f>
        <v>#REF!</v>
      </c>
      <c r="X120" s="16" t="e">
        <f>IF([1]男子名簿!$R120="","",$E$9)</f>
        <v>#REF!</v>
      </c>
      <c r="Y120" s="16" t="e">
        <f>IF([1]男子名簿!$T120="","",$E$10)</f>
        <v>#REF!</v>
      </c>
      <c r="AA120" s="16" t="e">
        <f>IF([1]女子名簿!$I120="","",VLOOKUP([1]女子名簿!$I120,$G$9:$H$38,2,0))</f>
        <v>#REF!</v>
      </c>
      <c r="AB120" s="16" t="e">
        <f>IF([1]女子名簿!$L120="","",VLOOKUP([1]女子名簿!$L120,$G$9:$H$38,2,0))</f>
        <v>#REF!</v>
      </c>
      <c r="AC120" s="16" t="e">
        <f>IF([1]女子名簿!$O120="","",VLOOKUP([1]女子名簿!$O120,$G$9:$H$38,2,0))</f>
        <v>#REF!</v>
      </c>
      <c r="AD120" s="16" t="e">
        <f>IF([1]女子名簿!$R120="","",$J$9)</f>
        <v>#REF!</v>
      </c>
      <c r="AE120" s="16" t="e">
        <f>IF([1]女子名簿!$T120="","",$J$10)</f>
        <v>#REF!</v>
      </c>
    </row>
    <row r="121" spans="21:31" hidden="1" x14ac:dyDescent="0.15">
      <c r="U121" s="16" t="str">
        <f>IF(男子名簿!$O295="","",VLOOKUP(男子名簿!$O295,$B$9:$C$38,2,0))</f>
        <v/>
      </c>
      <c r="V121" s="16" t="str">
        <f>IF(男子名簿!$S295="","",VLOOKUP(男子名簿!$S295,$B$9:$C$38,2,0))</f>
        <v/>
      </c>
      <c r="W121" s="16" t="e">
        <f>IF([1]男子名簿!$O121="","",VLOOKUP([1]男子名簿!$O121,$B$9:$C$38,2,0))</f>
        <v>#REF!</v>
      </c>
      <c r="X121" s="16" t="e">
        <f>IF([1]男子名簿!$R121="","",$E$9)</f>
        <v>#REF!</v>
      </c>
      <c r="Y121" s="16" t="e">
        <f>IF([1]男子名簿!$T121="","",$E$10)</f>
        <v>#REF!</v>
      </c>
      <c r="AA121" s="16" t="e">
        <f>IF([1]女子名簿!$I121="","",VLOOKUP([1]女子名簿!$I121,$G$9:$H$38,2,0))</f>
        <v>#REF!</v>
      </c>
      <c r="AB121" s="16" t="e">
        <f>IF([1]女子名簿!$L121="","",VLOOKUP([1]女子名簿!$L121,$G$9:$H$38,2,0))</f>
        <v>#REF!</v>
      </c>
      <c r="AC121" s="16" t="e">
        <f>IF([1]女子名簿!$O121="","",VLOOKUP([1]女子名簿!$O121,$G$9:$H$38,2,0))</f>
        <v>#REF!</v>
      </c>
      <c r="AD121" s="16" t="e">
        <f>IF([1]女子名簿!$R121="","",$J$9)</f>
        <v>#REF!</v>
      </c>
      <c r="AE121" s="16" t="e">
        <f>IF([1]女子名簿!$T121="","",$J$10)</f>
        <v>#REF!</v>
      </c>
    </row>
    <row r="122" spans="21:31" hidden="1" x14ac:dyDescent="0.15">
      <c r="U122" s="16" t="str">
        <f>IF(男子名簿!$O296="","",VLOOKUP(男子名簿!$O296,$B$9:$C$38,2,0))</f>
        <v/>
      </c>
      <c r="V122" s="16" t="str">
        <f>IF(男子名簿!$S296="","",VLOOKUP(男子名簿!$S296,$B$9:$C$38,2,0))</f>
        <v/>
      </c>
      <c r="W122" s="16" t="e">
        <f>IF([1]男子名簿!$O122="","",VLOOKUP([1]男子名簿!$O122,$B$9:$C$38,2,0))</f>
        <v>#REF!</v>
      </c>
      <c r="X122" s="16" t="e">
        <f>IF([1]男子名簿!$R122="","",$E$9)</f>
        <v>#REF!</v>
      </c>
      <c r="Y122" s="16" t="e">
        <f>IF([1]男子名簿!$T122="","",$E$10)</f>
        <v>#REF!</v>
      </c>
      <c r="AA122" s="16" t="e">
        <f>IF([1]女子名簿!$I122="","",VLOOKUP([1]女子名簿!$I122,$G$9:$H$38,2,0))</f>
        <v>#REF!</v>
      </c>
      <c r="AB122" s="16" t="e">
        <f>IF([1]女子名簿!$L122="","",VLOOKUP([1]女子名簿!$L122,$G$9:$H$38,2,0))</f>
        <v>#REF!</v>
      </c>
      <c r="AC122" s="16" t="e">
        <f>IF([1]女子名簿!$O122="","",VLOOKUP([1]女子名簿!$O122,$G$9:$H$38,2,0))</f>
        <v>#REF!</v>
      </c>
      <c r="AD122" s="16" t="e">
        <f>IF([1]女子名簿!$R122="","",$J$9)</f>
        <v>#REF!</v>
      </c>
      <c r="AE122" s="16" t="e">
        <f>IF([1]女子名簿!$T122="","",$J$10)</f>
        <v>#REF!</v>
      </c>
    </row>
    <row r="123" spans="21:31" hidden="1" x14ac:dyDescent="0.15">
      <c r="U123" s="16" t="str">
        <f>IF(男子名簿!$O297="","",VLOOKUP(男子名簿!$O297,$B$9:$C$38,2,0))</f>
        <v/>
      </c>
      <c r="V123" s="16" t="str">
        <f>IF(男子名簿!$S297="","",VLOOKUP(男子名簿!$S297,$B$9:$C$38,2,0))</f>
        <v/>
      </c>
      <c r="W123" s="16" t="e">
        <f>IF([1]男子名簿!$O123="","",VLOOKUP([1]男子名簿!$O123,$B$9:$C$38,2,0))</f>
        <v>#REF!</v>
      </c>
      <c r="X123" s="16" t="e">
        <f>IF([1]男子名簿!$R123="","",$E$9)</f>
        <v>#REF!</v>
      </c>
      <c r="Y123" s="16" t="e">
        <f>IF([1]男子名簿!$T123="","",$E$10)</f>
        <v>#REF!</v>
      </c>
      <c r="AA123" s="16" t="e">
        <f>IF([1]女子名簿!$I123="","",VLOOKUP([1]女子名簿!$I123,$G$9:$H$38,2,0))</f>
        <v>#REF!</v>
      </c>
      <c r="AB123" s="16" t="e">
        <f>IF([1]女子名簿!$L123="","",VLOOKUP([1]女子名簿!$L123,$G$9:$H$38,2,0))</f>
        <v>#REF!</v>
      </c>
      <c r="AC123" s="16" t="e">
        <f>IF([1]女子名簿!$O123="","",VLOOKUP([1]女子名簿!$O123,$G$9:$H$38,2,0))</f>
        <v>#REF!</v>
      </c>
      <c r="AD123" s="16" t="e">
        <f>IF([1]女子名簿!$R123="","",$J$9)</f>
        <v>#REF!</v>
      </c>
      <c r="AE123" s="16" t="e">
        <f>IF([1]女子名簿!$T123="","",$J$10)</f>
        <v>#REF!</v>
      </c>
    </row>
    <row r="124" spans="21:31" hidden="1" x14ac:dyDescent="0.15">
      <c r="U124" s="16" t="str">
        <f>IF(男子名簿!$O298="","",VLOOKUP(男子名簿!$O298,$B$9:$C$38,2,0))</f>
        <v/>
      </c>
      <c r="V124" s="16" t="str">
        <f>IF(男子名簿!$S298="","",VLOOKUP(男子名簿!$S298,$B$9:$C$38,2,0))</f>
        <v/>
      </c>
      <c r="W124" s="16" t="e">
        <f>IF([1]男子名簿!$O124="","",VLOOKUP([1]男子名簿!$O124,$B$9:$C$38,2,0))</f>
        <v>#REF!</v>
      </c>
      <c r="X124" s="16" t="e">
        <f>IF([1]男子名簿!$R124="","",$E$9)</f>
        <v>#REF!</v>
      </c>
      <c r="Y124" s="16" t="e">
        <f>IF([1]男子名簿!$T124="","",$E$10)</f>
        <v>#REF!</v>
      </c>
      <c r="AA124" s="16" t="e">
        <f>IF([1]女子名簿!$I124="","",VLOOKUP([1]女子名簿!$I124,$G$9:$H$38,2,0))</f>
        <v>#REF!</v>
      </c>
      <c r="AB124" s="16" t="e">
        <f>IF([1]女子名簿!$L124="","",VLOOKUP([1]女子名簿!$L124,$G$9:$H$38,2,0))</f>
        <v>#REF!</v>
      </c>
      <c r="AC124" s="16" t="e">
        <f>IF([1]女子名簿!$O124="","",VLOOKUP([1]女子名簿!$O124,$G$9:$H$38,2,0))</f>
        <v>#REF!</v>
      </c>
      <c r="AD124" s="16" t="e">
        <f>IF([1]女子名簿!$R124="","",$J$9)</f>
        <v>#REF!</v>
      </c>
      <c r="AE124" s="16" t="e">
        <f>IF([1]女子名簿!$T124="","",$J$10)</f>
        <v>#REF!</v>
      </c>
    </row>
    <row r="125" spans="21:31" hidden="1" x14ac:dyDescent="0.15">
      <c r="U125" s="16" t="str">
        <f>IF(男子名簿!$O299="","",VLOOKUP(男子名簿!$O299,$B$9:$C$38,2,0))</f>
        <v/>
      </c>
      <c r="V125" s="16" t="str">
        <f>IF(男子名簿!$S299="","",VLOOKUP(男子名簿!$S299,$B$9:$C$38,2,0))</f>
        <v/>
      </c>
      <c r="W125" s="16" t="e">
        <f>IF([1]男子名簿!$O125="","",VLOOKUP([1]男子名簿!$O125,$B$9:$C$38,2,0))</f>
        <v>#REF!</v>
      </c>
      <c r="X125" s="16" t="e">
        <f>IF([1]男子名簿!$R125="","",$E$9)</f>
        <v>#REF!</v>
      </c>
      <c r="Y125" s="16" t="e">
        <f>IF([1]男子名簿!$T125="","",$E$10)</f>
        <v>#REF!</v>
      </c>
      <c r="AA125" s="16" t="e">
        <f>IF([1]女子名簿!$I125="","",VLOOKUP([1]女子名簿!$I125,$G$9:$H$38,2,0))</f>
        <v>#REF!</v>
      </c>
      <c r="AB125" s="16" t="e">
        <f>IF([1]女子名簿!$L125="","",VLOOKUP([1]女子名簿!$L125,$G$9:$H$38,2,0))</f>
        <v>#REF!</v>
      </c>
      <c r="AC125" s="16" t="e">
        <f>IF([1]女子名簿!$O125="","",VLOOKUP([1]女子名簿!$O125,$G$9:$H$38,2,0))</f>
        <v>#REF!</v>
      </c>
      <c r="AD125" s="16" t="e">
        <f>IF([1]女子名簿!$R125="","",$J$9)</f>
        <v>#REF!</v>
      </c>
      <c r="AE125" s="16" t="e">
        <f>IF([1]女子名簿!$T125="","",$J$10)</f>
        <v>#REF!</v>
      </c>
    </row>
    <row r="126" spans="21:31" hidden="1" x14ac:dyDescent="0.15">
      <c r="U126" s="16" t="str">
        <f>IF(男子名簿!$O300="","",VLOOKUP(男子名簿!$O300,$B$9:$C$38,2,0))</f>
        <v/>
      </c>
      <c r="V126" s="16" t="str">
        <f>IF(男子名簿!$S300="","",VLOOKUP(男子名簿!$S300,$B$9:$C$38,2,0))</f>
        <v/>
      </c>
      <c r="W126" s="16" t="e">
        <f>IF([1]男子名簿!$O126="","",VLOOKUP([1]男子名簿!$O126,$B$9:$C$38,2,0))</f>
        <v>#REF!</v>
      </c>
      <c r="X126" s="16" t="e">
        <f>IF([1]男子名簿!$R126="","",$E$9)</f>
        <v>#REF!</v>
      </c>
      <c r="Y126" s="16" t="e">
        <f>IF([1]男子名簿!$T126="","",$E$10)</f>
        <v>#REF!</v>
      </c>
      <c r="AA126" s="16" t="e">
        <f>IF([1]女子名簿!$I126="","",VLOOKUP([1]女子名簿!$I126,$G$9:$H$38,2,0))</f>
        <v>#REF!</v>
      </c>
      <c r="AB126" s="16" t="e">
        <f>IF([1]女子名簿!$L126="","",VLOOKUP([1]女子名簿!$L126,$G$9:$H$38,2,0))</f>
        <v>#REF!</v>
      </c>
      <c r="AC126" s="16" t="e">
        <f>IF([1]女子名簿!$O126="","",VLOOKUP([1]女子名簿!$O126,$G$9:$H$38,2,0))</f>
        <v>#REF!</v>
      </c>
      <c r="AD126" s="16" t="e">
        <f>IF([1]女子名簿!$R126="","",$J$9)</f>
        <v>#REF!</v>
      </c>
      <c r="AE126" s="16" t="e">
        <f>IF([1]女子名簿!$T126="","",$J$10)</f>
        <v>#REF!</v>
      </c>
    </row>
    <row r="127" spans="21:31" hidden="1" x14ac:dyDescent="0.15">
      <c r="U127" s="16" t="str">
        <f>IF(男子名簿!$O301="","",VLOOKUP(男子名簿!$O301,$B$9:$C$38,2,0))</f>
        <v/>
      </c>
      <c r="V127" s="16" t="str">
        <f>IF(男子名簿!$S301="","",VLOOKUP(男子名簿!$S301,$B$9:$C$38,2,0))</f>
        <v/>
      </c>
      <c r="W127" s="16" t="e">
        <f>IF([1]男子名簿!$O127="","",VLOOKUP([1]男子名簿!$O127,$B$9:$C$38,2,0))</f>
        <v>#REF!</v>
      </c>
      <c r="X127" s="16" t="e">
        <f>IF([1]男子名簿!$R127="","",$E$9)</f>
        <v>#REF!</v>
      </c>
      <c r="Y127" s="16" t="e">
        <f>IF([1]男子名簿!$T127="","",$E$10)</f>
        <v>#REF!</v>
      </c>
      <c r="AA127" s="16" t="e">
        <f>IF([1]女子名簿!$I127="","",VLOOKUP([1]女子名簿!$I127,$G$9:$H$38,2,0))</f>
        <v>#REF!</v>
      </c>
      <c r="AB127" s="16" t="e">
        <f>IF([1]女子名簿!$L127="","",VLOOKUP([1]女子名簿!$L127,$G$9:$H$38,2,0))</f>
        <v>#REF!</v>
      </c>
      <c r="AC127" s="16" t="e">
        <f>IF([1]女子名簿!$O127="","",VLOOKUP([1]女子名簿!$O127,$G$9:$H$38,2,0))</f>
        <v>#REF!</v>
      </c>
      <c r="AD127" s="16" t="e">
        <f>IF([1]女子名簿!$R127="","",$J$9)</f>
        <v>#REF!</v>
      </c>
      <c r="AE127" s="16" t="e">
        <f>IF([1]女子名簿!$T127="","",$J$10)</f>
        <v>#REF!</v>
      </c>
    </row>
    <row r="128" spans="21:31" hidden="1" x14ac:dyDescent="0.15">
      <c r="U128" s="16" t="str">
        <f>IF(男子名簿!$O302="","",VLOOKUP(男子名簿!$O302,$B$9:$C$38,2,0))</f>
        <v/>
      </c>
      <c r="V128" s="16" t="str">
        <f>IF(男子名簿!$S302="","",VLOOKUP(男子名簿!$S302,$B$9:$C$38,2,0))</f>
        <v/>
      </c>
      <c r="W128" s="16" t="e">
        <f>IF([1]男子名簿!$O128="","",VLOOKUP([1]男子名簿!$O128,$B$9:$C$38,2,0))</f>
        <v>#REF!</v>
      </c>
      <c r="X128" s="16" t="e">
        <f>IF([1]男子名簿!$R128="","",$E$9)</f>
        <v>#REF!</v>
      </c>
      <c r="Y128" s="16" t="e">
        <f>IF([1]男子名簿!$T128="","",$E$10)</f>
        <v>#REF!</v>
      </c>
      <c r="AA128" s="16" t="e">
        <f>IF([1]女子名簿!$I128="","",VLOOKUP([1]女子名簿!$I128,$G$9:$H$38,2,0))</f>
        <v>#REF!</v>
      </c>
      <c r="AB128" s="16" t="e">
        <f>IF([1]女子名簿!$L128="","",VLOOKUP([1]女子名簿!$L128,$G$9:$H$38,2,0))</f>
        <v>#REF!</v>
      </c>
      <c r="AC128" s="16" t="e">
        <f>IF([1]女子名簿!$O128="","",VLOOKUP([1]女子名簿!$O128,$G$9:$H$38,2,0))</f>
        <v>#REF!</v>
      </c>
      <c r="AD128" s="16" t="e">
        <f>IF([1]女子名簿!$R128="","",$J$9)</f>
        <v>#REF!</v>
      </c>
      <c r="AE128" s="16" t="e">
        <f>IF([1]女子名簿!$T128="","",$J$10)</f>
        <v>#REF!</v>
      </c>
    </row>
    <row r="129" spans="21:31" hidden="1" x14ac:dyDescent="0.15">
      <c r="U129" s="16" t="str">
        <f>IF(男子名簿!$O303="","",VLOOKUP(男子名簿!$O303,$B$9:$C$38,2,0))</f>
        <v/>
      </c>
      <c r="V129" s="16" t="str">
        <f>IF(男子名簿!$S303="","",VLOOKUP(男子名簿!$S303,$B$9:$C$38,2,0))</f>
        <v/>
      </c>
      <c r="W129" s="16" t="e">
        <f>IF([1]男子名簿!$O129="","",VLOOKUP([1]男子名簿!$O129,$B$9:$C$38,2,0))</f>
        <v>#REF!</v>
      </c>
      <c r="X129" s="16" t="e">
        <f>IF([1]男子名簿!$R129="","",$E$9)</f>
        <v>#REF!</v>
      </c>
      <c r="Y129" s="16" t="e">
        <f>IF([1]男子名簿!$T129="","",$E$10)</f>
        <v>#REF!</v>
      </c>
      <c r="AA129" s="16" t="e">
        <f>IF([1]女子名簿!$I129="","",VLOOKUP([1]女子名簿!$I129,$G$9:$H$38,2,0))</f>
        <v>#REF!</v>
      </c>
      <c r="AB129" s="16" t="e">
        <f>IF([1]女子名簿!$L129="","",VLOOKUP([1]女子名簿!$L129,$G$9:$H$38,2,0))</f>
        <v>#REF!</v>
      </c>
      <c r="AC129" s="16" t="e">
        <f>IF([1]女子名簿!$O129="","",VLOOKUP([1]女子名簿!$O129,$G$9:$H$38,2,0))</f>
        <v>#REF!</v>
      </c>
      <c r="AD129" s="16" t="e">
        <f>IF([1]女子名簿!$R129="","",$J$9)</f>
        <v>#REF!</v>
      </c>
      <c r="AE129" s="16" t="e">
        <f>IF([1]女子名簿!$T129="","",$J$10)</f>
        <v>#REF!</v>
      </c>
    </row>
    <row r="130" spans="21:31" hidden="1" x14ac:dyDescent="0.15">
      <c r="U130" s="16" t="str">
        <f>IF(男子名簿!$O304="","",VLOOKUP(男子名簿!$O304,$B$9:$C$38,2,0))</f>
        <v/>
      </c>
      <c r="V130" s="16" t="str">
        <f>IF(男子名簿!$S304="","",VLOOKUP(男子名簿!$S304,$B$9:$C$38,2,0))</f>
        <v/>
      </c>
      <c r="W130" s="16" t="e">
        <f>IF([1]男子名簿!$O130="","",VLOOKUP([1]男子名簿!$O130,$B$9:$C$38,2,0))</f>
        <v>#REF!</v>
      </c>
      <c r="X130" s="16" t="e">
        <f>IF([1]男子名簿!$R130="","",$E$9)</f>
        <v>#REF!</v>
      </c>
      <c r="Y130" s="16" t="e">
        <f>IF([1]男子名簿!$T130="","",$E$10)</f>
        <v>#REF!</v>
      </c>
      <c r="AA130" s="16" t="e">
        <f>IF([1]女子名簿!$I130="","",VLOOKUP([1]女子名簿!$I130,$G$9:$H$38,2,0))</f>
        <v>#REF!</v>
      </c>
      <c r="AB130" s="16" t="e">
        <f>IF([1]女子名簿!$L130="","",VLOOKUP([1]女子名簿!$L130,$G$9:$H$38,2,0))</f>
        <v>#REF!</v>
      </c>
      <c r="AC130" s="16" t="e">
        <f>IF([1]女子名簿!$O130="","",VLOOKUP([1]女子名簿!$O130,$G$9:$H$38,2,0))</f>
        <v>#REF!</v>
      </c>
      <c r="AD130" s="16" t="e">
        <f>IF([1]女子名簿!$R130="","",$J$9)</f>
        <v>#REF!</v>
      </c>
      <c r="AE130" s="16" t="e">
        <f>IF([1]女子名簿!$T130="","",$J$10)</f>
        <v>#REF!</v>
      </c>
    </row>
    <row r="131" spans="21:31" hidden="1" x14ac:dyDescent="0.15">
      <c r="U131" s="16" t="str">
        <f>IF(男子名簿!$O305="","",VLOOKUP(男子名簿!$O305,$B$9:$C$38,2,0))</f>
        <v/>
      </c>
      <c r="V131" s="16" t="str">
        <f>IF(男子名簿!$S305="","",VLOOKUP(男子名簿!$S305,$B$9:$C$38,2,0))</f>
        <v/>
      </c>
      <c r="W131" s="16" t="e">
        <f>IF([1]男子名簿!$O131="","",VLOOKUP([1]男子名簿!$O131,$B$9:$C$38,2,0))</f>
        <v>#REF!</v>
      </c>
      <c r="X131" s="16" t="e">
        <f>IF([1]男子名簿!$R131="","",$E$9)</f>
        <v>#REF!</v>
      </c>
      <c r="Y131" s="16" t="e">
        <f>IF([1]男子名簿!$T131="","",$E$10)</f>
        <v>#REF!</v>
      </c>
      <c r="AA131" s="16" t="e">
        <f>IF([1]女子名簿!$I131="","",VLOOKUP([1]女子名簿!$I131,$G$9:$H$38,2,0))</f>
        <v>#REF!</v>
      </c>
      <c r="AB131" s="16" t="e">
        <f>IF([1]女子名簿!$L131="","",VLOOKUP([1]女子名簿!$L131,$G$9:$H$38,2,0))</f>
        <v>#REF!</v>
      </c>
      <c r="AC131" s="16" t="e">
        <f>IF([1]女子名簿!$O131="","",VLOOKUP([1]女子名簿!$O131,$G$9:$H$38,2,0))</f>
        <v>#REF!</v>
      </c>
      <c r="AD131" s="16" t="e">
        <f>IF([1]女子名簿!$R131="","",$J$9)</f>
        <v>#REF!</v>
      </c>
      <c r="AE131" s="16" t="e">
        <f>IF([1]女子名簿!$T131="","",$J$10)</f>
        <v>#REF!</v>
      </c>
    </row>
    <row r="132" spans="21:31" hidden="1" x14ac:dyDescent="0.15">
      <c r="U132" s="16" t="str">
        <f>IF(男子名簿!$O306="","",VLOOKUP(男子名簿!$O306,$B$9:$C$38,2,0))</f>
        <v/>
      </c>
      <c r="V132" s="16" t="str">
        <f>IF(男子名簿!$S306="","",VLOOKUP(男子名簿!$S306,$B$9:$C$38,2,0))</f>
        <v/>
      </c>
      <c r="W132" s="16" t="e">
        <f>IF([1]男子名簿!$O132="","",VLOOKUP([1]男子名簿!$O132,$B$9:$C$38,2,0))</f>
        <v>#REF!</v>
      </c>
      <c r="X132" s="16" t="e">
        <f>IF([1]男子名簿!$R132="","",$E$9)</f>
        <v>#REF!</v>
      </c>
      <c r="Y132" s="16" t="e">
        <f>IF([1]男子名簿!$T132="","",$E$10)</f>
        <v>#REF!</v>
      </c>
      <c r="AA132" s="16" t="e">
        <f>IF([1]女子名簿!$I132="","",VLOOKUP([1]女子名簿!$I132,$G$9:$H$38,2,0))</f>
        <v>#REF!</v>
      </c>
      <c r="AB132" s="16" t="e">
        <f>IF([1]女子名簿!$L132="","",VLOOKUP([1]女子名簿!$L132,$G$9:$H$38,2,0))</f>
        <v>#REF!</v>
      </c>
      <c r="AC132" s="16" t="e">
        <f>IF([1]女子名簿!$O132="","",VLOOKUP([1]女子名簿!$O132,$G$9:$H$38,2,0))</f>
        <v>#REF!</v>
      </c>
      <c r="AD132" s="16" t="e">
        <f>IF([1]女子名簿!$R132="","",$J$9)</f>
        <v>#REF!</v>
      </c>
      <c r="AE132" s="16" t="e">
        <f>IF([1]女子名簿!$T132="","",$J$10)</f>
        <v>#REF!</v>
      </c>
    </row>
    <row r="133" spans="21:31" hidden="1" x14ac:dyDescent="0.15">
      <c r="U133" s="16" t="str">
        <f>IF(男子名簿!$O307="","",VLOOKUP(男子名簿!$O307,$B$9:$C$38,2,0))</f>
        <v/>
      </c>
      <c r="V133" s="16" t="str">
        <f>IF(男子名簿!$S307="","",VLOOKUP(男子名簿!$S307,$B$9:$C$38,2,0))</f>
        <v/>
      </c>
      <c r="W133" s="16" t="e">
        <f>IF([1]男子名簿!$O133="","",VLOOKUP([1]男子名簿!$O133,$B$9:$C$38,2,0))</f>
        <v>#REF!</v>
      </c>
      <c r="X133" s="16" t="e">
        <f>IF([1]男子名簿!$R133="","",$E$9)</f>
        <v>#REF!</v>
      </c>
      <c r="Y133" s="16" t="e">
        <f>IF([1]男子名簿!$T133="","",$E$10)</f>
        <v>#REF!</v>
      </c>
      <c r="AA133" s="16" t="e">
        <f>IF([1]女子名簿!$I133="","",VLOOKUP([1]女子名簿!$I133,$G$9:$H$38,2,0))</f>
        <v>#REF!</v>
      </c>
      <c r="AB133" s="16" t="e">
        <f>IF([1]女子名簿!$L133="","",VLOOKUP([1]女子名簿!$L133,$G$9:$H$38,2,0))</f>
        <v>#REF!</v>
      </c>
      <c r="AC133" s="16" t="e">
        <f>IF([1]女子名簿!$O133="","",VLOOKUP([1]女子名簿!$O133,$G$9:$H$38,2,0))</f>
        <v>#REF!</v>
      </c>
      <c r="AD133" s="16" t="e">
        <f>IF([1]女子名簿!$R133="","",$J$9)</f>
        <v>#REF!</v>
      </c>
      <c r="AE133" s="16" t="e">
        <f>IF([1]女子名簿!$T133="","",$J$10)</f>
        <v>#REF!</v>
      </c>
    </row>
    <row r="134" spans="21:31" hidden="1" x14ac:dyDescent="0.15">
      <c r="U134" s="16" t="str">
        <f>IF(男子名簿!$O308="","",VLOOKUP(男子名簿!$O308,$B$9:$C$38,2,0))</f>
        <v/>
      </c>
      <c r="V134" s="16" t="str">
        <f>IF(男子名簿!$S308="","",VLOOKUP(男子名簿!$S308,$B$9:$C$38,2,0))</f>
        <v/>
      </c>
      <c r="W134" s="16" t="e">
        <f>IF([1]男子名簿!$O134="","",VLOOKUP([1]男子名簿!$O134,$B$9:$C$38,2,0))</f>
        <v>#REF!</v>
      </c>
      <c r="X134" s="16" t="e">
        <f>IF([1]男子名簿!$R134="","",$E$9)</f>
        <v>#REF!</v>
      </c>
      <c r="Y134" s="16" t="e">
        <f>IF([1]男子名簿!$T134="","",$E$10)</f>
        <v>#REF!</v>
      </c>
      <c r="AA134" s="16" t="e">
        <f>IF([1]女子名簿!$I134="","",VLOOKUP([1]女子名簿!$I134,$G$9:$H$38,2,0))</f>
        <v>#REF!</v>
      </c>
      <c r="AB134" s="16" t="e">
        <f>IF([1]女子名簿!$L134="","",VLOOKUP([1]女子名簿!$L134,$G$9:$H$38,2,0))</f>
        <v>#REF!</v>
      </c>
      <c r="AC134" s="16" t="e">
        <f>IF([1]女子名簿!$O134="","",VLOOKUP([1]女子名簿!$O134,$G$9:$H$38,2,0))</f>
        <v>#REF!</v>
      </c>
      <c r="AD134" s="16" t="e">
        <f>IF([1]女子名簿!$R134="","",$J$9)</f>
        <v>#REF!</v>
      </c>
      <c r="AE134" s="16" t="e">
        <f>IF([1]女子名簿!$T134="","",$J$10)</f>
        <v>#REF!</v>
      </c>
    </row>
    <row r="135" spans="21:31" hidden="1" x14ac:dyDescent="0.15">
      <c r="U135" s="16" t="str">
        <f>IF(男子名簿!$O309="","",VLOOKUP(男子名簿!$O309,$B$9:$C$38,2,0))</f>
        <v/>
      </c>
      <c r="V135" s="16" t="str">
        <f>IF(男子名簿!$S309="","",VLOOKUP(男子名簿!$S309,$B$9:$C$38,2,0))</f>
        <v/>
      </c>
      <c r="W135" s="16" t="e">
        <f>IF([1]男子名簿!$O135="","",VLOOKUP([1]男子名簿!$O135,$B$9:$C$38,2,0))</f>
        <v>#REF!</v>
      </c>
      <c r="X135" s="16" t="e">
        <f>IF([1]男子名簿!$R135="","",$E$9)</f>
        <v>#REF!</v>
      </c>
      <c r="Y135" s="16" t="e">
        <f>IF([1]男子名簿!$T135="","",$E$10)</f>
        <v>#REF!</v>
      </c>
      <c r="AA135" s="16" t="e">
        <f>IF([1]女子名簿!$I135="","",VLOOKUP([1]女子名簿!$I135,$G$9:$H$38,2,0))</f>
        <v>#REF!</v>
      </c>
      <c r="AB135" s="16" t="e">
        <f>IF([1]女子名簿!$L135="","",VLOOKUP([1]女子名簿!$L135,$G$9:$H$38,2,0))</f>
        <v>#REF!</v>
      </c>
      <c r="AC135" s="16" t="e">
        <f>IF([1]女子名簿!$O135="","",VLOOKUP([1]女子名簿!$O135,$G$9:$H$38,2,0))</f>
        <v>#REF!</v>
      </c>
      <c r="AD135" s="16" t="e">
        <f>IF([1]女子名簿!$R135="","",$J$9)</f>
        <v>#REF!</v>
      </c>
      <c r="AE135" s="16" t="e">
        <f>IF([1]女子名簿!$T135="","",$J$10)</f>
        <v>#REF!</v>
      </c>
    </row>
    <row r="136" spans="21:31" hidden="1" x14ac:dyDescent="0.15">
      <c r="U136" s="16" t="str">
        <f>IF(男子名簿!$O310="","",VLOOKUP(男子名簿!$O310,$B$9:$C$38,2,0))</f>
        <v/>
      </c>
      <c r="V136" s="16" t="str">
        <f>IF(男子名簿!$S310="","",VLOOKUP(男子名簿!$S310,$B$9:$C$38,2,0))</f>
        <v/>
      </c>
      <c r="W136" s="16" t="e">
        <f>IF([1]男子名簿!$O136="","",VLOOKUP([1]男子名簿!$O136,$B$9:$C$38,2,0))</f>
        <v>#REF!</v>
      </c>
      <c r="X136" s="16" t="e">
        <f>IF([1]男子名簿!$R136="","",$E$9)</f>
        <v>#REF!</v>
      </c>
      <c r="Y136" s="16" t="e">
        <f>IF([1]男子名簿!$T136="","",$E$10)</f>
        <v>#REF!</v>
      </c>
      <c r="AA136" s="16" t="e">
        <f>IF([1]女子名簿!$I136="","",VLOOKUP([1]女子名簿!$I136,$G$9:$H$38,2,0))</f>
        <v>#REF!</v>
      </c>
      <c r="AB136" s="16" t="e">
        <f>IF([1]女子名簿!$L136="","",VLOOKUP([1]女子名簿!$L136,$G$9:$H$38,2,0))</f>
        <v>#REF!</v>
      </c>
      <c r="AC136" s="16" t="e">
        <f>IF([1]女子名簿!$O136="","",VLOOKUP([1]女子名簿!$O136,$G$9:$H$38,2,0))</f>
        <v>#REF!</v>
      </c>
      <c r="AD136" s="16" t="e">
        <f>IF([1]女子名簿!$R136="","",$J$9)</f>
        <v>#REF!</v>
      </c>
      <c r="AE136" s="16" t="e">
        <f>IF([1]女子名簿!$T136="","",$J$10)</f>
        <v>#REF!</v>
      </c>
    </row>
    <row r="137" spans="21:31" hidden="1" x14ac:dyDescent="0.15">
      <c r="U137" s="16" t="str">
        <f>IF(男子名簿!$O311="","",VLOOKUP(男子名簿!$O311,$B$9:$C$38,2,0))</f>
        <v/>
      </c>
      <c r="V137" s="16" t="str">
        <f>IF(男子名簿!$S311="","",VLOOKUP(男子名簿!$S311,$B$9:$C$38,2,0))</f>
        <v/>
      </c>
      <c r="W137" s="16" t="e">
        <f>IF([1]男子名簿!$O137="","",VLOOKUP([1]男子名簿!$O137,$B$9:$C$38,2,0))</f>
        <v>#REF!</v>
      </c>
      <c r="X137" s="16" t="e">
        <f>IF([1]男子名簿!$R137="","",$E$9)</f>
        <v>#REF!</v>
      </c>
      <c r="Y137" s="16" t="e">
        <f>IF([1]男子名簿!$T137="","",$E$10)</f>
        <v>#REF!</v>
      </c>
      <c r="AA137" s="16" t="e">
        <f>IF([1]女子名簿!$I137="","",VLOOKUP([1]女子名簿!$I137,$G$9:$H$38,2,0))</f>
        <v>#REF!</v>
      </c>
      <c r="AB137" s="16" t="e">
        <f>IF([1]女子名簿!$L137="","",VLOOKUP([1]女子名簿!$L137,$G$9:$H$38,2,0))</f>
        <v>#REF!</v>
      </c>
      <c r="AC137" s="16" t="e">
        <f>IF([1]女子名簿!$O137="","",VLOOKUP([1]女子名簿!$O137,$G$9:$H$38,2,0))</f>
        <v>#REF!</v>
      </c>
      <c r="AD137" s="16" t="e">
        <f>IF([1]女子名簿!$R137="","",$J$9)</f>
        <v>#REF!</v>
      </c>
      <c r="AE137" s="16" t="e">
        <f>IF([1]女子名簿!$T137="","",$J$10)</f>
        <v>#REF!</v>
      </c>
    </row>
    <row r="138" spans="21:31" hidden="1" x14ac:dyDescent="0.15">
      <c r="U138" s="16" t="str">
        <f>IF(男子名簿!$O312="","",VLOOKUP(男子名簿!$O312,$B$9:$C$38,2,0))</f>
        <v/>
      </c>
      <c r="V138" s="16" t="str">
        <f>IF(男子名簿!$S312="","",VLOOKUP(男子名簿!$S312,$B$9:$C$38,2,0))</f>
        <v/>
      </c>
      <c r="W138" s="16" t="e">
        <f>IF([1]男子名簿!$O138="","",VLOOKUP([1]男子名簿!$O138,$B$9:$C$38,2,0))</f>
        <v>#REF!</v>
      </c>
      <c r="X138" s="16" t="e">
        <f>IF([1]男子名簿!$R138="","",$E$9)</f>
        <v>#REF!</v>
      </c>
      <c r="Y138" s="16" t="e">
        <f>IF([1]男子名簿!$T138="","",$E$10)</f>
        <v>#REF!</v>
      </c>
      <c r="AA138" s="16" t="e">
        <f>IF([1]女子名簿!$I138="","",VLOOKUP([1]女子名簿!$I138,$G$9:$H$38,2,0))</f>
        <v>#REF!</v>
      </c>
      <c r="AB138" s="16" t="e">
        <f>IF([1]女子名簿!$L138="","",VLOOKUP([1]女子名簿!$L138,$G$9:$H$38,2,0))</f>
        <v>#REF!</v>
      </c>
      <c r="AC138" s="16" t="e">
        <f>IF([1]女子名簿!$O138="","",VLOOKUP([1]女子名簿!$O138,$G$9:$H$38,2,0))</f>
        <v>#REF!</v>
      </c>
      <c r="AD138" s="16" t="e">
        <f>IF([1]女子名簿!$R138="","",$J$9)</f>
        <v>#REF!</v>
      </c>
      <c r="AE138" s="16" t="e">
        <f>IF([1]女子名簿!$T138="","",$J$10)</f>
        <v>#REF!</v>
      </c>
    </row>
    <row r="139" spans="21:31" hidden="1" x14ac:dyDescent="0.15">
      <c r="U139" s="16" t="str">
        <f>IF(男子名簿!$O313="","",VLOOKUP(男子名簿!$O313,$B$9:$C$38,2,0))</f>
        <v/>
      </c>
      <c r="V139" s="16" t="str">
        <f>IF(男子名簿!$S313="","",VLOOKUP(男子名簿!$S313,$B$9:$C$38,2,0))</f>
        <v/>
      </c>
      <c r="W139" s="16" t="e">
        <f>IF([1]男子名簿!$O139="","",VLOOKUP([1]男子名簿!$O139,$B$9:$C$38,2,0))</f>
        <v>#REF!</v>
      </c>
      <c r="X139" s="16" t="e">
        <f>IF([1]男子名簿!$R139="","",$E$9)</f>
        <v>#REF!</v>
      </c>
      <c r="Y139" s="16" t="e">
        <f>IF([1]男子名簿!$T139="","",$E$10)</f>
        <v>#REF!</v>
      </c>
      <c r="AA139" s="16" t="e">
        <f>IF([1]女子名簿!$I139="","",VLOOKUP([1]女子名簿!$I139,$G$9:$H$38,2,0))</f>
        <v>#REF!</v>
      </c>
      <c r="AB139" s="16" t="e">
        <f>IF([1]女子名簿!$L139="","",VLOOKUP([1]女子名簿!$L139,$G$9:$H$38,2,0))</f>
        <v>#REF!</v>
      </c>
      <c r="AC139" s="16" t="e">
        <f>IF([1]女子名簿!$O139="","",VLOOKUP([1]女子名簿!$O139,$G$9:$H$38,2,0))</f>
        <v>#REF!</v>
      </c>
      <c r="AD139" s="16" t="e">
        <f>IF([1]女子名簿!$R139="","",$J$9)</f>
        <v>#REF!</v>
      </c>
      <c r="AE139" s="16" t="e">
        <f>IF([1]女子名簿!$T139="","",$J$10)</f>
        <v>#REF!</v>
      </c>
    </row>
    <row r="140" spans="21:31" hidden="1" x14ac:dyDescent="0.15">
      <c r="U140" s="16" t="str">
        <f>IF(男子名簿!$O314="","",VLOOKUP(男子名簿!$O314,$B$9:$C$38,2,0))</f>
        <v/>
      </c>
      <c r="V140" s="16" t="str">
        <f>IF(男子名簿!$S314="","",VLOOKUP(男子名簿!$S314,$B$9:$C$38,2,0))</f>
        <v/>
      </c>
      <c r="W140" s="16" t="e">
        <f>IF([1]男子名簿!$O140="","",VLOOKUP([1]男子名簿!$O140,$B$9:$C$38,2,0))</f>
        <v>#REF!</v>
      </c>
      <c r="X140" s="16" t="e">
        <f>IF([1]男子名簿!$R140="","",$E$9)</f>
        <v>#REF!</v>
      </c>
      <c r="Y140" s="16" t="e">
        <f>IF([1]男子名簿!$T140="","",$E$10)</f>
        <v>#REF!</v>
      </c>
      <c r="AA140" s="16" t="e">
        <f>IF([1]女子名簿!$I140="","",VLOOKUP([1]女子名簿!$I140,$G$9:$H$38,2,0))</f>
        <v>#REF!</v>
      </c>
      <c r="AB140" s="16" t="e">
        <f>IF([1]女子名簿!$L140="","",VLOOKUP([1]女子名簿!$L140,$G$9:$H$38,2,0))</f>
        <v>#REF!</v>
      </c>
      <c r="AC140" s="16" t="e">
        <f>IF([1]女子名簿!$O140="","",VLOOKUP([1]女子名簿!$O140,$G$9:$H$38,2,0))</f>
        <v>#REF!</v>
      </c>
      <c r="AD140" s="16" t="e">
        <f>IF([1]女子名簿!$R140="","",$J$9)</f>
        <v>#REF!</v>
      </c>
      <c r="AE140" s="16" t="e">
        <f>IF([1]女子名簿!$T140="","",$J$10)</f>
        <v>#REF!</v>
      </c>
    </row>
    <row r="141" spans="21:31" hidden="1" x14ac:dyDescent="0.15">
      <c r="U141" s="16" t="str">
        <f>IF(男子名簿!$O315="","",VLOOKUP(男子名簿!$O315,$B$9:$C$38,2,0))</f>
        <v/>
      </c>
      <c r="V141" s="16" t="str">
        <f>IF(男子名簿!$S315="","",VLOOKUP(男子名簿!$S315,$B$9:$C$38,2,0))</f>
        <v/>
      </c>
      <c r="W141" s="16" t="e">
        <f>IF([1]男子名簿!$O141="","",VLOOKUP([1]男子名簿!$O141,$B$9:$C$38,2,0))</f>
        <v>#REF!</v>
      </c>
      <c r="X141" s="16" t="e">
        <f>IF([1]男子名簿!$R141="","",$E$9)</f>
        <v>#REF!</v>
      </c>
      <c r="Y141" s="16" t="e">
        <f>IF([1]男子名簿!$T141="","",$E$10)</f>
        <v>#REF!</v>
      </c>
      <c r="AA141" s="16" t="e">
        <f>IF([1]女子名簿!$I141="","",VLOOKUP([1]女子名簿!$I141,$G$9:$H$38,2,0))</f>
        <v>#REF!</v>
      </c>
      <c r="AB141" s="16" t="e">
        <f>IF([1]女子名簿!$L141="","",VLOOKUP([1]女子名簿!$L141,$G$9:$H$38,2,0))</f>
        <v>#REF!</v>
      </c>
      <c r="AC141" s="16" t="e">
        <f>IF([1]女子名簿!$O141="","",VLOOKUP([1]女子名簿!$O141,$G$9:$H$38,2,0))</f>
        <v>#REF!</v>
      </c>
      <c r="AD141" s="16" t="e">
        <f>IF([1]女子名簿!$R141="","",$J$9)</f>
        <v>#REF!</v>
      </c>
      <c r="AE141" s="16" t="e">
        <f>IF([1]女子名簿!$T141="","",$J$10)</f>
        <v>#REF!</v>
      </c>
    </row>
    <row r="142" spans="21:31" hidden="1" x14ac:dyDescent="0.15">
      <c r="U142" s="16" t="str">
        <f>IF(男子名簿!$O316="","",VLOOKUP(男子名簿!$O316,$B$9:$C$38,2,0))</f>
        <v/>
      </c>
      <c r="V142" s="16" t="str">
        <f>IF(男子名簿!$S316="","",VLOOKUP(男子名簿!$S316,$B$9:$C$38,2,0))</f>
        <v/>
      </c>
      <c r="W142" s="16" t="e">
        <f>IF([1]男子名簿!$O142="","",VLOOKUP([1]男子名簿!$O142,$B$9:$C$38,2,0))</f>
        <v>#REF!</v>
      </c>
      <c r="X142" s="16" t="e">
        <f>IF([1]男子名簿!$R142="","",$E$9)</f>
        <v>#REF!</v>
      </c>
      <c r="Y142" s="16" t="e">
        <f>IF([1]男子名簿!$T142="","",$E$10)</f>
        <v>#REF!</v>
      </c>
      <c r="AA142" s="16" t="e">
        <f>IF([1]女子名簿!$I142="","",VLOOKUP([1]女子名簿!$I142,$G$9:$H$38,2,0))</f>
        <v>#REF!</v>
      </c>
      <c r="AB142" s="16" t="e">
        <f>IF([1]女子名簿!$L142="","",VLOOKUP([1]女子名簿!$L142,$G$9:$H$38,2,0))</f>
        <v>#REF!</v>
      </c>
      <c r="AC142" s="16" t="e">
        <f>IF([1]女子名簿!$O142="","",VLOOKUP([1]女子名簿!$O142,$G$9:$H$38,2,0))</f>
        <v>#REF!</v>
      </c>
      <c r="AD142" s="16" t="e">
        <f>IF([1]女子名簿!$R142="","",$J$9)</f>
        <v>#REF!</v>
      </c>
      <c r="AE142" s="16" t="e">
        <f>IF([1]女子名簿!$T142="","",$J$10)</f>
        <v>#REF!</v>
      </c>
    </row>
    <row r="143" spans="21:31" hidden="1" x14ac:dyDescent="0.15">
      <c r="U143" s="16" t="str">
        <f>IF(男子名簿!$O317="","",VLOOKUP(男子名簿!$O317,$B$9:$C$38,2,0))</f>
        <v/>
      </c>
      <c r="V143" s="16" t="str">
        <f>IF(男子名簿!$S317="","",VLOOKUP(男子名簿!$S317,$B$9:$C$38,2,0))</f>
        <v/>
      </c>
      <c r="W143" s="16" t="e">
        <f>IF([1]男子名簿!$O143="","",VLOOKUP([1]男子名簿!$O143,$B$9:$C$38,2,0))</f>
        <v>#REF!</v>
      </c>
      <c r="X143" s="16" t="e">
        <f>IF([1]男子名簿!$R143="","",$E$9)</f>
        <v>#REF!</v>
      </c>
      <c r="Y143" s="16" t="e">
        <f>IF([1]男子名簿!$T143="","",$E$10)</f>
        <v>#REF!</v>
      </c>
      <c r="AA143" s="16" t="e">
        <f>IF([1]女子名簿!$I143="","",VLOOKUP([1]女子名簿!$I143,$G$9:$H$38,2,0))</f>
        <v>#REF!</v>
      </c>
      <c r="AB143" s="16" t="e">
        <f>IF([1]女子名簿!$L143="","",VLOOKUP([1]女子名簿!$L143,$G$9:$H$38,2,0))</f>
        <v>#REF!</v>
      </c>
      <c r="AC143" s="16" t="e">
        <f>IF([1]女子名簿!$O143="","",VLOOKUP([1]女子名簿!$O143,$G$9:$H$38,2,0))</f>
        <v>#REF!</v>
      </c>
      <c r="AD143" s="16" t="e">
        <f>IF([1]女子名簿!$R143="","",$J$9)</f>
        <v>#REF!</v>
      </c>
      <c r="AE143" s="16" t="e">
        <f>IF([1]女子名簿!$T143="","",$J$10)</f>
        <v>#REF!</v>
      </c>
    </row>
    <row r="144" spans="21:31" hidden="1" x14ac:dyDescent="0.15">
      <c r="U144" s="16" t="str">
        <f>IF(男子名簿!$O318="","",VLOOKUP(男子名簿!$O318,$B$9:$C$38,2,0))</f>
        <v/>
      </c>
      <c r="V144" s="16" t="str">
        <f>IF(男子名簿!$S318="","",VLOOKUP(男子名簿!$S318,$B$9:$C$38,2,0))</f>
        <v/>
      </c>
      <c r="W144" s="16" t="e">
        <f>IF([1]男子名簿!$O144="","",VLOOKUP([1]男子名簿!$O144,$B$9:$C$38,2,0))</f>
        <v>#REF!</v>
      </c>
      <c r="X144" s="16" t="e">
        <f>IF([1]男子名簿!$R144="","",$E$9)</f>
        <v>#REF!</v>
      </c>
      <c r="Y144" s="16" t="e">
        <f>IF([1]男子名簿!$T144="","",$E$10)</f>
        <v>#REF!</v>
      </c>
      <c r="AA144" s="16" t="e">
        <f>IF([1]女子名簿!$I144="","",VLOOKUP([1]女子名簿!$I144,$G$9:$H$38,2,0))</f>
        <v>#REF!</v>
      </c>
      <c r="AB144" s="16" t="e">
        <f>IF([1]女子名簿!$L144="","",VLOOKUP([1]女子名簿!$L144,$G$9:$H$38,2,0))</f>
        <v>#REF!</v>
      </c>
      <c r="AC144" s="16" t="e">
        <f>IF([1]女子名簿!$O144="","",VLOOKUP([1]女子名簿!$O144,$G$9:$H$38,2,0))</f>
        <v>#REF!</v>
      </c>
      <c r="AD144" s="16" t="e">
        <f>IF([1]女子名簿!$R144="","",$J$9)</f>
        <v>#REF!</v>
      </c>
      <c r="AE144" s="16" t="e">
        <f>IF([1]女子名簿!$T144="","",$J$10)</f>
        <v>#REF!</v>
      </c>
    </row>
    <row r="145" spans="21:31" hidden="1" x14ac:dyDescent="0.15">
      <c r="U145" s="16" t="str">
        <f>IF(男子名簿!$O319="","",VLOOKUP(男子名簿!$O319,$B$9:$C$38,2,0))</f>
        <v/>
      </c>
      <c r="V145" s="16" t="str">
        <f>IF(男子名簿!$S319="","",VLOOKUP(男子名簿!$S319,$B$9:$C$38,2,0))</f>
        <v/>
      </c>
      <c r="W145" s="16" t="e">
        <f>IF([1]男子名簿!$O145="","",VLOOKUP([1]男子名簿!$O145,$B$9:$C$38,2,0))</f>
        <v>#REF!</v>
      </c>
      <c r="X145" s="16" t="e">
        <f>IF([1]男子名簿!$R145="","",$E$9)</f>
        <v>#REF!</v>
      </c>
      <c r="Y145" s="16" t="e">
        <f>IF([1]男子名簿!$T145="","",$E$10)</f>
        <v>#REF!</v>
      </c>
      <c r="AA145" s="16" t="e">
        <f>IF([1]女子名簿!$I145="","",VLOOKUP([1]女子名簿!$I145,$G$9:$H$38,2,0))</f>
        <v>#REF!</v>
      </c>
      <c r="AB145" s="16" t="e">
        <f>IF([1]女子名簿!$L145="","",VLOOKUP([1]女子名簿!$L145,$G$9:$H$38,2,0))</f>
        <v>#REF!</v>
      </c>
      <c r="AC145" s="16" t="e">
        <f>IF([1]女子名簿!$O145="","",VLOOKUP([1]女子名簿!$O145,$G$9:$H$38,2,0))</f>
        <v>#REF!</v>
      </c>
      <c r="AD145" s="16" t="e">
        <f>IF([1]女子名簿!$R145="","",$J$9)</f>
        <v>#REF!</v>
      </c>
      <c r="AE145" s="16" t="e">
        <f>IF([1]女子名簿!$T145="","",$J$10)</f>
        <v>#REF!</v>
      </c>
    </row>
    <row r="146" spans="21:31" hidden="1" x14ac:dyDescent="0.15">
      <c r="U146" s="16" t="str">
        <f>IF(男子名簿!$O320="","",VLOOKUP(男子名簿!$O320,$B$9:$C$38,2,0))</f>
        <v/>
      </c>
      <c r="V146" s="16" t="str">
        <f>IF(男子名簿!$S320="","",VLOOKUP(男子名簿!$S320,$B$9:$C$38,2,0))</f>
        <v/>
      </c>
      <c r="W146" s="16" t="e">
        <f>IF([1]男子名簿!$O146="","",VLOOKUP([1]男子名簿!$O146,$B$9:$C$38,2,0))</f>
        <v>#REF!</v>
      </c>
      <c r="X146" s="16" t="e">
        <f>IF([1]男子名簿!$R146="","",$E$9)</f>
        <v>#REF!</v>
      </c>
      <c r="Y146" s="16" t="e">
        <f>IF([1]男子名簿!$T146="","",$E$10)</f>
        <v>#REF!</v>
      </c>
      <c r="AA146" s="16" t="e">
        <f>IF([1]女子名簿!$I146="","",VLOOKUP([1]女子名簿!$I146,$G$9:$H$38,2,0))</f>
        <v>#REF!</v>
      </c>
      <c r="AB146" s="16" t="e">
        <f>IF([1]女子名簿!$L146="","",VLOOKUP([1]女子名簿!$L146,$G$9:$H$38,2,0))</f>
        <v>#REF!</v>
      </c>
      <c r="AC146" s="16" t="e">
        <f>IF([1]女子名簿!$O146="","",VLOOKUP([1]女子名簿!$O146,$G$9:$H$38,2,0))</f>
        <v>#REF!</v>
      </c>
      <c r="AD146" s="16" t="e">
        <f>IF([1]女子名簿!$R146="","",$J$9)</f>
        <v>#REF!</v>
      </c>
      <c r="AE146" s="16" t="e">
        <f>IF([1]女子名簿!$T146="","",$J$10)</f>
        <v>#REF!</v>
      </c>
    </row>
    <row r="147" spans="21:31" hidden="1" x14ac:dyDescent="0.15">
      <c r="U147" s="16" t="str">
        <f>IF(男子名簿!$O321="","",VLOOKUP(男子名簿!$O321,$B$9:$C$38,2,0))</f>
        <v/>
      </c>
      <c r="V147" s="16" t="str">
        <f>IF(男子名簿!$S321="","",VLOOKUP(男子名簿!$S321,$B$9:$C$38,2,0))</f>
        <v/>
      </c>
      <c r="W147" s="16" t="e">
        <f>IF([1]男子名簿!$O147="","",VLOOKUP([1]男子名簿!$O147,$B$9:$C$38,2,0))</f>
        <v>#REF!</v>
      </c>
      <c r="X147" s="16" t="e">
        <f>IF([1]男子名簿!$R147="","",$E$9)</f>
        <v>#REF!</v>
      </c>
      <c r="Y147" s="16" t="e">
        <f>IF([1]男子名簿!$T147="","",$E$10)</f>
        <v>#REF!</v>
      </c>
      <c r="AA147" s="16" t="e">
        <f>IF([1]女子名簿!$I147="","",VLOOKUP([1]女子名簿!$I147,$G$9:$H$38,2,0))</f>
        <v>#REF!</v>
      </c>
      <c r="AB147" s="16" t="e">
        <f>IF([1]女子名簿!$L147="","",VLOOKUP([1]女子名簿!$L147,$G$9:$H$38,2,0))</f>
        <v>#REF!</v>
      </c>
      <c r="AC147" s="16" t="e">
        <f>IF([1]女子名簿!$O147="","",VLOOKUP([1]女子名簿!$O147,$G$9:$H$38,2,0))</f>
        <v>#REF!</v>
      </c>
      <c r="AD147" s="16" t="e">
        <f>IF([1]女子名簿!$R147="","",$J$9)</f>
        <v>#REF!</v>
      </c>
      <c r="AE147" s="16" t="e">
        <f>IF([1]女子名簿!$T147="","",$J$10)</f>
        <v>#REF!</v>
      </c>
    </row>
    <row r="148" spans="21:31" hidden="1" x14ac:dyDescent="0.15">
      <c r="U148" s="16" t="str">
        <f>IF(男子名簿!$O322="","",VLOOKUP(男子名簿!$O322,$B$9:$C$38,2,0))</f>
        <v/>
      </c>
      <c r="V148" s="16" t="str">
        <f>IF(男子名簿!$S322="","",VLOOKUP(男子名簿!$S322,$B$9:$C$38,2,0))</f>
        <v/>
      </c>
      <c r="W148" s="16" t="e">
        <f>IF([1]男子名簿!$O148="","",VLOOKUP([1]男子名簿!$O148,$B$9:$C$38,2,0))</f>
        <v>#REF!</v>
      </c>
      <c r="X148" s="16" t="e">
        <f>IF([1]男子名簿!$R148="","",$E$9)</f>
        <v>#REF!</v>
      </c>
      <c r="Y148" s="16" t="e">
        <f>IF([1]男子名簿!$T148="","",$E$10)</f>
        <v>#REF!</v>
      </c>
      <c r="AA148" s="16" t="e">
        <f>IF([1]女子名簿!$I148="","",VLOOKUP([1]女子名簿!$I148,$G$9:$H$38,2,0))</f>
        <v>#REF!</v>
      </c>
      <c r="AB148" s="16" t="e">
        <f>IF([1]女子名簿!$L148="","",VLOOKUP([1]女子名簿!$L148,$G$9:$H$38,2,0))</f>
        <v>#REF!</v>
      </c>
      <c r="AC148" s="16" t="e">
        <f>IF([1]女子名簿!$O148="","",VLOOKUP([1]女子名簿!$O148,$G$9:$H$38,2,0))</f>
        <v>#REF!</v>
      </c>
      <c r="AD148" s="16" t="e">
        <f>IF([1]女子名簿!$R148="","",$J$9)</f>
        <v>#REF!</v>
      </c>
      <c r="AE148" s="16" t="e">
        <f>IF([1]女子名簿!$T148="","",$J$10)</f>
        <v>#REF!</v>
      </c>
    </row>
    <row r="149" spans="21:31" hidden="1" x14ac:dyDescent="0.15">
      <c r="U149" s="16" t="str">
        <f>IF(男子名簿!$O323="","",VLOOKUP(男子名簿!$O323,$B$9:$C$38,2,0))</f>
        <v/>
      </c>
      <c r="V149" s="16" t="str">
        <f>IF(男子名簿!$S323="","",VLOOKUP(男子名簿!$S323,$B$9:$C$38,2,0))</f>
        <v/>
      </c>
      <c r="W149" s="16" t="e">
        <f>IF([1]男子名簿!$O149="","",VLOOKUP([1]男子名簿!$O149,$B$9:$C$38,2,0))</f>
        <v>#REF!</v>
      </c>
      <c r="X149" s="16" t="e">
        <f>IF([1]男子名簿!$R149="","",$E$9)</f>
        <v>#REF!</v>
      </c>
      <c r="Y149" s="16" t="e">
        <f>IF([1]男子名簿!$T149="","",$E$10)</f>
        <v>#REF!</v>
      </c>
      <c r="AA149" s="16" t="e">
        <f>IF([1]女子名簿!$I149="","",VLOOKUP([1]女子名簿!$I149,$G$9:$H$38,2,0))</f>
        <v>#REF!</v>
      </c>
      <c r="AB149" s="16" t="e">
        <f>IF([1]女子名簿!$L149="","",VLOOKUP([1]女子名簿!$L149,$G$9:$H$38,2,0))</f>
        <v>#REF!</v>
      </c>
      <c r="AC149" s="16" t="e">
        <f>IF([1]女子名簿!$O149="","",VLOOKUP([1]女子名簿!$O149,$G$9:$H$38,2,0))</f>
        <v>#REF!</v>
      </c>
      <c r="AD149" s="16" t="e">
        <f>IF([1]女子名簿!$R149="","",$J$9)</f>
        <v>#REF!</v>
      </c>
      <c r="AE149" s="16" t="e">
        <f>IF([1]女子名簿!$T149="","",$J$10)</f>
        <v>#REF!</v>
      </c>
    </row>
    <row r="150" spans="21:31" hidden="1" x14ac:dyDescent="0.15">
      <c r="U150" s="16" t="str">
        <f>IF(男子名簿!$O324="","",VLOOKUP(男子名簿!$O324,$B$9:$C$38,2,0))</f>
        <v/>
      </c>
      <c r="V150" s="16" t="str">
        <f>IF(男子名簿!$S324="","",VLOOKUP(男子名簿!$S324,$B$9:$C$38,2,0))</f>
        <v/>
      </c>
      <c r="W150" s="16" t="e">
        <f>IF([1]男子名簿!$O150="","",VLOOKUP([1]男子名簿!$O150,$B$9:$C$38,2,0))</f>
        <v>#REF!</v>
      </c>
      <c r="X150" s="16" t="e">
        <f>IF([1]男子名簿!$R150="","",$E$9)</f>
        <v>#REF!</v>
      </c>
      <c r="Y150" s="16" t="e">
        <f>IF([1]男子名簿!$T150="","",$E$10)</f>
        <v>#REF!</v>
      </c>
      <c r="AA150" s="16" t="e">
        <f>IF([1]女子名簿!$I150="","",VLOOKUP([1]女子名簿!$I150,$G$9:$H$38,2,0))</f>
        <v>#REF!</v>
      </c>
      <c r="AB150" s="16" t="e">
        <f>IF([1]女子名簿!$L150="","",VLOOKUP([1]女子名簿!$L150,$G$9:$H$38,2,0))</f>
        <v>#REF!</v>
      </c>
      <c r="AC150" s="16" t="e">
        <f>IF([1]女子名簿!$O150="","",VLOOKUP([1]女子名簿!$O150,$G$9:$H$38,2,0))</f>
        <v>#REF!</v>
      </c>
      <c r="AD150" s="16" t="e">
        <f>IF([1]女子名簿!$R150="","",$J$9)</f>
        <v>#REF!</v>
      </c>
      <c r="AE150" s="16" t="e">
        <f>IF([1]女子名簿!$T150="","",$J$10)</f>
        <v>#REF!</v>
      </c>
    </row>
    <row r="151" spans="21:31" hidden="1" x14ac:dyDescent="0.15">
      <c r="U151" s="16" t="str">
        <f>IF(男子名簿!$O325="","",VLOOKUP(男子名簿!$O325,$B$9:$C$38,2,0))</f>
        <v/>
      </c>
      <c r="V151" s="16" t="str">
        <f>IF(男子名簿!$S325="","",VLOOKUP(男子名簿!$S325,$B$9:$C$38,2,0))</f>
        <v/>
      </c>
      <c r="W151" s="16" t="e">
        <f>IF([1]男子名簿!$O151="","",VLOOKUP([1]男子名簿!$O151,$B$9:$C$38,2,0))</f>
        <v>#REF!</v>
      </c>
      <c r="X151" s="16" t="e">
        <f>IF([1]男子名簿!$R151="","",$E$9)</f>
        <v>#REF!</v>
      </c>
      <c r="Y151" s="16" t="e">
        <f>IF([1]男子名簿!$T151="","",$E$10)</f>
        <v>#REF!</v>
      </c>
      <c r="AA151" s="16" t="e">
        <f>IF([1]女子名簿!$I151="","",VLOOKUP([1]女子名簿!$I151,$G$9:$H$38,2,0))</f>
        <v>#REF!</v>
      </c>
      <c r="AB151" s="16" t="e">
        <f>IF([1]女子名簿!$L151="","",VLOOKUP([1]女子名簿!$L151,$G$9:$H$38,2,0))</f>
        <v>#REF!</v>
      </c>
      <c r="AC151" s="16" t="e">
        <f>IF([1]女子名簿!$O151="","",VLOOKUP([1]女子名簿!$O151,$G$9:$H$38,2,0))</f>
        <v>#REF!</v>
      </c>
      <c r="AD151" s="16" t="e">
        <f>IF([1]女子名簿!$R151="","",$J$9)</f>
        <v>#REF!</v>
      </c>
      <c r="AE151" s="16" t="e">
        <f>IF([1]女子名簿!$T151="","",$J$10)</f>
        <v>#REF!</v>
      </c>
    </row>
    <row r="152" spans="21:31" hidden="1" x14ac:dyDescent="0.15">
      <c r="U152" s="16" t="str">
        <f>IF(男子名簿!$O326="","",VLOOKUP(男子名簿!$O326,$B$9:$C$38,2,0))</f>
        <v/>
      </c>
      <c r="V152" s="16" t="str">
        <f>IF(男子名簿!$S326="","",VLOOKUP(男子名簿!$S326,$B$9:$C$38,2,0))</f>
        <v/>
      </c>
      <c r="W152" s="16" t="e">
        <f>IF([1]男子名簿!$O152="","",VLOOKUP([1]男子名簿!$O152,$B$9:$C$38,2,0))</f>
        <v>#REF!</v>
      </c>
      <c r="X152" s="16" t="e">
        <f>IF([1]男子名簿!$R152="","",$E$9)</f>
        <v>#REF!</v>
      </c>
      <c r="Y152" s="16" t="e">
        <f>IF([1]男子名簿!$T152="","",$E$10)</f>
        <v>#REF!</v>
      </c>
      <c r="AA152" s="16" t="e">
        <f>IF([1]女子名簿!$I152="","",VLOOKUP([1]女子名簿!$I152,$G$9:$H$38,2,0))</f>
        <v>#REF!</v>
      </c>
      <c r="AB152" s="16" t="e">
        <f>IF([1]女子名簿!$L152="","",VLOOKUP([1]女子名簿!$L152,$G$9:$H$38,2,0))</f>
        <v>#REF!</v>
      </c>
      <c r="AC152" s="16" t="e">
        <f>IF([1]女子名簿!$O152="","",VLOOKUP([1]女子名簿!$O152,$G$9:$H$38,2,0))</f>
        <v>#REF!</v>
      </c>
      <c r="AD152" s="16" t="e">
        <f>IF([1]女子名簿!$R152="","",$J$9)</f>
        <v>#REF!</v>
      </c>
      <c r="AE152" s="16" t="e">
        <f>IF([1]女子名簿!$T152="","",$J$10)</f>
        <v>#REF!</v>
      </c>
    </row>
    <row r="153" spans="21:31" hidden="1" x14ac:dyDescent="0.15">
      <c r="U153" s="16" t="str">
        <f>IF(男子名簿!$O327="","",VLOOKUP(男子名簿!$O327,$B$9:$C$38,2,0))</f>
        <v/>
      </c>
      <c r="V153" s="16" t="str">
        <f>IF(男子名簿!$S327="","",VLOOKUP(男子名簿!$S327,$B$9:$C$38,2,0))</f>
        <v/>
      </c>
      <c r="W153" s="16" t="e">
        <f>IF([1]男子名簿!$O153="","",VLOOKUP([1]男子名簿!$O153,$B$9:$C$38,2,0))</f>
        <v>#REF!</v>
      </c>
      <c r="X153" s="16" t="e">
        <f>IF([1]男子名簿!$R153="","",$E$9)</f>
        <v>#REF!</v>
      </c>
      <c r="Y153" s="16" t="e">
        <f>IF([1]男子名簿!$T153="","",$E$10)</f>
        <v>#REF!</v>
      </c>
      <c r="AA153" s="16" t="e">
        <f>IF([1]女子名簿!$I153="","",VLOOKUP([1]女子名簿!$I153,$G$9:$H$38,2,0))</f>
        <v>#REF!</v>
      </c>
      <c r="AB153" s="16" t="e">
        <f>IF([1]女子名簿!$L153="","",VLOOKUP([1]女子名簿!$L153,$G$9:$H$38,2,0))</f>
        <v>#REF!</v>
      </c>
      <c r="AC153" s="16" t="e">
        <f>IF([1]女子名簿!$O153="","",VLOOKUP([1]女子名簿!$O153,$G$9:$H$38,2,0))</f>
        <v>#REF!</v>
      </c>
      <c r="AD153" s="16" t="e">
        <f>IF([1]女子名簿!$R153="","",$J$9)</f>
        <v>#REF!</v>
      </c>
      <c r="AE153" s="16" t="e">
        <f>IF([1]女子名簿!$T153="","",$J$10)</f>
        <v>#REF!</v>
      </c>
    </row>
    <row r="154" spans="21:31" hidden="1" x14ac:dyDescent="0.15">
      <c r="U154" s="16" t="str">
        <f>IF(男子名簿!$O328="","",VLOOKUP(男子名簿!$O328,$B$9:$C$38,2,0))</f>
        <v/>
      </c>
      <c r="V154" s="16" t="str">
        <f>IF(男子名簿!$S328="","",VLOOKUP(男子名簿!$S328,$B$9:$C$38,2,0))</f>
        <v/>
      </c>
      <c r="W154" s="16" t="e">
        <f>IF([1]男子名簿!$O154="","",VLOOKUP([1]男子名簿!$O154,$B$9:$C$38,2,0))</f>
        <v>#REF!</v>
      </c>
      <c r="X154" s="16" t="e">
        <f>IF([1]男子名簿!$R154="","",$E$9)</f>
        <v>#REF!</v>
      </c>
      <c r="Y154" s="16" t="e">
        <f>IF([1]男子名簿!$T154="","",$E$10)</f>
        <v>#REF!</v>
      </c>
      <c r="AA154" s="16" t="e">
        <f>IF([1]女子名簿!$I154="","",VLOOKUP([1]女子名簿!$I154,$G$9:$H$38,2,0))</f>
        <v>#REF!</v>
      </c>
      <c r="AB154" s="16" t="e">
        <f>IF([1]女子名簿!$L154="","",VLOOKUP([1]女子名簿!$L154,$G$9:$H$38,2,0))</f>
        <v>#REF!</v>
      </c>
      <c r="AC154" s="16" t="e">
        <f>IF([1]女子名簿!$O154="","",VLOOKUP([1]女子名簿!$O154,$G$9:$H$38,2,0))</f>
        <v>#REF!</v>
      </c>
      <c r="AD154" s="16" t="e">
        <f>IF([1]女子名簿!$R154="","",$J$9)</f>
        <v>#REF!</v>
      </c>
      <c r="AE154" s="16" t="e">
        <f>IF([1]女子名簿!$T154="","",$J$10)</f>
        <v>#REF!</v>
      </c>
    </row>
    <row r="155" spans="21:31" hidden="1" x14ac:dyDescent="0.15">
      <c r="U155" s="16" t="str">
        <f>IF(男子名簿!$O329="","",VLOOKUP(男子名簿!$O329,$B$9:$C$38,2,0))</f>
        <v/>
      </c>
      <c r="V155" s="16" t="str">
        <f>IF(男子名簿!$S329="","",VLOOKUP(男子名簿!$S329,$B$9:$C$38,2,0))</f>
        <v/>
      </c>
      <c r="W155" s="16" t="e">
        <f>IF([1]男子名簿!$O155="","",VLOOKUP([1]男子名簿!$O155,$B$9:$C$38,2,0))</f>
        <v>#REF!</v>
      </c>
      <c r="X155" s="16" t="e">
        <f>IF([1]男子名簿!$R155="","",$E$9)</f>
        <v>#REF!</v>
      </c>
      <c r="Y155" s="16" t="e">
        <f>IF([1]男子名簿!$T155="","",$E$10)</f>
        <v>#REF!</v>
      </c>
      <c r="AA155" s="16" t="e">
        <f>IF([1]女子名簿!$I155="","",VLOOKUP([1]女子名簿!$I155,$G$9:$H$38,2,0))</f>
        <v>#REF!</v>
      </c>
      <c r="AB155" s="16" t="e">
        <f>IF([1]女子名簿!$L155="","",VLOOKUP([1]女子名簿!$L155,$G$9:$H$38,2,0))</f>
        <v>#REF!</v>
      </c>
      <c r="AC155" s="16" t="e">
        <f>IF([1]女子名簿!$O155="","",VLOOKUP([1]女子名簿!$O155,$G$9:$H$38,2,0))</f>
        <v>#REF!</v>
      </c>
      <c r="AD155" s="16" t="e">
        <f>IF([1]女子名簿!$R155="","",$J$9)</f>
        <v>#REF!</v>
      </c>
      <c r="AE155" s="16" t="e">
        <f>IF([1]女子名簿!$T155="","",$J$10)</f>
        <v>#REF!</v>
      </c>
    </row>
    <row r="156" spans="21:31" hidden="1" x14ac:dyDescent="0.15">
      <c r="U156" s="16" t="str">
        <f>IF(男子名簿!$O330="","",VLOOKUP(男子名簿!$O330,$B$9:$C$38,2,0))</f>
        <v/>
      </c>
      <c r="V156" s="16" t="str">
        <f>IF(男子名簿!$S330="","",VLOOKUP(男子名簿!$S330,$B$9:$C$38,2,0))</f>
        <v/>
      </c>
      <c r="W156" s="16" t="e">
        <f>IF([1]男子名簿!$O156="","",VLOOKUP([1]男子名簿!$O156,$B$9:$C$38,2,0))</f>
        <v>#REF!</v>
      </c>
      <c r="X156" s="16" t="e">
        <f>IF([1]男子名簿!$R156="","",$E$9)</f>
        <v>#REF!</v>
      </c>
      <c r="Y156" s="16" t="e">
        <f>IF([1]男子名簿!$T156="","",$E$10)</f>
        <v>#REF!</v>
      </c>
      <c r="AA156" s="16" t="e">
        <f>IF([1]女子名簿!$I156="","",VLOOKUP([1]女子名簿!$I156,$G$9:$H$38,2,0))</f>
        <v>#REF!</v>
      </c>
      <c r="AB156" s="16" t="e">
        <f>IF([1]女子名簿!$L156="","",VLOOKUP([1]女子名簿!$L156,$G$9:$H$38,2,0))</f>
        <v>#REF!</v>
      </c>
      <c r="AC156" s="16" t="e">
        <f>IF([1]女子名簿!$O156="","",VLOOKUP([1]女子名簿!$O156,$G$9:$H$38,2,0))</f>
        <v>#REF!</v>
      </c>
      <c r="AD156" s="16" t="e">
        <f>IF([1]女子名簿!$R156="","",$J$9)</f>
        <v>#REF!</v>
      </c>
      <c r="AE156" s="16" t="e">
        <f>IF([1]女子名簿!$T156="","",$J$10)</f>
        <v>#REF!</v>
      </c>
    </row>
    <row r="157" spans="21:31" hidden="1" x14ac:dyDescent="0.15">
      <c r="U157" s="16" t="str">
        <f>IF(男子名簿!$O331="","",VLOOKUP(男子名簿!$O331,$B$9:$C$38,2,0))</f>
        <v/>
      </c>
      <c r="V157" s="16" t="str">
        <f>IF(男子名簿!$S331="","",VLOOKUP(男子名簿!$S331,$B$9:$C$38,2,0))</f>
        <v/>
      </c>
      <c r="W157" s="16" t="e">
        <f>IF([1]男子名簿!$O157="","",VLOOKUP([1]男子名簿!$O157,$B$9:$C$38,2,0))</f>
        <v>#REF!</v>
      </c>
      <c r="X157" s="16" t="e">
        <f>IF([1]男子名簿!$R157="","",$E$9)</f>
        <v>#REF!</v>
      </c>
      <c r="Y157" s="16" t="e">
        <f>IF([1]男子名簿!$T157="","",$E$10)</f>
        <v>#REF!</v>
      </c>
      <c r="AA157" s="16" t="e">
        <f>IF([1]女子名簿!$I157="","",VLOOKUP([1]女子名簿!$I157,$G$9:$H$38,2,0))</f>
        <v>#REF!</v>
      </c>
      <c r="AB157" s="16" t="e">
        <f>IF([1]女子名簿!$L157="","",VLOOKUP([1]女子名簿!$L157,$G$9:$H$38,2,0))</f>
        <v>#REF!</v>
      </c>
      <c r="AC157" s="16" t="e">
        <f>IF([1]女子名簿!$O157="","",VLOOKUP([1]女子名簿!$O157,$G$9:$H$38,2,0))</f>
        <v>#REF!</v>
      </c>
      <c r="AD157" s="16" t="e">
        <f>IF([1]女子名簿!$R157="","",$J$9)</f>
        <v>#REF!</v>
      </c>
      <c r="AE157" s="16" t="e">
        <f>IF([1]女子名簿!$T157="","",$J$10)</f>
        <v>#REF!</v>
      </c>
    </row>
    <row r="158" spans="21:31" hidden="1" x14ac:dyDescent="0.15">
      <c r="U158" s="16" t="str">
        <f>IF(男子名簿!$O332="","",VLOOKUP(男子名簿!$O332,$B$9:$C$38,2,0))</f>
        <v/>
      </c>
      <c r="V158" s="16" t="str">
        <f>IF(男子名簿!$S332="","",VLOOKUP(男子名簿!$S332,$B$9:$C$38,2,0))</f>
        <v/>
      </c>
      <c r="W158" s="16" t="e">
        <f>IF([1]男子名簿!$O158="","",VLOOKUP([1]男子名簿!$O158,$B$9:$C$38,2,0))</f>
        <v>#REF!</v>
      </c>
      <c r="X158" s="16" t="e">
        <f>IF([1]男子名簿!$R158="","",$E$9)</f>
        <v>#REF!</v>
      </c>
      <c r="Y158" s="16" t="e">
        <f>IF([1]男子名簿!$T158="","",$E$10)</f>
        <v>#REF!</v>
      </c>
      <c r="AA158" s="16" t="e">
        <f>IF([1]女子名簿!$I158="","",VLOOKUP([1]女子名簿!$I158,$G$9:$H$38,2,0))</f>
        <v>#REF!</v>
      </c>
      <c r="AB158" s="16" t="e">
        <f>IF([1]女子名簿!$L158="","",VLOOKUP([1]女子名簿!$L158,$G$9:$H$38,2,0))</f>
        <v>#REF!</v>
      </c>
      <c r="AC158" s="16" t="e">
        <f>IF([1]女子名簿!$O158="","",VLOOKUP([1]女子名簿!$O158,$G$9:$H$38,2,0))</f>
        <v>#REF!</v>
      </c>
      <c r="AD158" s="16" t="e">
        <f>IF([1]女子名簿!$R158="","",$J$9)</f>
        <v>#REF!</v>
      </c>
      <c r="AE158" s="16" t="e">
        <f>IF([1]女子名簿!$T158="","",$J$10)</f>
        <v>#REF!</v>
      </c>
    </row>
    <row r="159" spans="21:31" hidden="1" x14ac:dyDescent="0.15">
      <c r="U159" s="16" t="str">
        <f>IF(男子名簿!$O333="","",VLOOKUP(男子名簿!$O333,$B$9:$C$38,2,0))</f>
        <v/>
      </c>
      <c r="V159" s="16" t="str">
        <f>IF(男子名簿!$S333="","",VLOOKUP(男子名簿!$S333,$B$9:$C$38,2,0))</f>
        <v/>
      </c>
      <c r="W159" s="16" t="e">
        <f>IF([1]男子名簿!$O159="","",VLOOKUP([1]男子名簿!$O159,$B$9:$C$38,2,0))</f>
        <v>#REF!</v>
      </c>
      <c r="X159" s="16" t="e">
        <f>IF([1]男子名簿!$R159="","",$E$9)</f>
        <v>#REF!</v>
      </c>
      <c r="Y159" s="16" t="e">
        <f>IF([1]男子名簿!$T159="","",$E$10)</f>
        <v>#REF!</v>
      </c>
      <c r="AA159" s="16" t="e">
        <f>IF([1]女子名簿!$I159="","",VLOOKUP([1]女子名簿!$I159,$G$9:$H$38,2,0))</f>
        <v>#REF!</v>
      </c>
      <c r="AB159" s="16" t="e">
        <f>IF([1]女子名簿!$L159="","",VLOOKUP([1]女子名簿!$L159,$G$9:$H$38,2,0))</f>
        <v>#REF!</v>
      </c>
      <c r="AC159" s="16" t="e">
        <f>IF([1]女子名簿!$O159="","",VLOOKUP([1]女子名簿!$O159,$G$9:$H$38,2,0))</f>
        <v>#REF!</v>
      </c>
      <c r="AD159" s="16" t="e">
        <f>IF([1]女子名簿!$R159="","",$J$9)</f>
        <v>#REF!</v>
      </c>
      <c r="AE159" s="16" t="e">
        <f>IF([1]女子名簿!$T159="","",$J$10)</f>
        <v>#REF!</v>
      </c>
    </row>
    <row r="160" spans="21:31" hidden="1" x14ac:dyDescent="0.15">
      <c r="U160" s="16" t="str">
        <f>IF(男子名簿!$O334="","",VLOOKUP(男子名簿!$O334,$B$9:$C$38,2,0))</f>
        <v/>
      </c>
      <c r="V160" s="16" t="str">
        <f>IF(男子名簿!$S334="","",VLOOKUP(男子名簿!$S334,$B$9:$C$38,2,0))</f>
        <v/>
      </c>
      <c r="W160" s="16" t="e">
        <f>IF([1]男子名簿!$O160="","",VLOOKUP([1]男子名簿!$O160,$B$9:$C$38,2,0))</f>
        <v>#REF!</v>
      </c>
      <c r="X160" s="16" t="e">
        <f>IF([1]男子名簿!$R160="","",$E$9)</f>
        <v>#REF!</v>
      </c>
      <c r="Y160" s="16" t="e">
        <f>IF([1]男子名簿!$T160="","",$E$10)</f>
        <v>#REF!</v>
      </c>
      <c r="AA160" s="16" t="e">
        <f>IF([1]女子名簿!$I160="","",VLOOKUP([1]女子名簿!$I160,$G$9:$H$38,2,0))</f>
        <v>#REF!</v>
      </c>
      <c r="AB160" s="16" t="e">
        <f>IF([1]女子名簿!$L160="","",VLOOKUP([1]女子名簿!$L160,$G$9:$H$38,2,0))</f>
        <v>#REF!</v>
      </c>
      <c r="AC160" s="16" t="e">
        <f>IF([1]女子名簿!$O160="","",VLOOKUP([1]女子名簿!$O160,$G$9:$H$38,2,0))</f>
        <v>#REF!</v>
      </c>
      <c r="AD160" s="16" t="e">
        <f>IF([1]女子名簿!$R160="","",$J$9)</f>
        <v>#REF!</v>
      </c>
      <c r="AE160" s="16" t="e">
        <f>IF([1]女子名簿!$T160="","",$J$10)</f>
        <v>#REF!</v>
      </c>
    </row>
    <row r="161" spans="21:31" hidden="1" x14ac:dyDescent="0.15">
      <c r="U161" s="16" t="str">
        <f>IF(男子名簿!$O335="","",VLOOKUP(男子名簿!$O335,$B$9:$C$38,2,0))</f>
        <v/>
      </c>
      <c r="V161" s="16" t="str">
        <f>IF(男子名簿!$S335="","",VLOOKUP(男子名簿!$S335,$B$9:$C$38,2,0))</f>
        <v/>
      </c>
      <c r="W161" s="16" t="e">
        <f>IF([1]男子名簿!$O161="","",VLOOKUP([1]男子名簿!$O161,$B$9:$C$38,2,0))</f>
        <v>#REF!</v>
      </c>
      <c r="X161" s="16" t="e">
        <f>IF([1]男子名簿!$R161="","",$E$9)</f>
        <v>#REF!</v>
      </c>
      <c r="Y161" s="16" t="e">
        <f>IF([1]男子名簿!$T161="","",$E$10)</f>
        <v>#REF!</v>
      </c>
      <c r="AA161" s="16" t="e">
        <f>IF([1]女子名簿!$I161="","",VLOOKUP([1]女子名簿!$I161,$G$9:$H$38,2,0))</f>
        <v>#REF!</v>
      </c>
      <c r="AB161" s="16" t="e">
        <f>IF([1]女子名簿!$L161="","",VLOOKUP([1]女子名簿!$L161,$G$9:$H$38,2,0))</f>
        <v>#REF!</v>
      </c>
      <c r="AC161" s="16" t="e">
        <f>IF([1]女子名簿!$O161="","",VLOOKUP([1]女子名簿!$O161,$G$9:$H$38,2,0))</f>
        <v>#REF!</v>
      </c>
      <c r="AD161" s="16" t="e">
        <f>IF([1]女子名簿!$R161="","",$J$9)</f>
        <v>#REF!</v>
      </c>
      <c r="AE161" s="16" t="e">
        <f>IF([1]女子名簿!$T161="","",$J$10)</f>
        <v>#REF!</v>
      </c>
    </row>
    <row r="162" spans="21:31" hidden="1" x14ac:dyDescent="0.15">
      <c r="U162" s="16" t="str">
        <f>IF(男子名簿!$O336="","",VLOOKUP(男子名簿!$O336,$B$9:$C$38,2,0))</f>
        <v/>
      </c>
      <c r="V162" s="16" t="str">
        <f>IF(男子名簿!$S336="","",VLOOKUP(男子名簿!$S336,$B$9:$C$38,2,0))</f>
        <v/>
      </c>
      <c r="W162" s="16" t="e">
        <f>IF([1]男子名簿!$O162="","",VLOOKUP([1]男子名簿!$O162,$B$9:$C$38,2,0))</f>
        <v>#REF!</v>
      </c>
      <c r="X162" s="16" t="e">
        <f>IF([1]男子名簿!$R162="","",$E$9)</f>
        <v>#REF!</v>
      </c>
      <c r="Y162" s="16" t="e">
        <f>IF([1]男子名簿!$T162="","",$E$10)</f>
        <v>#REF!</v>
      </c>
      <c r="AA162" s="16" t="e">
        <f>IF([1]女子名簿!$I162="","",VLOOKUP([1]女子名簿!$I162,$G$9:$H$38,2,0))</f>
        <v>#REF!</v>
      </c>
      <c r="AB162" s="16" t="e">
        <f>IF([1]女子名簿!$L162="","",VLOOKUP([1]女子名簿!$L162,$G$9:$H$38,2,0))</f>
        <v>#REF!</v>
      </c>
      <c r="AC162" s="16" t="e">
        <f>IF([1]女子名簿!$O162="","",VLOOKUP([1]女子名簿!$O162,$G$9:$H$38,2,0))</f>
        <v>#REF!</v>
      </c>
      <c r="AD162" s="16" t="e">
        <f>IF([1]女子名簿!$R162="","",$J$9)</f>
        <v>#REF!</v>
      </c>
      <c r="AE162" s="16" t="e">
        <f>IF([1]女子名簿!$T162="","",$J$10)</f>
        <v>#REF!</v>
      </c>
    </row>
    <row r="163" spans="21:31" hidden="1" x14ac:dyDescent="0.15">
      <c r="U163" s="16" t="str">
        <f>IF(男子名簿!$O337="","",VLOOKUP(男子名簿!$O337,$B$9:$C$38,2,0))</f>
        <v/>
      </c>
      <c r="V163" s="16" t="str">
        <f>IF(男子名簿!$S337="","",VLOOKUP(男子名簿!$S337,$B$9:$C$38,2,0))</f>
        <v/>
      </c>
      <c r="W163" s="16" t="e">
        <f>IF([1]男子名簿!$O163="","",VLOOKUP([1]男子名簿!$O163,$B$9:$C$38,2,0))</f>
        <v>#REF!</v>
      </c>
      <c r="X163" s="16" t="e">
        <f>IF([1]男子名簿!$R163="","",$E$9)</f>
        <v>#REF!</v>
      </c>
      <c r="Y163" s="16" t="e">
        <f>IF([1]男子名簿!$T163="","",$E$10)</f>
        <v>#REF!</v>
      </c>
      <c r="AA163" s="16" t="e">
        <f>IF([1]女子名簿!$I163="","",VLOOKUP([1]女子名簿!$I163,$G$9:$H$38,2,0))</f>
        <v>#REF!</v>
      </c>
      <c r="AB163" s="16" t="e">
        <f>IF([1]女子名簿!$L163="","",VLOOKUP([1]女子名簿!$L163,$G$9:$H$38,2,0))</f>
        <v>#REF!</v>
      </c>
      <c r="AC163" s="16" t="e">
        <f>IF([1]女子名簿!$O163="","",VLOOKUP([1]女子名簿!$O163,$G$9:$H$38,2,0))</f>
        <v>#REF!</v>
      </c>
      <c r="AD163" s="16" t="e">
        <f>IF([1]女子名簿!$R163="","",$J$9)</f>
        <v>#REF!</v>
      </c>
      <c r="AE163" s="16" t="e">
        <f>IF([1]女子名簿!$T163="","",$J$10)</f>
        <v>#REF!</v>
      </c>
    </row>
    <row r="164" spans="21:31" hidden="1" x14ac:dyDescent="0.15">
      <c r="U164" s="16" t="str">
        <f>IF(男子名簿!$O338="","",VLOOKUP(男子名簿!$O338,$B$9:$C$38,2,0))</f>
        <v/>
      </c>
      <c r="V164" s="16" t="str">
        <f>IF(男子名簿!$S338="","",VLOOKUP(男子名簿!$S338,$B$9:$C$38,2,0))</f>
        <v/>
      </c>
      <c r="W164" s="16" t="e">
        <f>IF([1]男子名簿!$O164="","",VLOOKUP([1]男子名簿!$O164,$B$9:$C$38,2,0))</f>
        <v>#REF!</v>
      </c>
      <c r="X164" s="16" t="e">
        <f>IF([1]男子名簿!$R164="","",$E$9)</f>
        <v>#REF!</v>
      </c>
      <c r="Y164" s="16" t="e">
        <f>IF([1]男子名簿!$T164="","",$E$10)</f>
        <v>#REF!</v>
      </c>
      <c r="AA164" s="16" t="e">
        <f>IF([1]女子名簿!$I164="","",VLOOKUP([1]女子名簿!$I164,$G$9:$H$38,2,0))</f>
        <v>#REF!</v>
      </c>
      <c r="AB164" s="16" t="e">
        <f>IF([1]女子名簿!$L164="","",VLOOKUP([1]女子名簿!$L164,$G$9:$H$38,2,0))</f>
        <v>#REF!</v>
      </c>
      <c r="AC164" s="16" t="e">
        <f>IF([1]女子名簿!$O164="","",VLOOKUP([1]女子名簿!$O164,$G$9:$H$38,2,0))</f>
        <v>#REF!</v>
      </c>
      <c r="AD164" s="16" t="e">
        <f>IF([1]女子名簿!$R164="","",$J$9)</f>
        <v>#REF!</v>
      </c>
      <c r="AE164" s="16" t="e">
        <f>IF([1]女子名簿!$T164="","",$J$10)</f>
        <v>#REF!</v>
      </c>
    </row>
    <row r="165" spans="21:31" hidden="1" x14ac:dyDescent="0.15">
      <c r="U165" s="16" t="str">
        <f>IF(男子名簿!$O339="","",VLOOKUP(男子名簿!$O339,$B$9:$C$38,2,0))</f>
        <v/>
      </c>
      <c r="V165" s="16" t="str">
        <f>IF(男子名簿!$S339="","",VLOOKUP(男子名簿!$S339,$B$9:$C$38,2,0))</f>
        <v/>
      </c>
      <c r="W165" s="16" t="e">
        <f>IF([1]男子名簿!$O165="","",VLOOKUP([1]男子名簿!$O165,$B$9:$C$38,2,0))</f>
        <v>#REF!</v>
      </c>
      <c r="X165" s="16" t="e">
        <f>IF([1]男子名簿!$R165="","",$E$9)</f>
        <v>#REF!</v>
      </c>
      <c r="Y165" s="16" t="e">
        <f>IF([1]男子名簿!$T165="","",$E$10)</f>
        <v>#REF!</v>
      </c>
      <c r="AA165" s="16" t="e">
        <f>IF([1]女子名簿!$I165="","",VLOOKUP([1]女子名簿!$I165,$G$9:$H$38,2,0))</f>
        <v>#REF!</v>
      </c>
      <c r="AB165" s="16" t="e">
        <f>IF([1]女子名簿!$L165="","",VLOOKUP([1]女子名簿!$L165,$G$9:$H$38,2,0))</f>
        <v>#REF!</v>
      </c>
      <c r="AC165" s="16" t="e">
        <f>IF([1]女子名簿!$O165="","",VLOOKUP([1]女子名簿!$O165,$G$9:$H$38,2,0))</f>
        <v>#REF!</v>
      </c>
      <c r="AD165" s="16" t="e">
        <f>IF([1]女子名簿!$R165="","",$J$9)</f>
        <v>#REF!</v>
      </c>
      <c r="AE165" s="16" t="e">
        <f>IF([1]女子名簿!$T165="","",$J$10)</f>
        <v>#REF!</v>
      </c>
    </row>
    <row r="166" spans="21:31" hidden="1" x14ac:dyDescent="0.15">
      <c r="U166" s="16" t="str">
        <f>IF(男子名簿!$O340="","",VLOOKUP(男子名簿!$O340,$B$9:$C$38,2,0))</f>
        <v/>
      </c>
      <c r="V166" s="16" t="str">
        <f>IF(男子名簿!$S340="","",VLOOKUP(男子名簿!$S340,$B$9:$C$38,2,0))</f>
        <v/>
      </c>
      <c r="W166" s="16" t="e">
        <f>IF([1]男子名簿!$O166="","",VLOOKUP([1]男子名簿!$O166,$B$9:$C$38,2,0))</f>
        <v>#REF!</v>
      </c>
      <c r="X166" s="16" t="e">
        <f>IF([1]男子名簿!$R166="","",$E$9)</f>
        <v>#REF!</v>
      </c>
      <c r="Y166" s="16" t="e">
        <f>IF([1]男子名簿!$T166="","",$E$10)</f>
        <v>#REF!</v>
      </c>
      <c r="AA166" s="16" t="e">
        <f>IF([1]女子名簿!$I166="","",VLOOKUP([1]女子名簿!$I166,$G$9:$H$38,2,0))</f>
        <v>#REF!</v>
      </c>
      <c r="AB166" s="16" t="e">
        <f>IF([1]女子名簿!$L166="","",VLOOKUP([1]女子名簿!$L166,$G$9:$H$38,2,0))</f>
        <v>#REF!</v>
      </c>
      <c r="AC166" s="16" t="e">
        <f>IF([1]女子名簿!$O166="","",VLOOKUP([1]女子名簿!$O166,$G$9:$H$38,2,0))</f>
        <v>#REF!</v>
      </c>
      <c r="AD166" s="16" t="e">
        <f>IF([1]女子名簿!$R166="","",$J$9)</f>
        <v>#REF!</v>
      </c>
      <c r="AE166" s="16" t="e">
        <f>IF([1]女子名簿!$T166="","",$J$10)</f>
        <v>#REF!</v>
      </c>
    </row>
    <row r="167" spans="21:31" hidden="1" x14ac:dyDescent="0.15">
      <c r="U167" s="16" t="str">
        <f>IF(男子名簿!$O341="","",VLOOKUP(男子名簿!$O341,$B$9:$C$38,2,0))</f>
        <v/>
      </c>
      <c r="V167" s="16" t="str">
        <f>IF(男子名簿!$S341="","",VLOOKUP(男子名簿!$S341,$B$9:$C$38,2,0))</f>
        <v/>
      </c>
      <c r="W167" s="16" t="e">
        <f>IF([1]男子名簿!$O167="","",VLOOKUP([1]男子名簿!$O167,$B$9:$C$38,2,0))</f>
        <v>#REF!</v>
      </c>
      <c r="X167" s="16" t="e">
        <f>IF([1]男子名簿!$R167="","",$E$9)</f>
        <v>#REF!</v>
      </c>
      <c r="Y167" s="16" t="e">
        <f>IF([1]男子名簿!$T167="","",$E$10)</f>
        <v>#REF!</v>
      </c>
      <c r="AA167" s="16" t="e">
        <f>IF([1]女子名簿!$I167="","",VLOOKUP([1]女子名簿!$I167,$G$9:$H$38,2,0))</f>
        <v>#REF!</v>
      </c>
      <c r="AB167" s="16" t="e">
        <f>IF([1]女子名簿!$L167="","",VLOOKUP([1]女子名簿!$L167,$G$9:$H$38,2,0))</f>
        <v>#REF!</v>
      </c>
      <c r="AC167" s="16" t="e">
        <f>IF([1]女子名簿!$O167="","",VLOOKUP([1]女子名簿!$O167,$G$9:$H$38,2,0))</f>
        <v>#REF!</v>
      </c>
      <c r="AD167" s="16" t="e">
        <f>IF([1]女子名簿!$R167="","",$J$9)</f>
        <v>#REF!</v>
      </c>
      <c r="AE167" s="16" t="e">
        <f>IF([1]女子名簿!$T167="","",$J$10)</f>
        <v>#REF!</v>
      </c>
    </row>
    <row r="168" spans="21:31" hidden="1" x14ac:dyDescent="0.15">
      <c r="U168" s="16" t="str">
        <f>IF(男子名簿!$O342="","",VLOOKUP(男子名簿!$O342,$B$9:$C$38,2,0))</f>
        <v/>
      </c>
      <c r="V168" s="16" t="str">
        <f>IF(男子名簿!$S342="","",VLOOKUP(男子名簿!$S342,$B$9:$C$38,2,0))</f>
        <v/>
      </c>
      <c r="W168" s="16" t="e">
        <f>IF([1]男子名簿!$O168="","",VLOOKUP([1]男子名簿!$O168,$B$9:$C$38,2,0))</f>
        <v>#REF!</v>
      </c>
      <c r="X168" s="16" t="e">
        <f>IF([1]男子名簿!$R168="","",$E$9)</f>
        <v>#REF!</v>
      </c>
      <c r="Y168" s="16" t="e">
        <f>IF([1]男子名簿!$T168="","",$E$10)</f>
        <v>#REF!</v>
      </c>
      <c r="AA168" s="16" t="e">
        <f>IF([1]女子名簿!$I168="","",VLOOKUP([1]女子名簿!$I168,$G$9:$H$38,2,0))</f>
        <v>#REF!</v>
      </c>
      <c r="AB168" s="16" t="e">
        <f>IF([1]女子名簿!$L168="","",VLOOKUP([1]女子名簿!$L168,$G$9:$H$38,2,0))</f>
        <v>#REF!</v>
      </c>
      <c r="AC168" s="16" t="e">
        <f>IF([1]女子名簿!$O168="","",VLOOKUP([1]女子名簿!$O168,$G$9:$H$38,2,0))</f>
        <v>#REF!</v>
      </c>
      <c r="AD168" s="16" t="e">
        <f>IF([1]女子名簿!$R168="","",$J$9)</f>
        <v>#REF!</v>
      </c>
      <c r="AE168" s="16" t="e">
        <f>IF([1]女子名簿!$T168="","",$J$10)</f>
        <v>#REF!</v>
      </c>
    </row>
    <row r="169" spans="21:31" hidden="1" x14ac:dyDescent="0.15">
      <c r="U169" s="16" t="str">
        <f>IF(男子名簿!$O343="","",VLOOKUP(男子名簿!$O343,$B$9:$C$38,2,0))</f>
        <v/>
      </c>
      <c r="V169" s="16" t="str">
        <f>IF(男子名簿!$S343="","",VLOOKUP(男子名簿!$S343,$B$9:$C$38,2,0))</f>
        <v/>
      </c>
      <c r="W169" s="16" t="e">
        <f>IF([1]男子名簿!$O169="","",VLOOKUP([1]男子名簿!$O169,$B$9:$C$38,2,0))</f>
        <v>#REF!</v>
      </c>
      <c r="X169" s="16" t="e">
        <f>IF([1]男子名簿!$R169="","",$E$9)</f>
        <v>#REF!</v>
      </c>
      <c r="Y169" s="16" t="e">
        <f>IF([1]男子名簿!$T169="","",$E$10)</f>
        <v>#REF!</v>
      </c>
      <c r="AA169" s="16" t="e">
        <f>IF([1]女子名簿!$I169="","",VLOOKUP([1]女子名簿!$I169,$G$9:$H$38,2,0))</f>
        <v>#REF!</v>
      </c>
      <c r="AB169" s="16" t="e">
        <f>IF([1]女子名簿!$L169="","",VLOOKUP([1]女子名簿!$L169,$G$9:$H$38,2,0))</f>
        <v>#REF!</v>
      </c>
      <c r="AC169" s="16" t="e">
        <f>IF([1]女子名簿!$O169="","",VLOOKUP([1]女子名簿!$O169,$G$9:$H$38,2,0))</f>
        <v>#REF!</v>
      </c>
      <c r="AD169" s="16" t="e">
        <f>IF([1]女子名簿!$R169="","",$J$9)</f>
        <v>#REF!</v>
      </c>
      <c r="AE169" s="16" t="e">
        <f>IF([1]女子名簿!$T169="","",$J$10)</f>
        <v>#REF!</v>
      </c>
    </row>
    <row r="170" spans="21:31" hidden="1" x14ac:dyDescent="0.15">
      <c r="U170" s="16" t="str">
        <f>IF(男子名簿!$O344="","",VLOOKUP(男子名簿!$O344,$B$9:$C$38,2,0))</f>
        <v/>
      </c>
      <c r="V170" s="16" t="str">
        <f>IF(男子名簿!$S344="","",VLOOKUP(男子名簿!$S344,$B$9:$C$38,2,0))</f>
        <v/>
      </c>
      <c r="W170" s="16" t="e">
        <f>IF([1]男子名簿!$O170="","",VLOOKUP([1]男子名簿!$O170,$B$9:$C$38,2,0))</f>
        <v>#REF!</v>
      </c>
      <c r="X170" s="16" t="e">
        <f>IF([1]男子名簿!$R170="","",$E$9)</f>
        <v>#REF!</v>
      </c>
      <c r="Y170" s="16" t="e">
        <f>IF([1]男子名簿!$T170="","",$E$10)</f>
        <v>#REF!</v>
      </c>
      <c r="AA170" s="16" t="e">
        <f>IF([1]女子名簿!$I170="","",VLOOKUP([1]女子名簿!$I170,$G$9:$H$38,2,0))</f>
        <v>#REF!</v>
      </c>
      <c r="AB170" s="16" t="e">
        <f>IF([1]女子名簿!$L170="","",VLOOKUP([1]女子名簿!$L170,$G$9:$H$38,2,0))</f>
        <v>#REF!</v>
      </c>
      <c r="AC170" s="16" t="e">
        <f>IF([1]女子名簿!$O170="","",VLOOKUP([1]女子名簿!$O170,$G$9:$H$38,2,0))</f>
        <v>#REF!</v>
      </c>
      <c r="AD170" s="16" t="e">
        <f>IF([1]女子名簿!$R170="","",$J$9)</f>
        <v>#REF!</v>
      </c>
      <c r="AE170" s="16" t="e">
        <f>IF([1]女子名簿!$T170="","",$J$10)</f>
        <v>#REF!</v>
      </c>
    </row>
    <row r="171" spans="21:31" hidden="1" x14ac:dyDescent="0.15">
      <c r="U171" s="16" t="str">
        <f>IF(男子名簿!$O345="","",VLOOKUP(男子名簿!$O345,$B$9:$C$38,2,0))</f>
        <v/>
      </c>
      <c r="V171" s="16" t="str">
        <f>IF(男子名簿!$S345="","",VLOOKUP(男子名簿!$S345,$B$9:$C$38,2,0))</f>
        <v/>
      </c>
      <c r="W171" s="16" t="e">
        <f>IF([1]男子名簿!$O171="","",VLOOKUP([1]男子名簿!$O171,$B$9:$C$38,2,0))</f>
        <v>#REF!</v>
      </c>
      <c r="X171" s="16" t="e">
        <f>IF([1]男子名簿!$R171="","",$E$9)</f>
        <v>#REF!</v>
      </c>
      <c r="Y171" s="16" t="e">
        <f>IF([1]男子名簿!$T171="","",$E$10)</f>
        <v>#REF!</v>
      </c>
      <c r="AA171" s="16" t="e">
        <f>IF([1]女子名簿!$I171="","",VLOOKUP([1]女子名簿!$I171,$G$9:$H$38,2,0))</f>
        <v>#REF!</v>
      </c>
      <c r="AB171" s="16" t="e">
        <f>IF([1]女子名簿!$L171="","",VLOOKUP([1]女子名簿!$L171,$G$9:$H$38,2,0))</f>
        <v>#REF!</v>
      </c>
      <c r="AC171" s="16" t="e">
        <f>IF([1]女子名簿!$O171="","",VLOOKUP([1]女子名簿!$O171,$G$9:$H$38,2,0))</f>
        <v>#REF!</v>
      </c>
      <c r="AD171" s="16" t="e">
        <f>IF([1]女子名簿!$R171="","",$J$9)</f>
        <v>#REF!</v>
      </c>
      <c r="AE171" s="16" t="e">
        <f>IF([1]女子名簿!$T171="","",$J$10)</f>
        <v>#REF!</v>
      </c>
    </row>
    <row r="172" spans="21:31" hidden="1" x14ac:dyDescent="0.15">
      <c r="U172" s="16" t="str">
        <f>IF(男子名簿!$O346="","",VLOOKUP(男子名簿!$O346,$B$9:$C$38,2,0))</f>
        <v/>
      </c>
      <c r="V172" s="16" t="str">
        <f>IF(男子名簿!$S346="","",VLOOKUP(男子名簿!$S346,$B$9:$C$38,2,0))</f>
        <v/>
      </c>
      <c r="W172" s="16" t="e">
        <f>IF([1]男子名簿!$O172="","",VLOOKUP([1]男子名簿!$O172,$B$9:$C$38,2,0))</f>
        <v>#REF!</v>
      </c>
      <c r="X172" s="16" t="e">
        <f>IF([1]男子名簿!$R172="","",$E$9)</f>
        <v>#REF!</v>
      </c>
      <c r="Y172" s="16" t="e">
        <f>IF([1]男子名簿!$T172="","",$E$10)</f>
        <v>#REF!</v>
      </c>
      <c r="AA172" s="16" t="e">
        <f>IF([1]女子名簿!$I172="","",VLOOKUP([1]女子名簿!$I172,$G$9:$H$38,2,0))</f>
        <v>#REF!</v>
      </c>
      <c r="AB172" s="16" t="e">
        <f>IF([1]女子名簿!$L172="","",VLOOKUP([1]女子名簿!$L172,$G$9:$H$38,2,0))</f>
        <v>#REF!</v>
      </c>
      <c r="AC172" s="16" t="e">
        <f>IF([1]女子名簿!$O172="","",VLOOKUP([1]女子名簿!$O172,$G$9:$H$38,2,0))</f>
        <v>#REF!</v>
      </c>
      <c r="AD172" s="16" t="e">
        <f>IF([1]女子名簿!$R172="","",$J$9)</f>
        <v>#REF!</v>
      </c>
      <c r="AE172" s="16" t="e">
        <f>IF([1]女子名簿!$T172="","",$J$10)</f>
        <v>#REF!</v>
      </c>
    </row>
    <row r="173" spans="21:31" hidden="1" x14ac:dyDescent="0.15">
      <c r="U173" s="16" t="str">
        <f>IF(男子名簿!$O347="","",VLOOKUP(男子名簿!$O347,$B$9:$C$38,2,0))</f>
        <v/>
      </c>
      <c r="V173" s="16" t="str">
        <f>IF(男子名簿!$S347="","",VLOOKUP(男子名簿!$S347,$B$9:$C$38,2,0))</f>
        <v/>
      </c>
      <c r="W173" s="16" t="e">
        <f>IF([1]男子名簿!$O173="","",VLOOKUP([1]男子名簿!$O173,$B$9:$C$38,2,0))</f>
        <v>#REF!</v>
      </c>
      <c r="X173" s="16" t="e">
        <f>IF([1]男子名簿!$R173="","",$E$9)</f>
        <v>#REF!</v>
      </c>
      <c r="Y173" s="16" t="e">
        <f>IF([1]男子名簿!$T173="","",$E$10)</f>
        <v>#REF!</v>
      </c>
      <c r="AA173" s="16" t="e">
        <f>IF([1]女子名簿!$I173="","",VLOOKUP([1]女子名簿!$I173,$G$9:$H$38,2,0))</f>
        <v>#REF!</v>
      </c>
      <c r="AB173" s="16" t="e">
        <f>IF([1]女子名簿!$L173="","",VLOOKUP([1]女子名簿!$L173,$G$9:$H$38,2,0))</f>
        <v>#REF!</v>
      </c>
      <c r="AC173" s="16" t="e">
        <f>IF([1]女子名簿!$O173="","",VLOOKUP([1]女子名簿!$O173,$G$9:$H$38,2,0))</f>
        <v>#REF!</v>
      </c>
      <c r="AD173" s="16" t="e">
        <f>IF([1]女子名簿!$R173="","",$J$9)</f>
        <v>#REF!</v>
      </c>
      <c r="AE173" s="16" t="e">
        <f>IF([1]女子名簿!$T173="","",$J$10)</f>
        <v>#REF!</v>
      </c>
    </row>
    <row r="174" spans="21:31" hidden="1" x14ac:dyDescent="0.15">
      <c r="U174" s="16" t="str">
        <f>IF(男子名簿!$O348="","",VLOOKUP(男子名簿!$O348,$B$9:$C$38,2,0))</f>
        <v/>
      </c>
      <c r="V174" s="16" t="str">
        <f>IF(男子名簿!$S348="","",VLOOKUP(男子名簿!$S348,$B$9:$C$38,2,0))</f>
        <v/>
      </c>
      <c r="W174" s="16" t="e">
        <f>IF([1]男子名簿!$O174="","",VLOOKUP([1]男子名簿!$O174,$B$9:$C$38,2,0))</f>
        <v>#REF!</v>
      </c>
      <c r="X174" s="16" t="e">
        <f>IF([1]男子名簿!$R174="","",$E$9)</f>
        <v>#REF!</v>
      </c>
      <c r="Y174" s="16" t="e">
        <f>IF([1]男子名簿!$T174="","",$E$10)</f>
        <v>#REF!</v>
      </c>
      <c r="AA174" s="16" t="e">
        <f>IF([1]女子名簿!$I174="","",VLOOKUP([1]女子名簿!$I174,$G$9:$H$38,2,0))</f>
        <v>#REF!</v>
      </c>
      <c r="AB174" s="16" t="e">
        <f>IF([1]女子名簿!$L174="","",VLOOKUP([1]女子名簿!$L174,$G$9:$H$38,2,0))</f>
        <v>#REF!</v>
      </c>
      <c r="AC174" s="16" t="e">
        <f>IF([1]女子名簿!$O174="","",VLOOKUP([1]女子名簿!$O174,$G$9:$H$38,2,0))</f>
        <v>#REF!</v>
      </c>
      <c r="AD174" s="16" t="e">
        <f>IF([1]女子名簿!$R174="","",$J$9)</f>
        <v>#REF!</v>
      </c>
      <c r="AE174" s="16" t="e">
        <f>IF([1]女子名簿!$T174="","",$J$10)</f>
        <v>#REF!</v>
      </c>
    </row>
    <row r="175" spans="21:31" hidden="1" x14ac:dyDescent="0.15">
      <c r="U175" s="16" t="str">
        <f>IF(男子名簿!$O349="","",VLOOKUP(男子名簿!$O349,$B$9:$C$38,2,0))</f>
        <v/>
      </c>
      <c r="V175" s="16" t="str">
        <f>IF(男子名簿!$S349="","",VLOOKUP(男子名簿!$S349,$B$9:$C$38,2,0))</f>
        <v/>
      </c>
      <c r="W175" s="16" t="e">
        <f>IF([1]男子名簿!$O175="","",VLOOKUP([1]男子名簿!$O175,$B$9:$C$38,2,0))</f>
        <v>#REF!</v>
      </c>
      <c r="X175" s="16" t="e">
        <f>IF([1]男子名簿!$R175="","",$E$9)</f>
        <v>#REF!</v>
      </c>
      <c r="Y175" s="16" t="e">
        <f>IF([1]男子名簿!$T175="","",$E$10)</f>
        <v>#REF!</v>
      </c>
      <c r="AA175" s="16" t="e">
        <f>IF([1]女子名簿!$I175="","",VLOOKUP([1]女子名簿!$I175,$G$9:$H$38,2,0))</f>
        <v>#REF!</v>
      </c>
      <c r="AB175" s="16" t="e">
        <f>IF([1]女子名簿!$L175="","",VLOOKUP([1]女子名簿!$L175,$G$9:$H$38,2,0))</f>
        <v>#REF!</v>
      </c>
      <c r="AC175" s="16" t="e">
        <f>IF([1]女子名簿!$O175="","",VLOOKUP([1]女子名簿!$O175,$G$9:$H$38,2,0))</f>
        <v>#REF!</v>
      </c>
      <c r="AD175" s="16" t="e">
        <f>IF([1]女子名簿!$R175="","",$J$9)</f>
        <v>#REF!</v>
      </c>
      <c r="AE175" s="16" t="e">
        <f>IF([1]女子名簿!$T175="","",$J$10)</f>
        <v>#REF!</v>
      </c>
    </row>
    <row r="176" spans="21:31" hidden="1" x14ac:dyDescent="0.15">
      <c r="U176" s="16" t="str">
        <f>IF(男子名簿!$O350="","",VLOOKUP(男子名簿!$O350,$B$9:$C$38,2,0))</f>
        <v/>
      </c>
      <c r="V176" s="16" t="str">
        <f>IF(男子名簿!$S350="","",VLOOKUP(男子名簿!$S350,$B$9:$C$38,2,0))</f>
        <v/>
      </c>
      <c r="W176" s="16" t="e">
        <f>IF([1]男子名簿!$O176="","",VLOOKUP([1]男子名簿!$O176,$B$9:$C$38,2,0))</f>
        <v>#REF!</v>
      </c>
      <c r="X176" s="16" t="e">
        <f>IF([1]男子名簿!$R176="","",$E$9)</f>
        <v>#REF!</v>
      </c>
      <c r="Y176" s="16" t="e">
        <f>IF([1]男子名簿!$T176="","",$E$10)</f>
        <v>#REF!</v>
      </c>
      <c r="AA176" s="16" t="e">
        <f>IF([1]女子名簿!$I176="","",VLOOKUP([1]女子名簿!$I176,$G$9:$H$38,2,0))</f>
        <v>#REF!</v>
      </c>
      <c r="AB176" s="16" t="e">
        <f>IF([1]女子名簿!$L176="","",VLOOKUP([1]女子名簿!$L176,$G$9:$H$38,2,0))</f>
        <v>#REF!</v>
      </c>
      <c r="AC176" s="16" t="e">
        <f>IF([1]女子名簿!$O176="","",VLOOKUP([1]女子名簿!$O176,$G$9:$H$38,2,0))</f>
        <v>#REF!</v>
      </c>
      <c r="AD176" s="16" t="e">
        <f>IF([1]女子名簿!$R176="","",$J$9)</f>
        <v>#REF!</v>
      </c>
      <c r="AE176" s="16" t="e">
        <f>IF([1]女子名簿!$T176="","",$J$10)</f>
        <v>#REF!</v>
      </c>
    </row>
    <row r="177" spans="21:31" hidden="1" x14ac:dyDescent="0.15">
      <c r="U177" s="16" t="str">
        <f>IF(男子名簿!$O351="","",VLOOKUP(男子名簿!$O351,$B$9:$C$38,2,0))</f>
        <v/>
      </c>
      <c r="V177" s="16" t="str">
        <f>IF(男子名簿!$S351="","",VLOOKUP(男子名簿!$S351,$B$9:$C$38,2,0))</f>
        <v/>
      </c>
      <c r="W177" s="16" t="e">
        <f>IF([1]男子名簿!$O177="","",VLOOKUP([1]男子名簿!$O177,$B$9:$C$38,2,0))</f>
        <v>#REF!</v>
      </c>
      <c r="X177" s="16" t="e">
        <f>IF([1]男子名簿!$R177="","",$E$9)</f>
        <v>#REF!</v>
      </c>
      <c r="Y177" s="16" t="e">
        <f>IF([1]男子名簿!$T177="","",$E$10)</f>
        <v>#REF!</v>
      </c>
      <c r="AA177" s="16" t="e">
        <f>IF([1]女子名簿!$I177="","",VLOOKUP([1]女子名簿!$I177,$G$9:$H$38,2,0))</f>
        <v>#REF!</v>
      </c>
      <c r="AB177" s="16" t="e">
        <f>IF([1]女子名簿!$L177="","",VLOOKUP([1]女子名簿!$L177,$G$9:$H$38,2,0))</f>
        <v>#REF!</v>
      </c>
      <c r="AC177" s="16" t="e">
        <f>IF([1]女子名簿!$O177="","",VLOOKUP([1]女子名簿!$O177,$G$9:$H$38,2,0))</f>
        <v>#REF!</v>
      </c>
      <c r="AD177" s="16" t="e">
        <f>IF([1]女子名簿!$R177="","",$J$9)</f>
        <v>#REF!</v>
      </c>
      <c r="AE177" s="16" t="e">
        <f>IF([1]女子名簿!$T177="","",$J$10)</f>
        <v>#REF!</v>
      </c>
    </row>
    <row r="178" spans="21:31" hidden="1" x14ac:dyDescent="0.15">
      <c r="U178" s="16" t="str">
        <f>IF(男子名簿!$O352="","",VLOOKUP(男子名簿!$O352,$B$9:$C$38,2,0))</f>
        <v/>
      </c>
      <c r="V178" s="16" t="str">
        <f>IF(男子名簿!$S352="","",VLOOKUP(男子名簿!$S352,$B$9:$C$38,2,0))</f>
        <v/>
      </c>
      <c r="W178" s="16" t="e">
        <f>IF([1]男子名簿!$O178="","",VLOOKUP([1]男子名簿!$O178,$B$9:$C$38,2,0))</f>
        <v>#REF!</v>
      </c>
      <c r="X178" s="16" t="e">
        <f>IF([1]男子名簿!$R178="","",$E$9)</f>
        <v>#REF!</v>
      </c>
      <c r="Y178" s="16" t="e">
        <f>IF([1]男子名簿!$T178="","",$E$10)</f>
        <v>#REF!</v>
      </c>
      <c r="AA178" s="16" t="e">
        <f>IF([1]女子名簿!$I178="","",VLOOKUP([1]女子名簿!$I178,$G$9:$H$38,2,0))</f>
        <v>#REF!</v>
      </c>
      <c r="AB178" s="16" t="e">
        <f>IF([1]女子名簿!$L178="","",VLOOKUP([1]女子名簿!$L178,$G$9:$H$38,2,0))</f>
        <v>#REF!</v>
      </c>
      <c r="AC178" s="16" t="e">
        <f>IF([1]女子名簿!$O178="","",VLOOKUP([1]女子名簿!$O178,$G$9:$H$38,2,0))</f>
        <v>#REF!</v>
      </c>
      <c r="AD178" s="16" t="e">
        <f>IF([1]女子名簿!$R178="","",$J$9)</f>
        <v>#REF!</v>
      </c>
      <c r="AE178" s="16" t="e">
        <f>IF([1]女子名簿!$T178="","",$J$10)</f>
        <v>#REF!</v>
      </c>
    </row>
    <row r="179" spans="21:31" hidden="1" x14ac:dyDescent="0.15">
      <c r="U179" s="16" t="str">
        <f>IF(男子名簿!$O353="","",VLOOKUP(男子名簿!$O353,$B$9:$C$38,2,0))</f>
        <v/>
      </c>
      <c r="V179" s="16" t="str">
        <f>IF(男子名簿!$S353="","",VLOOKUP(男子名簿!$S353,$B$9:$C$38,2,0))</f>
        <v/>
      </c>
      <c r="W179" s="16" t="e">
        <f>IF([1]男子名簿!$O179="","",VLOOKUP([1]男子名簿!$O179,$B$9:$C$38,2,0))</f>
        <v>#REF!</v>
      </c>
      <c r="X179" s="16" t="e">
        <f>IF([1]男子名簿!$R179="","",$E$9)</f>
        <v>#REF!</v>
      </c>
      <c r="Y179" s="16" t="e">
        <f>IF([1]男子名簿!$T179="","",$E$10)</f>
        <v>#REF!</v>
      </c>
      <c r="AA179" s="16" t="e">
        <f>IF([1]女子名簿!$I179="","",VLOOKUP([1]女子名簿!$I179,$G$9:$H$38,2,0))</f>
        <v>#REF!</v>
      </c>
      <c r="AB179" s="16" t="e">
        <f>IF([1]女子名簿!$L179="","",VLOOKUP([1]女子名簿!$L179,$G$9:$H$38,2,0))</f>
        <v>#REF!</v>
      </c>
      <c r="AC179" s="16" t="e">
        <f>IF([1]女子名簿!$O179="","",VLOOKUP([1]女子名簿!$O179,$G$9:$H$38,2,0))</f>
        <v>#REF!</v>
      </c>
      <c r="AD179" s="16" t="e">
        <f>IF([1]女子名簿!$R179="","",$J$9)</f>
        <v>#REF!</v>
      </c>
      <c r="AE179" s="16" t="e">
        <f>IF([1]女子名簿!$T179="","",$J$10)</f>
        <v>#REF!</v>
      </c>
    </row>
    <row r="180" spans="21:31" hidden="1" x14ac:dyDescent="0.15">
      <c r="U180" s="16" t="str">
        <f>IF(男子名簿!$O354="","",VLOOKUP(男子名簿!$O354,$B$9:$C$38,2,0))</f>
        <v/>
      </c>
      <c r="V180" s="16" t="str">
        <f>IF(男子名簿!$S354="","",VLOOKUP(男子名簿!$S354,$B$9:$C$38,2,0))</f>
        <v/>
      </c>
      <c r="W180" s="16" t="e">
        <f>IF([1]男子名簿!$O180="","",VLOOKUP([1]男子名簿!$O180,$B$9:$C$38,2,0))</f>
        <v>#REF!</v>
      </c>
      <c r="X180" s="16" t="e">
        <f>IF([1]男子名簿!$R180="","",$E$9)</f>
        <v>#REF!</v>
      </c>
      <c r="Y180" s="16" t="e">
        <f>IF([1]男子名簿!$T180="","",$E$10)</f>
        <v>#REF!</v>
      </c>
      <c r="AA180" s="16" t="e">
        <f>IF([1]女子名簿!$I180="","",VLOOKUP([1]女子名簿!$I180,$G$9:$H$38,2,0))</f>
        <v>#REF!</v>
      </c>
      <c r="AB180" s="16" t="e">
        <f>IF([1]女子名簿!$L180="","",VLOOKUP([1]女子名簿!$L180,$G$9:$H$38,2,0))</f>
        <v>#REF!</v>
      </c>
      <c r="AC180" s="16" t="e">
        <f>IF([1]女子名簿!$O180="","",VLOOKUP([1]女子名簿!$O180,$G$9:$H$38,2,0))</f>
        <v>#REF!</v>
      </c>
      <c r="AD180" s="16" t="e">
        <f>IF([1]女子名簿!$R180="","",$J$9)</f>
        <v>#REF!</v>
      </c>
      <c r="AE180" s="16" t="e">
        <f>IF([1]女子名簿!$T180="","",$J$10)</f>
        <v>#REF!</v>
      </c>
    </row>
    <row r="181" spans="21:31" hidden="1" x14ac:dyDescent="0.15">
      <c r="U181" s="16" t="str">
        <f>IF(男子名簿!$O355="","",VLOOKUP(男子名簿!$O355,$B$9:$C$38,2,0))</f>
        <v/>
      </c>
      <c r="V181" s="16" t="str">
        <f>IF(男子名簿!$S355="","",VLOOKUP(男子名簿!$S355,$B$9:$C$38,2,0))</f>
        <v/>
      </c>
      <c r="W181" s="16" t="e">
        <f>IF([1]男子名簿!$O181="","",VLOOKUP([1]男子名簿!$O181,$B$9:$C$38,2,0))</f>
        <v>#REF!</v>
      </c>
      <c r="X181" s="16" t="e">
        <f>IF([1]男子名簿!$R181="","",$E$9)</f>
        <v>#REF!</v>
      </c>
      <c r="Y181" s="16" t="e">
        <f>IF([1]男子名簿!$T181="","",$E$10)</f>
        <v>#REF!</v>
      </c>
      <c r="AA181" s="16" t="e">
        <f>IF([1]女子名簿!$I181="","",VLOOKUP([1]女子名簿!$I181,$G$9:$H$38,2,0))</f>
        <v>#REF!</v>
      </c>
      <c r="AB181" s="16" t="e">
        <f>IF([1]女子名簿!$L181="","",VLOOKUP([1]女子名簿!$L181,$G$9:$H$38,2,0))</f>
        <v>#REF!</v>
      </c>
      <c r="AC181" s="16" t="e">
        <f>IF([1]女子名簿!$O181="","",VLOOKUP([1]女子名簿!$O181,$G$9:$H$38,2,0))</f>
        <v>#REF!</v>
      </c>
      <c r="AD181" s="16" t="e">
        <f>IF([1]女子名簿!$R181="","",$J$9)</f>
        <v>#REF!</v>
      </c>
      <c r="AE181" s="16" t="e">
        <f>IF([1]女子名簿!$T181="","",$J$10)</f>
        <v>#REF!</v>
      </c>
    </row>
    <row r="182" spans="21:31" hidden="1" x14ac:dyDescent="0.15">
      <c r="U182" s="16" t="str">
        <f>IF(男子名簿!$O356="","",VLOOKUP(男子名簿!$O356,$B$9:$C$38,2,0))</f>
        <v/>
      </c>
      <c r="V182" s="16" t="str">
        <f>IF(男子名簿!$S356="","",VLOOKUP(男子名簿!$S356,$B$9:$C$38,2,0))</f>
        <v/>
      </c>
      <c r="W182" s="16" t="e">
        <f>IF([1]男子名簿!$O182="","",VLOOKUP([1]男子名簿!$O182,$B$9:$C$38,2,0))</f>
        <v>#REF!</v>
      </c>
      <c r="X182" s="16" t="e">
        <f>IF([1]男子名簿!$R182="","",$E$9)</f>
        <v>#REF!</v>
      </c>
      <c r="Y182" s="16" t="e">
        <f>IF([1]男子名簿!$T182="","",$E$10)</f>
        <v>#REF!</v>
      </c>
      <c r="AA182" s="16" t="e">
        <f>IF([1]女子名簿!$I182="","",VLOOKUP([1]女子名簿!$I182,$G$9:$H$38,2,0))</f>
        <v>#REF!</v>
      </c>
      <c r="AB182" s="16" t="e">
        <f>IF([1]女子名簿!$L182="","",VLOOKUP([1]女子名簿!$L182,$G$9:$H$38,2,0))</f>
        <v>#REF!</v>
      </c>
      <c r="AC182" s="16" t="e">
        <f>IF([1]女子名簿!$O182="","",VLOOKUP([1]女子名簿!$O182,$G$9:$H$38,2,0))</f>
        <v>#REF!</v>
      </c>
      <c r="AD182" s="16" t="e">
        <f>IF([1]女子名簿!$R182="","",$J$9)</f>
        <v>#REF!</v>
      </c>
      <c r="AE182" s="16" t="e">
        <f>IF([1]女子名簿!$T182="","",$J$10)</f>
        <v>#REF!</v>
      </c>
    </row>
    <row r="183" spans="21:31" hidden="1" x14ac:dyDescent="0.15">
      <c r="U183" s="16" t="str">
        <f>IF(男子名簿!$O357="","",VLOOKUP(男子名簿!$O357,$B$9:$C$38,2,0))</f>
        <v/>
      </c>
      <c r="V183" s="16" t="str">
        <f>IF(男子名簿!$S357="","",VLOOKUP(男子名簿!$S357,$B$9:$C$38,2,0))</f>
        <v/>
      </c>
      <c r="W183" s="16" t="e">
        <f>IF([1]男子名簿!$O183="","",VLOOKUP([1]男子名簿!$O183,$B$9:$C$38,2,0))</f>
        <v>#REF!</v>
      </c>
      <c r="X183" s="16" t="e">
        <f>IF([1]男子名簿!$R183="","",$E$9)</f>
        <v>#REF!</v>
      </c>
      <c r="Y183" s="16" t="e">
        <f>IF([1]男子名簿!$T183="","",$E$10)</f>
        <v>#REF!</v>
      </c>
      <c r="AA183" s="16" t="e">
        <f>IF([1]女子名簿!$I183="","",VLOOKUP([1]女子名簿!$I183,$G$9:$H$38,2,0))</f>
        <v>#REF!</v>
      </c>
      <c r="AB183" s="16" t="e">
        <f>IF([1]女子名簿!$L183="","",VLOOKUP([1]女子名簿!$L183,$G$9:$H$38,2,0))</f>
        <v>#REF!</v>
      </c>
      <c r="AC183" s="16" t="e">
        <f>IF([1]女子名簿!$O183="","",VLOOKUP([1]女子名簿!$O183,$G$9:$H$38,2,0))</f>
        <v>#REF!</v>
      </c>
      <c r="AD183" s="16" t="e">
        <f>IF([1]女子名簿!$R183="","",$J$9)</f>
        <v>#REF!</v>
      </c>
      <c r="AE183" s="16" t="e">
        <f>IF([1]女子名簿!$T183="","",$J$10)</f>
        <v>#REF!</v>
      </c>
    </row>
    <row r="184" spans="21:31" hidden="1" x14ac:dyDescent="0.15">
      <c r="U184" s="16" t="str">
        <f>IF(男子名簿!$O358="","",VLOOKUP(男子名簿!$O358,$B$9:$C$38,2,0))</f>
        <v/>
      </c>
      <c r="V184" s="16" t="str">
        <f>IF(男子名簿!$S358="","",VLOOKUP(男子名簿!$S358,$B$9:$C$38,2,0))</f>
        <v/>
      </c>
      <c r="W184" s="16" t="e">
        <f>IF([1]男子名簿!$O184="","",VLOOKUP([1]男子名簿!$O184,$B$9:$C$38,2,0))</f>
        <v>#REF!</v>
      </c>
      <c r="X184" s="16" t="e">
        <f>IF([1]男子名簿!$R184="","",$E$9)</f>
        <v>#REF!</v>
      </c>
      <c r="Y184" s="16" t="e">
        <f>IF([1]男子名簿!$T184="","",$E$10)</f>
        <v>#REF!</v>
      </c>
      <c r="AA184" s="16" t="e">
        <f>IF([1]女子名簿!$I184="","",VLOOKUP([1]女子名簿!$I184,$G$9:$H$38,2,0))</f>
        <v>#REF!</v>
      </c>
      <c r="AB184" s="16" t="e">
        <f>IF([1]女子名簿!$L184="","",VLOOKUP([1]女子名簿!$L184,$G$9:$H$38,2,0))</f>
        <v>#REF!</v>
      </c>
      <c r="AC184" s="16" t="e">
        <f>IF([1]女子名簿!$O184="","",VLOOKUP([1]女子名簿!$O184,$G$9:$H$38,2,0))</f>
        <v>#REF!</v>
      </c>
      <c r="AD184" s="16" t="e">
        <f>IF([1]女子名簿!$R184="","",$J$9)</f>
        <v>#REF!</v>
      </c>
      <c r="AE184" s="16" t="e">
        <f>IF([1]女子名簿!$T184="","",$J$10)</f>
        <v>#REF!</v>
      </c>
    </row>
    <row r="185" spans="21:31" hidden="1" x14ac:dyDescent="0.15">
      <c r="U185" s="16" t="str">
        <f>IF(男子名簿!$O359="","",VLOOKUP(男子名簿!$O359,$B$9:$C$38,2,0))</f>
        <v/>
      </c>
      <c r="V185" s="16" t="str">
        <f>IF(男子名簿!$S359="","",VLOOKUP(男子名簿!$S359,$B$9:$C$38,2,0))</f>
        <v/>
      </c>
      <c r="W185" s="16" t="e">
        <f>IF([1]男子名簿!$O185="","",VLOOKUP([1]男子名簿!$O185,$B$9:$C$38,2,0))</f>
        <v>#REF!</v>
      </c>
      <c r="X185" s="16" t="e">
        <f>IF([1]男子名簿!$R185="","",$E$9)</f>
        <v>#REF!</v>
      </c>
      <c r="Y185" s="16" t="e">
        <f>IF([1]男子名簿!$T185="","",$E$10)</f>
        <v>#REF!</v>
      </c>
      <c r="AA185" s="16" t="e">
        <f>IF([1]女子名簿!$I185="","",VLOOKUP([1]女子名簿!$I185,$G$9:$H$38,2,0))</f>
        <v>#REF!</v>
      </c>
      <c r="AB185" s="16" t="e">
        <f>IF([1]女子名簿!$L185="","",VLOOKUP([1]女子名簿!$L185,$G$9:$H$38,2,0))</f>
        <v>#REF!</v>
      </c>
      <c r="AC185" s="16" t="e">
        <f>IF([1]女子名簿!$O185="","",VLOOKUP([1]女子名簿!$O185,$G$9:$H$38,2,0))</f>
        <v>#REF!</v>
      </c>
      <c r="AD185" s="16" t="e">
        <f>IF([1]女子名簿!$R185="","",$J$9)</f>
        <v>#REF!</v>
      </c>
      <c r="AE185" s="16" t="e">
        <f>IF([1]女子名簿!$T185="","",$J$10)</f>
        <v>#REF!</v>
      </c>
    </row>
    <row r="186" spans="21:31" hidden="1" x14ac:dyDescent="0.15">
      <c r="U186" s="16" t="str">
        <f>IF(男子名簿!$O360="","",VLOOKUP(男子名簿!$O360,$B$9:$C$38,2,0))</f>
        <v/>
      </c>
      <c r="V186" s="16" t="str">
        <f>IF(男子名簿!$S360="","",VLOOKUP(男子名簿!$S360,$B$9:$C$38,2,0))</f>
        <v/>
      </c>
      <c r="W186" s="16" t="e">
        <f>IF([1]男子名簿!$O186="","",VLOOKUP([1]男子名簿!$O186,$B$9:$C$38,2,0))</f>
        <v>#REF!</v>
      </c>
      <c r="X186" s="16" t="e">
        <f>IF([1]男子名簿!$R186="","",$E$9)</f>
        <v>#REF!</v>
      </c>
      <c r="Y186" s="16" t="e">
        <f>IF([1]男子名簿!$T186="","",$E$10)</f>
        <v>#REF!</v>
      </c>
      <c r="AA186" s="16" t="e">
        <f>IF([1]女子名簿!$I186="","",VLOOKUP([1]女子名簿!$I186,$G$9:$H$38,2,0))</f>
        <v>#REF!</v>
      </c>
      <c r="AB186" s="16" t="e">
        <f>IF([1]女子名簿!$L186="","",VLOOKUP([1]女子名簿!$L186,$G$9:$H$38,2,0))</f>
        <v>#REF!</v>
      </c>
      <c r="AC186" s="16" t="e">
        <f>IF([1]女子名簿!$O186="","",VLOOKUP([1]女子名簿!$O186,$G$9:$H$38,2,0))</f>
        <v>#REF!</v>
      </c>
      <c r="AD186" s="16" t="e">
        <f>IF([1]女子名簿!$R186="","",$J$9)</f>
        <v>#REF!</v>
      </c>
      <c r="AE186" s="16" t="e">
        <f>IF([1]女子名簿!$T186="","",$J$10)</f>
        <v>#REF!</v>
      </c>
    </row>
    <row r="187" spans="21:31" hidden="1" x14ac:dyDescent="0.15">
      <c r="U187" s="16" t="str">
        <f>IF(男子名簿!$O361="","",VLOOKUP(男子名簿!$O361,$B$9:$C$38,2,0))</f>
        <v/>
      </c>
      <c r="V187" s="16" t="str">
        <f>IF(男子名簿!$S361="","",VLOOKUP(男子名簿!$S361,$B$9:$C$38,2,0))</f>
        <v/>
      </c>
      <c r="W187" s="16" t="e">
        <f>IF([1]男子名簿!$O187="","",VLOOKUP([1]男子名簿!$O187,$B$9:$C$38,2,0))</f>
        <v>#REF!</v>
      </c>
      <c r="X187" s="16" t="e">
        <f>IF([1]男子名簿!$R187="","",$E$9)</f>
        <v>#REF!</v>
      </c>
      <c r="Y187" s="16" t="e">
        <f>IF([1]男子名簿!$T187="","",$E$10)</f>
        <v>#REF!</v>
      </c>
      <c r="AA187" s="16" t="e">
        <f>IF([1]女子名簿!$I187="","",VLOOKUP([1]女子名簿!$I187,$G$9:$H$38,2,0))</f>
        <v>#REF!</v>
      </c>
      <c r="AB187" s="16" t="e">
        <f>IF([1]女子名簿!$L187="","",VLOOKUP([1]女子名簿!$L187,$G$9:$H$38,2,0))</f>
        <v>#REF!</v>
      </c>
      <c r="AC187" s="16" t="e">
        <f>IF([1]女子名簿!$O187="","",VLOOKUP([1]女子名簿!$O187,$G$9:$H$38,2,0))</f>
        <v>#REF!</v>
      </c>
      <c r="AD187" s="16" t="e">
        <f>IF([1]女子名簿!$R187="","",$J$9)</f>
        <v>#REF!</v>
      </c>
      <c r="AE187" s="16" t="e">
        <f>IF([1]女子名簿!$T187="","",$J$10)</f>
        <v>#REF!</v>
      </c>
    </row>
    <row r="188" spans="21:31" hidden="1" x14ac:dyDescent="0.15">
      <c r="U188" s="16" t="str">
        <f>IF(男子名簿!$O362="","",VLOOKUP(男子名簿!$O362,$B$9:$C$38,2,0))</f>
        <v/>
      </c>
      <c r="V188" s="16" t="str">
        <f>IF(男子名簿!$S362="","",VLOOKUP(男子名簿!$S362,$B$9:$C$38,2,0))</f>
        <v/>
      </c>
      <c r="W188" s="16" t="e">
        <f>IF([1]男子名簿!$O188="","",VLOOKUP([1]男子名簿!$O188,$B$9:$C$38,2,0))</f>
        <v>#REF!</v>
      </c>
      <c r="X188" s="16" t="e">
        <f>IF([1]男子名簿!$R188="","",$E$9)</f>
        <v>#REF!</v>
      </c>
      <c r="Y188" s="16" t="e">
        <f>IF([1]男子名簿!$T188="","",$E$10)</f>
        <v>#REF!</v>
      </c>
      <c r="AA188" s="16" t="e">
        <f>IF([1]女子名簿!$I188="","",VLOOKUP([1]女子名簿!$I188,$G$9:$H$38,2,0))</f>
        <v>#REF!</v>
      </c>
      <c r="AB188" s="16" t="e">
        <f>IF([1]女子名簿!$L188="","",VLOOKUP([1]女子名簿!$L188,$G$9:$H$38,2,0))</f>
        <v>#REF!</v>
      </c>
      <c r="AC188" s="16" t="e">
        <f>IF([1]女子名簿!$O188="","",VLOOKUP([1]女子名簿!$O188,$G$9:$H$38,2,0))</f>
        <v>#REF!</v>
      </c>
      <c r="AD188" s="16" t="e">
        <f>IF([1]女子名簿!$R188="","",$J$9)</f>
        <v>#REF!</v>
      </c>
      <c r="AE188" s="16" t="e">
        <f>IF([1]女子名簿!$T188="","",$J$10)</f>
        <v>#REF!</v>
      </c>
    </row>
    <row r="189" spans="21:31" hidden="1" x14ac:dyDescent="0.15">
      <c r="U189" s="16" t="str">
        <f>IF(男子名簿!$O363="","",VLOOKUP(男子名簿!$O363,$B$9:$C$38,2,0))</f>
        <v/>
      </c>
      <c r="V189" s="16" t="str">
        <f>IF(男子名簿!$S363="","",VLOOKUP(男子名簿!$S363,$B$9:$C$38,2,0))</f>
        <v/>
      </c>
      <c r="W189" s="16" t="e">
        <f>IF([1]男子名簿!$O189="","",VLOOKUP([1]男子名簿!$O189,$B$9:$C$38,2,0))</f>
        <v>#REF!</v>
      </c>
      <c r="X189" s="16" t="e">
        <f>IF([1]男子名簿!$R189="","",$E$9)</f>
        <v>#REF!</v>
      </c>
      <c r="Y189" s="16" t="e">
        <f>IF([1]男子名簿!$T189="","",$E$10)</f>
        <v>#REF!</v>
      </c>
      <c r="AA189" s="16" t="e">
        <f>IF([1]女子名簿!$I189="","",VLOOKUP([1]女子名簿!$I189,$G$9:$H$38,2,0))</f>
        <v>#REF!</v>
      </c>
      <c r="AB189" s="16" t="e">
        <f>IF([1]女子名簿!$L189="","",VLOOKUP([1]女子名簿!$L189,$G$9:$H$38,2,0))</f>
        <v>#REF!</v>
      </c>
      <c r="AC189" s="16" t="e">
        <f>IF([1]女子名簿!$O189="","",VLOOKUP([1]女子名簿!$O189,$G$9:$H$38,2,0))</f>
        <v>#REF!</v>
      </c>
      <c r="AD189" s="16" t="e">
        <f>IF([1]女子名簿!$R189="","",$J$9)</f>
        <v>#REF!</v>
      </c>
      <c r="AE189" s="16" t="e">
        <f>IF([1]女子名簿!$T189="","",$J$10)</f>
        <v>#REF!</v>
      </c>
    </row>
    <row r="190" spans="21:31" hidden="1" x14ac:dyDescent="0.15">
      <c r="U190" s="16" t="str">
        <f>IF(男子名簿!$O364="","",VLOOKUP(男子名簿!$O364,$B$9:$C$38,2,0))</f>
        <v/>
      </c>
      <c r="V190" s="16" t="str">
        <f>IF(男子名簿!$S364="","",VLOOKUP(男子名簿!$S364,$B$9:$C$38,2,0))</f>
        <v/>
      </c>
      <c r="W190" s="16" t="e">
        <f>IF([1]男子名簿!$O190="","",VLOOKUP([1]男子名簿!$O190,$B$9:$C$38,2,0))</f>
        <v>#REF!</v>
      </c>
      <c r="X190" s="16" t="e">
        <f>IF([1]男子名簿!$R190="","",$E$9)</f>
        <v>#REF!</v>
      </c>
      <c r="Y190" s="16" t="e">
        <f>IF([1]男子名簿!$T190="","",$E$10)</f>
        <v>#REF!</v>
      </c>
      <c r="AA190" s="16" t="e">
        <f>IF([1]女子名簿!$I190="","",VLOOKUP([1]女子名簿!$I190,$G$9:$H$38,2,0))</f>
        <v>#REF!</v>
      </c>
      <c r="AB190" s="16" t="e">
        <f>IF([1]女子名簿!$L190="","",VLOOKUP([1]女子名簿!$L190,$G$9:$H$38,2,0))</f>
        <v>#REF!</v>
      </c>
      <c r="AC190" s="16" t="e">
        <f>IF([1]女子名簿!$O190="","",VLOOKUP([1]女子名簿!$O190,$G$9:$H$38,2,0))</f>
        <v>#REF!</v>
      </c>
      <c r="AD190" s="16" t="e">
        <f>IF([1]女子名簿!$R190="","",$J$9)</f>
        <v>#REF!</v>
      </c>
      <c r="AE190" s="16" t="e">
        <f>IF([1]女子名簿!$T190="","",$J$10)</f>
        <v>#REF!</v>
      </c>
    </row>
    <row r="191" spans="21:31" hidden="1" x14ac:dyDescent="0.15">
      <c r="U191" s="16" t="str">
        <f>IF(男子名簿!$O365="","",VLOOKUP(男子名簿!$O365,$B$9:$C$38,2,0))</f>
        <v/>
      </c>
      <c r="V191" s="16" t="str">
        <f>IF(男子名簿!$S365="","",VLOOKUP(男子名簿!$S365,$B$9:$C$38,2,0))</f>
        <v/>
      </c>
      <c r="W191" s="16" t="e">
        <f>IF([1]男子名簿!$O191="","",VLOOKUP([1]男子名簿!$O191,$B$9:$C$38,2,0))</f>
        <v>#REF!</v>
      </c>
      <c r="X191" s="16" t="e">
        <f>IF([1]男子名簿!$R191="","",$E$9)</f>
        <v>#REF!</v>
      </c>
      <c r="Y191" s="16" t="e">
        <f>IF([1]男子名簿!$T191="","",$E$10)</f>
        <v>#REF!</v>
      </c>
      <c r="AA191" s="16" t="e">
        <f>IF([1]女子名簿!$I191="","",VLOOKUP([1]女子名簿!$I191,$G$9:$H$38,2,0))</f>
        <v>#REF!</v>
      </c>
      <c r="AB191" s="16" t="e">
        <f>IF([1]女子名簿!$L191="","",VLOOKUP([1]女子名簿!$L191,$G$9:$H$38,2,0))</f>
        <v>#REF!</v>
      </c>
      <c r="AC191" s="16" t="e">
        <f>IF([1]女子名簿!$O191="","",VLOOKUP([1]女子名簿!$O191,$G$9:$H$38,2,0))</f>
        <v>#REF!</v>
      </c>
      <c r="AD191" s="16" t="e">
        <f>IF([1]女子名簿!$R191="","",$J$9)</f>
        <v>#REF!</v>
      </c>
      <c r="AE191" s="16" t="e">
        <f>IF([1]女子名簿!$T191="","",$J$10)</f>
        <v>#REF!</v>
      </c>
    </row>
    <row r="192" spans="21:31" hidden="1" x14ac:dyDescent="0.15">
      <c r="U192" s="16" t="str">
        <f>IF(男子名簿!$O366="","",VLOOKUP(男子名簿!$O366,$B$9:$C$38,2,0))</f>
        <v/>
      </c>
      <c r="V192" s="16" t="str">
        <f>IF(男子名簿!$S366="","",VLOOKUP(男子名簿!$S366,$B$9:$C$38,2,0))</f>
        <v/>
      </c>
      <c r="W192" s="16" t="e">
        <f>IF([1]男子名簿!$O192="","",VLOOKUP([1]男子名簿!$O192,$B$9:$C$38,2,0))</f>
        <v>#REF!</v>
      </c>
      <c r="X192" s="16" t="e">
        <f>IF([1]男子名簿!$R192="","",$E$9)</f>
        <v>#REF!</v>
      </c>
      <c r="Y192" s="16" t="e">
        <f>IF([1]男子名簿!$T192="","",$E$10)</f>
        <v>#REF!</v>
      </c>
      <c r="AA192" s="16" t="e">
        <f>IF([1]女子名簿!$I192="","",VLOOKUP([1]女子名簿!$I192,$G$9:$H$38,2,0))</f>
        <v>#REF!</v>
      </c>
      <c r="AB192" s="16" t="e">
        <f>IF([1]女子名簿!$L192="","",VLOOKUP([1]女子名簿!$L192,$G$9:$H$38,2,0))</f>
        <v>#REF!</v>
      </c>
      <c r="AC192" s="16" t="e">
        <f>IF([1]女子名簿!$O192="","",VLOOKUP([1]女子名簿!$O192,$G$9:$H$38,2,0))</f>
        <v>#REF!</v>
      </c>
      <c r="AD192" s="16" t="e">
        <f>IF([1]女子名簿!$R192="","",$J$9)</f>
        <v>#REF!</v>
      </c>
      <c r="AE192" s="16" t="e">
        <f>IF([1]女子名簿!$T192="","",$J$10)</f>
        <v>#REF!</v>
      </c>
    </row>
  </sheetData>
  <phoneticPr fontId="1"/>
  <pageMargins left="0.78700000000000003" right="0.78700000000000003" top="0.98399999999999999" bottom="0.98399999999999999" header="0.51200000000000001" footer="0.51200000000000001"/>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名簿入力例</vt:lpstr>
      <vt:lpstr>男子名簿</vt:lpstr>
      <vt:lpstr>女子名簿</vt:lpstr>
      <vt:lpstr>男子csv</vt:lpstr>
      <vt:lpstr>女子csv</vt:lpstr>
      <vt:lpstr>管理者シート</vt:lpstr>
      <vt:lpstr>女子名簿!Print_Titles</vt:lpstr>
      <vt:lpstr>男子名簿!Print_Titles</vt:lpstr>
      <vt:lpstr>名簿入力例!Print_Titles</vt:lpstr>
      <vt:lpstr>女子種目</vt:lpstr>
      <vt:lpstr>大会名</vt:lpstr>
      <vt:lpstr>男子種目</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中国五県申込ファイル</dc:title>
  <dc:creator>広島陸上競技協会</dc:creator>
  <cp:lastModifiedBy>Unemoto Takenao</cp:lastModifiedBy>
  <cp:lastPrinted>2021-07-28T21:54:12Z</cp:lastPrinted>
  <dcterms:created xsi:type="dcterms:W3CDTF">2012-04-15T14:46:27Z</dcterms:created>
  <dcterms:modified xsi:type="dcterms:W3CDTF">2022-09-14T10:07:51Z</dcterms:modified>
</cp:coreProperties>
</file>