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00" windowHeight="7500" tabRatio="608" activeTab="1"/>
  </bookViews>
  <sheets>
    <sheet name="エントリー＆計算" sheetId="1" r:id="rId1"/>
    <sheet name="印刷用" sheetId="2" r:id="rId2"/>
    <sheet name="EP01" sheetId="3" r:id="rId3"/>
  </sheets>
  <definedNames/>
  <calcPr fullCalcOnLoad="1"/>
</workbook>
</file>

<file path=xl/sharedStrings.xml><?xml version="1.0" encoding="utf-8"?>
<sst xmlns="http://schemas.openxmlformats.org/spreadsheetml/2006/main" count="1201" uniqueCount="523">
  <si>
    <t xml:space="preserve"> </t>
  </si>
  <si>
    <t>チーム名</t>
  </si>
  <si>
    <t>１区</t>
  </si>
  <si>
    <t>　</t>
  </si>
  <si>
    <t>２区</t>
  </si>
  <si>
    <t>３区</t>
  </si>
  <si>
    <t>４区</t>
  </si>
  <si>
    <t>５区</t>
  </si>
  <si>
    <t>６区</t>
  </si>
  <si>
    <t>総合</t>
  </si>
  <si>
    <t>総</t>
  </si>
  <si>
    <t xml:space="preserve"> </t>
  </si>
  <si>
    <t>正</t>
  </si>
  <si>
    <t>正</t>
  </si>
  <si>
    <t>順位</t>
  </si>
  <si>
    <t>正</t>
  </si>
  <si>
    <t>　</t>
  </si>
  <si>
    <t>区間記録、区間新、大会記録を記入</t>
  </si>
  <si>
    <t>上段＝通算成績、下段＝区間成績、総＝オープンチームを含む成績、正＝正式成績、＊＝区間賞、￥＝区間新</t>
  </si>
  <si>
    <t>宮田　浩文</t>
  </si>
  <si>
    <t>岡山大</t>
  </si>
  <si>
    <t>愛媛大</t>
  </si>
  <si>
    <t>広島大</t>
  </si>
  <si>
    <t>松山大</t>
  </si>
  <si>
    <t>山口大</t>
  </si>
  <si>
    <t>島根Ｂ</t>
  </si>
  <si>
    <t>広島Ｂ</t>
  </si>
  <si>
    <t>広島Ｃ</t>
  </si>
  <si>
    <t>区間順位の重複を修正 ETの区間順位重複表を参考にする。１列目の区間タイムが同じ場合、１区以外は同順位に訂正、総合順位は同タイムでも着順重視で訂正</t>
  </si>
  <si>
    <t>広島Ｄ</t>
  </si>
  <si>
    <t>http://gold.jaic.org/jaic/icalcs/index.htm</t>
  </si>
  <si>
    <t>鳴教大</t>
  </si>
  <si>
    <t>総</t>
  </si>
  <si>
    <t>環太大</t>
  </si>
  <si>
    <t>高知大</t>
  </si>
  <si>
    <t>島根大</t>
  </si>
  <si>
    <t>下市大</t>
  </si>
  <si>
    <t>広経大</t>
  </si>
  <si>
    <t>広修大</t>
  </si>
  <si>
    <t>福山大</t>
  </si>
  <si>
    <t>江浪　修平</t>
  </si>
  <si>
    <t>小田　淳史</t>
  </si>
  <si>
    <t>大堀　真生</t>
  </si>
  <si>
    <t>西條　史朗</t>
  </si>
  <si>
    <t>原　祐一</t>
  </si>
  <si>
    <t>吉岡　利貢</t>
  </si>
  <si>
    <t>清水　昂志</t>
  </si>
  <si>
    <t>吉田　海佑</t>
  </si>
  <si>
    <t>和田　正信</t>
  </si>
  <si>
    <t>広国大</t>
  </si>
  <si>
    <t>向井　将人</t>
  </si>
  <si>
    <t>尾方　剛</t>
  </si>
  <si>
    <t>広経Ｂ</t>
  </si>
  <si>
    <t>広島大学Ｃ</t>
  </si>
  <si>
    <t>環太平洋大学</t>
  </si>
  <si>
    <t>広島大学Ｄ</t>
  </si>
  <si>
    <t>高知大学</t>
  </si>
  <si>
    <t>広島経済大学Ｂ</t>
  </si>
  <si>
    <t>山口大学Ｂ</t>
  </si>
  <si>
    <t>下関市立大学</t>
  </si>
  <si>
    <t>鳥取大学</t>
  </si>
  <si>
    <t>鳴門教育大学</t>
  </si>
  <si>
    <t>広島国際大学</t>
  </si>
  <si>
    <t>広島修道大学</t>
  </si>
  <si>
    <t>福山大学</t>
  </si>
  <si>
    <t>松山大学</t>
  </si>
  <si>
    <t>速報（同区間タイムで順位が異なる場合があります。正式結果は明日以降に学連ＨＰで確認して下さい。）</t>
  </si>
  <si>
    <t>宮本　隆信</t>
  </si>
  <si>
    <t>吉村　蓮</t>
  </si>
  <si>
    <t>佐竹　昌之</t>
  </si>
  <si>
    <t>松石　啓輔</t>
  </si>
  <si>
    <t>広島経済大学</t>
  </si>
  <si>
    <t>広島大学</t>
  </si>
  <si>
    <t>山口大学</t>
  </si>
  <si>
    <t>岡山大学</t>
  </si>
  <si>
    <t>愛媛大学</t>
  </si>
  <si>
    <t>徳島大学</t>
  </si>
  <si>
    <t>徳島大</t>
  </si>
  <si>
    <t>島根県立大学</t>
  </si>
  <si>
    <t>愛媛Ｂ</t>
  </si>
  <si>
    <t>岡山大学Ｂ</t>
  </si>
  <si>
    <t>岡山Ｂ</t>
  </si>
  <si>
    <t>島根大学Ｂ</t>
  </si>
  <si>
    <t>広島大学Ｂ</t>
  </si>
  <si>
    <t>吉川　幸輝</t>
  </si>
  <si>
    <t>松浦　良樹</t>
  </si>
  <si>
    <t>前田　周亮</t>
  </si>
  <si>
    <t>松岡　拓磨</t>
  </si>
  <si>
    <t>大島　拓也</t>
  </si>
  <si>
    <t>No</t>
  </si>
  <si>
    <t>大西　崇仁</t>
  </si>
  <si>
    <t>樫部　直人</t>
  </si>
  <si>
    <t>竹之内　一志</t>
  </si>
  <si>
    <t>森重　恒太</t>
  </si>
  <si>
    <t>奥田　大樹</t>
  </si>
  <si>
    <t>堀尾　和弥</t>
  </si>
  <si>
    <t>大沼　優</t>
  </si>
  <si>
    <t>山本　啓輔</t>
  </si>
  <si>
    <t>古谷　龍斗</t>
  </si>
  <si>
    <t>木邑　駿</t>
  </si>
  <si>
    <t>大下　浩平</t>
  </si>
  <si>
    <t>大竹　康平</t>
  </si>
  <si>
    <t>河原　洋太</t>
  </si>
  <si>
    <t>南　隆之介</t>
  </si>
  <si>
    <t>河北　竜治</t>
  </si>
  <si>
    <t>井野口　慎之輔</t>
  </si>
  <si>
    <t>松本　佑介</t>
  </si>
  <si>
    <t>廣田　高至</t>
  </si>
  <si>
    <t>渡邊　駿</t>
  </si>
  <si>
    <t>坂口　礼章</t>
  </si>
  <si>
    <t>河内　知晃</t>
  </si>
  <si>
    <t>島田　舜平</t>
  </si>
  <si>
    <t>黒河　一輝</t>
  </si>
  <si>
    <t>三井田　陸斗</t>
  </si>
  <si>
    <t>土居森　諒</t>
  </si>
  <si>
    <t>実近　力丸</t>
  </si>
  <si>
    <t>大野　達哉</t>
  </si>
  <si>
    <t>松本　光司</t>
  </si>
  <si>
    <t>瀧口　吉香</t>
  </si>
  <si>
    <t>横山　裕介</t>
  </si>
  <si>
    <t>属　皓平</t>
  </si>
  <si>
    <t>堀田　靖人</t>
  </si>
  <si>
    <t>五丁　健治</t>
  </si>
  <si>
    <t>川井　健太郎</t>
  </si>
  <si>
    <t>井阪　謙太</t>
  </si>
  <si>
    <t>平家　知典</t>
  </si>
  <si>
    <t>本田　圭吾</t>
  </si>
  <si>
    <t>井上　翔太</t>
  </si>
  <si>
    <t>原　一智</t>
  </si>
  <si>
    <t>藤田　達郎</t>
  </si>
  <si>
    <t>前田　雄飛</t>
  </si>
  <si>
    <t>永井　雄</t>
  </si>
  <si>
    <t>古山　義久</t>
  </si>
  <si>
    <t>芦田　隼人</t>
  </si>
  <si>
    <t>浅先　将大</t>
  </si>
  <si>
    <t>児玉　優生</t>
  </si>
  <si>
    <t>香山　稜</t>
  </si>
  <si>
    <t>鍋島　尚哉</t>
  </si>
  <si>
    <t>山本　雄大</t>
  </si>
  <si>
    <t>宮藤　優樹</t>
  </si>
  <si>
    <t>中野　和哉</t>
  </si>
  <si>
    <t>今川　斗真</t>
  </si>
  <si>
    <t>大田　真輝</t>
  </si>
  <si>
    <t>加藤　啓太</t>
  </si>
  <si>
    <t>村上　隼</t>
  </si>
  <si>
    <t>宮本　康平</t>
  </si>
  <si>
    <t>梶原　銀二</t>
  </si>
  <si>
    <t>清家　航輔</t>
  </si>
  <si>
    <t>村田　真太郎</t>
  </si>
  <si>
    <t>西村　太志</t>
  </si>
  <si>
    <t>山根　大輝</t>
  </si>
  <si>
    <t>山崎　祐輝</t>
  </si>
  <si>
    <t>橋本　翔真</t>
  </si>
  <si>
    <t>門田　晃誠</t>
  </si>
  <si>
    <t>大原　壮翔</t>
  </si>
  <si>
    <t>落合　駿斗</t>
  </si>
  <si>
    <t>佐野　光</t>
  </si>
  <si>
    <t>高根　晴</t>
  </si>
  <si>
    <t>馬場　康平</t>
  </si>
  <si>
    <t>久保　達成</t>
  </si>
  <si>
    <t>倉田　佳朋</t>
  </si>
  <si>
    <t>河村　和政</t>
  </si>
  <si>
    <t>加来　謙一</t>
  </si>
  <si>
    <t>冨森　大輝</t>
  </si>
  <si>
    <t>田尻　泰醇</t>
  </si>
  <si>
    <t>藤田　佳委</t>
  </si>
  <si>
    <t>和田　龍汰</t>
  </si>
  <si>
    <t>前田　裕紀</t>
  </si>
  <si>
    <t>高橋　奎伍</t>
  </si>
  <si>
    <t>小林　裕樹</t>
  </si>
  <si>
    <t>久保見　裕平</t>
  </si>
  <si>
    <t>松下　知樹</t>
  </si>
  <si>
    <t>田村　哲也</t>
  </si>
  <si>
    <t>久我　浩正</t>
  </si>
  <si>
    <t>佐野　巧</t>
  </si>
  <si>
    <t>前田　真知</t>
  </si>
  <si>
    <t>橋本　託真</t>
  </si>
  <si>
    <t>大畠　直人</t>
  </si>
  <si>
    <t>宮沢　将幸</t>
  </si>
  <si>
    <t>大熊　誠司</t>
  </si>
  <si>
    <t>柏原　大空</t>
  </si>
  <si>
    <t>横井　皓</t>
  </si>
  <si>
    <t>高辻　弘一</t>
  </si>
  <si>
    <t>佐々木　陸海</t>
  </si>
  <si>
    <t>依藤　周</t>
  </si>
  <si>
    <t>高下　健吾</t>
  </si>
  <si>
    <t>三好　翔大</t>
  </si>
  <si>
    <t>田坂　優騎</t>
  </si>
  <si>
    <t>柏原　黎</t>
  </si>
  <si>
    <t>松江　大樹</t>
  </si>
  <si>
    <t>木島　拓也</t>
  </si>
  <si>
    <t>新宅　貴裕</t>
  </si>
  <si>
    <t>野口　智徳</t>
  </si>
  <si>
    <t>牧野　翔真</t>
  </si>
  <si>
    <t>後藤　大志</t>
  </si>
  <si>
    <t>竹内　達也</t>
  </si>
  <si>
    <t>沖田　翼</t>
  </si>
  <si>
    <t>西岡　大輝</t>
  </si>
  <si>
    <t>有岡　亮</t>
  </si>
  <si>
    <t>下反　晶</t>
  </si>
  <si>
    <t>原田　海</t>
  </si>
  <si>
    <t>佐藤　元</t>
  </si>
  <si>
    <t>宮園　剛</t>
  </si>
  <si>
    <t>佐藤　拓歩</t>
  </si>
  <si>
    <t>藪中　直樹</t>
  </si>
  <si>
    <t>岩口　周平</t>
  </si>
  <si>
    <t>村上　聡</t>
  </si>
  <si>
    <t>粟津　佑太</t>
  </si>
  <si>
    <t>岡﨑　一樹</t>
  </si>
  <si>
    <t>石原　聖</t>
  </si>
  <si>
    <t>安積　拓哉</t>
  </si>
  <si>
    <t>石松　賢大</t>
  </si>
  <si>
    <t>谷田　啓明</t>
  </si>
  <si>
    <t>大江　将樹</t>
  </si>
  <si>
    <t>棚池　祐馬</t>
  </si>
  <si>
    <t>小川　皓大</t>
  </si>
  <si>
    <t>長岡　隆成</t>
  </si>
  <si>
    <t>岡村　遥</t>
  </si>
  <si>
    <t>原　和輝</t>
  </si>
  <si>
    <t>門田　風雅</t>
  </si>
  <si>
    <t>宮島　伸大</t>
  </si>
  <si>
    <t>内田　陽太</t>
  </si>
  <si>
    <t>藤原　夏望</t>
  </si>
  <si>
    <t>西田　到生</t>
  </si>
  <si>
    <t>家永　知生</t>
  </si>
  <si>
    <t>山崎　泰輝</t>
  </si>
  <si>
    <t>池田　昂輝</t>
  </si>
  <si>
    <t>大畠　駿</t>
  </si>
  <si>
    <t>川崎　貢功</t>
  </si>
  <si>
    <t>竹内　陸</t>
  </si>
  <si>
    <t>豊永　紘典</t>
  </si>
  <si>
    <t>友田　勝士</t>
  </si>
  <si>
    <t>吉武　歩人</t>
  </si>
  <si>
    <t>大塚　理輝</t>
  </si>
  <si>
    <t>宮本　健太郎</t>
  </si>
  <si>
    <t>谷澤　泰輝</t>
  </si>
  <si>
    <t>藤原　歩夢</t>
  </si>
  <si>
    <t>古川　丈裕</t>
  </si>
  <si>
    <t>中村　巧汰</t>
  </si>
  <si>
    <t>中村　勇希　</t>
  </si>
  <si>
    <t>妻藤　祐太</t>
  </si>
  <si>
    <t>荒木　亮大</t>
  </si>
  <si>
    <t>西村　浩登</t>
  </si>
  <si>
    <t>森　麟太郎</t>
  </si>
  <si>
    <t>森　麟太郎</t>
  </si>
  <si>
    <t>吉村　善治</t>
  </si>
  <si>
    <t>吉村　善治</t>
  </si>
  <si>
    <t>松岡　拓磨</t>
  </si>
  <si>
    <t>朝倉　大貴</t>
  </si>
  <si>
    <t>吉見　健太</t>
  </si>
  <si>
    <t>武田　真澄</t>
  </si>
  <si>
    <t>大島　拓也</t>
  </si>
  <si>
    <t>辻本　健彦</t>
  </si>
  <si>
    <t>第61回中四国学生駅伝競走大会</t>
  </si>
  <si>
    <t>第61回中四国学生駅伝競走大会</t>
  </si>
  <si>
    <t>2017年12.3</t>
  </si>
  <si>
    <t>2017年12.3</t>
  </si>
  <si>
    <t>徳倉連合=徳山大学と倉敷芸術科学大学の連合チーム</t>
  </si>
  <si>
    <t>島根大学</t>
  </si>
  <si>
    <t>島県大</t>
  </si>
  <si>
    <t>鳥取大</t>
  </si>
  <si>
    <t>広島工業大学</t>
  </si>
  <si>
    <t>広工大</t>
  </si>
  <si>
    <t>愛媛大学Ｂ</t>
  </si>
  <si>
    <t>相田　和之</t>
  </si>
  <si>
    <t>徳山・倉芸大学連合</t>
  </si>
  <si>
    <t>小笠原　一貴</t>
  </si>
  <si>
    <t>徳倉連</t>
  </si>
  <si>
    <t>広島修道大学Ｂ</t>
  </si>
  <si>
    <t>広修B</t>
  </si>
  <si>
    <t>山口Ｂ</t>
  </si>
  <si>
    <t>*</t>
  </si>
  <si>
    <t>*</t>
  </si>
  <si>
    <t>原田　海</t>
  </si>
  <si>
    <t>佐藤　拓歩</t>
  </si>
  <si>
    <t>小笠原　一貴</t>
  </si>
  <si>
    <t>藪中　直樹</t>
  </si>
  <si>
    <t>佐々木　勇海</t>
  </si>
  <si>
    <t>宮園　剛</t>
  </si>
  <si>
    <t>徳山大学</t>
  </si>
  <si>
    <t>三谷　康一郎</t>
  </si>
  <si>
    <t>猪谷　進示</t>
  </si>
  <si>
    <t>岡田　篤典</t>
  </si>
  <si>
    <t>月本　惇</t>
  </si>
  <si>
    <t>北尾　龍希</t>
  </si>
  <si>
    <t>片野田　航</t>
  </si>
  <si>
    <t>佐藤　優輝</t>
  </si>
  <si>
    <t>横山　裕介</t>
  </si>
  <si>
    <t>瀧口　吉香</t>
  </si>
  <si>
    <t>森重　恒太</t>
  </si>
  <si>
    <t>河村　駿</t>
  </si>
  <si>
    <t>古川　丈裕</t>
  </si>
  <si>
    <t>中村　勇希</t>
  </si>
  <si>
    <t>奥田　大樹</t>
  </si>
  <si>
    <t>磯　龍司</t>
  </si>
  <si>
    <t>藤田　莞大</t>
  </si>
  <si>
    <t>來島　和哉</t>
  </si>
  <si>
    <t>中村　巧汰</t>
  </si>
  <si>
    <t>竹之内　一志</t>
  </si>
  <si>
    <t>深水　翼</t>
  </si>
  <si>
    <t>江崎　和希</t>
  </si>
  <si>
    <t>監督</t>
  </si>
  <si>
    <t>日野 克博</t>
  </si>
  <si>
    <t>立花　悠弥</t>
  </si>
  <si>
    <t>竹内　達也</t>
  </si>
  <si>
    <t>西岡　大輝</t>
  </si>
  <si>
    <t>下反　晶</t>
  </si>
  <si>
    <t>秋枝　真斗</t>
  </si>
  <si>
    <t>後藤　大志</t>
  </si>
  <si>
    <t>沖田　翼</t>
  </si>
  <si>
    <t>井上　雄太</t>
  </si>
  <si>
    <t>立花　悠弥</t>
  </si>
  <si>
    <t>川上　柾尚</t>
  </si>
  <si>
    <t>荒井　優佑</t>
  </si>
  <si>
    <t>吉村　隆盛</t>
  </si>
  <si>
    <t>島田　敦史</t>
  </si>
  <si>
    <t>久我　浩正</t>
  </si>
  <si>
    <t>佐野　巧</t>
  </si>
  <si>
    <t>前田　真知</t>
  </si>
  <si>
    <t>白石　奎</t>
  </si>
  <si>
    <t>山﨑　壮太</t>
  </si>
  <si>
    <t>松下　知樹</t>
  </si>
  <si>
    <t>橋本　託真</t>
  </si>
  <si>
    <t>宮内　彪悟</t>
  </si>
  <si>
    <t>三好　泰生</t>
  </si>
  <si>
    <t>近藤　蒼也</t>
  </si>
  <si>
    <t>安藤　隼人</t>
  </si>
  <si>
    <t>千田　晃一</t>
  </si>
  <si>
    <t>菅井　晶希</t>
  </si>
  <si>
    <t>大下　浩平</t>
  </si>
  <si>
    <t>古谷　龍斗</t>
  </si>
  <si>
    <t>木邑　駿</t>
  </si>
  <si>
    <t>一宮　颯斗</t>
  </si>
  <si>
    <t>脇田　怜司</t>
  </si>
  <si>
    <t>山崎　達哉</t>
  </si>
  <si>
    <t>宮本　健太郎</t>
  </si>
  <si>
    <t>山中　陽太</t>
  </si>
  <si>
    <t>大竹　康平</t>
  </si>
  <si>
    <t>谷澤　泰輝</t>
  </si>
  <si>
    <t>河原　洋太</t>
  </si>
  <si>
    <t>大田　真輝</t>
  </si>
  <si>
    <t>清家　航輔</t>
  </si>
  <si>
    <t>今川　斗真</t>
  </si>
  <si>
    <t>村上　隼</t>
  </si>
  <si>
    <t>宮本　康平</t>
  </si>
  <si>
    <t>梶原　銀二</t>
  </si>
  <si>
    <t>上杉　太一</t>
  </si>
  <si>
    <t>高橋　和弘</t>
  </si>
  <si>
    <t>前田　篤</t>
  </si>
  <si>
    <t>枝根　史弥</t>
  </si>
  <si>
    <t>久米　智宏</t>
  </si>
  <si>
    <t>隴本　武直</t>
  </si>
  <si>
    <t>永田　一貴</t>
  </si>
  <si>
    <t>斎藤　祥平</t>
  </si>
  <si>
    <t>広島市立大学</t>
  </si>
  <si>
    <t>岩本　健次郎</t>
  </si>
  <si>
    <t>西村　浩貴</t>
  </si>
  <si>
    <t>森川　裕英</t>
  </si>
  <si>
    <t>岡　優材</t>
  </si>
  <si>
    <t>藤村　圭吾</t>
  </si>
  <si>
    <t>井口　雅樹</t>
  </si>
  <si>
    <t>才木　和弥</t>
  </si>
  <si>
    <t>岡田　知憲</t>
  </si>
  <si>
    <t>東山　竜也</t>
  </si>
  <si>
    <t>森　裕貴</t>
  </si>
  <si>
    <t>西村　次郎</t>
  </si>
  <si>
    <t>岡山理科大学</t>
  </si>
  <si>
    <t>野喜　亮祐</t>
  </si>
  <si>
    <t>西村　秀清</t>
  </si>
  <si>
    <t>柏木　尚貴</t>
  </si>
  <si>
    <t>池畑　智幸</t>
  </si>
  <si>
    <t>福井　将貴</t>
  </si>
  <si>
    <t>宇都宮　達基</t>
  </si>
  <si>
    <t>宮田　滉平</t>
  </si>
  <si>
    <t>大上　喬之</t>
  </si>
  <si>
    <t>原田　大地</t>
  </si>
  <si>
    <t>久保　僚太朗</t>
  </si>
  <si>
    <t>惠本　楓也</t>
  </si>
  <si>
    <t>永安　悠人</t>
  </si>
  <si>
    <t>片岡  航大</t>
  </si>
  <si>
    <t>牛見　友祐</t>
  </si>
  <si>
    <t>上　俊二</t>
  </si>
  <si>
    <t>徳山工業高専</t>
  </si>
  <si>
    <t>八木　晶</t>
  </si>
  <si>
    <t>河内　知晃</t>
  </si>
  <si>
    <t>山崎　泰輝</t>
  </si>
  <si>
    <t>渡邉　駿</t>
  </si>
  <si>
    <t>竹内　陸</t>
  </si>
  <si>
    <t>吉武　歩人</t>
  </si>
  <si>
    <t>菅根　大幹</t>
  </si>
  <si>
    <t>大塚　理輝</t>
  </si>
  <si>
    <t>宮本　大紀</t>
  </si>
  <si>
    <t>家永　知生</t>
  </si>
  <si>
    <t>山根　慶大</t>
  </si>
  <si>
    <t>植野　樹</t>
  </si>
  <si>
    <t>中原　昇斗</t>
  </si>
  <si>
    <t>川崎　貢功</t>
  </si>
  <si>
    <t>友田　勝士</t>
  </si>
  <si>
    <t>千原　康大</t>
  </si>
  <si>
    <t>土倉　稜貴</t>
  </si>
  <si>
    <t>竹安　和也</t>
  </si>
  <si>
    <t>畠　直輝</t>
  </si>
  <si>
    <t>平見　滉規</t>
  </si>
  <si>
    <t>土橋　航平</t>
  </si>
  <si>
    <t>佃　友輔</t>
  </si>
  <si>
    <t>河北　竜治</t>
  </si>
  <si>
    <t>廣田　高至</t>
  </si>
  <si>
    <t>坂口　礼章</t>
  </si>
  <si>
    <t>渡邉　駿</t>
  </si>
  <si>
    <t>岡田  燎</t>
  </si>
  <si>
    <t>坂口　翔太</t>
  </si>
  <si>
    <t>勝坂　優希</t>
  </si>
  <si>
    <t>杉原　聖信</t>
  </si>
  <si>
    <t>伊達　佑希</t>
  </si>
  <si>
    <t>浅野　拓実</t>
  </si>
  <si>
    <t>岡田　修司</t>
  </si>
  <si>
    <t>徳住　英彰</t>
  </si>
  <si>
    <t>山西　遼介</t>
  </si>
  <si>
    <t>渡部　大珠</t>
  </si>
  <si>
    <t>徳山大学</t>
  </si>
  <si>
    <t>徳山工業高専</t>
  </si>
  <si>
    <t>1区S</t>
  </si>
  <si>
    <t>2区S</t>
  </si>
  <si>
    <t>3区S</t>
  </si>
  <si>
    <t>4区S</t>
  </si>
  <si>
    <t>5区S</t>
  </si>
  <si>
    <t>6区S</t>
  </si>
  <si>
    <t>2区F</t>
  </si>
  <si>
    <t>3区F</t>
  </si>
  <si>
    <t>１区F</t>
  </si>
  <si>
    <t>4区F</t>
  </si>
  <si>
    <t>5区F</t>
  </si>
  <si>
    <t>チームGoaｌ</t>
  </si>
  <si>
    <t>1区タイム</t>
  </si>
  <si>
    <t>1区タイム</t>
  </si>
  <si>
    <t>2区タイム</t>
  </si>
  <si>
    <t>3区タイム</t>
  </si>
  <si>
    <t>4区タイム</t>
  </si>
  <si>
    <t>5区タイム</t>
  </si>
  <si>
    <t>6区タイム</t>
  </si>
  <si>
    <t>2区タイム</t>
  </si>
  <si>
    <t>3区タイム</t>
  </si>
  <si>
    <t>4区タイム</t>
  </si>
  <si>
    <t>5区タイム</t>
  </si>
  <si>
    <t>6区タイム</t>
  </si>
  <si>
    <t>総合タイム</t>
  </si>
  <si>
    <t>総合タイム</t>
  </si>
  <si>
    <t>Input</t>
  </si>
  <si>
    <t xml:space="preserve"> </t>
  </si>
  <si>
    <t xml:space="preserve"> </t>
  </si>
  <si>
    <t xml:space="preserve"> </t>
  </si>
  <si>
    <t>岡山理科大学</t>
  </si>
  <si>
    <t>広島市立大学</t>
  </si>
  <si>
    <t>学校名</t>
  </si>
  <si>
    <t>学校名</t>
  </si>
  <si>
    <t xml:space="preserve"> </t>
  </si>
  <si>
    <t>一宮　颯斗</t>
  </si>
  <si>
    <t>河村　駿</t>
  </si>
  <si>
    <t>中村　勇希</t>
  </si>
  <si>
    <t>白石　奎</t>
  </si>
  <si>
    <t>山﨑　壮太</t>
  </si>
  <si>
    <t>秋枝　真斗</t>
  </si>
  <si>
    <t>佐々木　勇海</t>
  </si>
  <si>
    <t>岡田  燎</t>
  </si>
  <si>
    <t>坂口　翔太</t>
  </si>
  <si>
    <t>勝坂　優希</t>
  </si>
  <si>
    <t>杉原　聖信</t>
  </si>
  <si>
    <t>伊達　佑希</t>
  </si>
  <si>
    <t>浅野　拓実</t>
  </si>
  <si>
    <t>岡田　修司</t>
  </si>
  <si>
    <t>徳住　英彰</t>
  </si>
  <si>
    <t>渡邉　駿</t>
  </si>
  <si>
    <t>宮本　大紀</t>
  </si>
  <si>
    <t>山根　慶大</t>
  </si>
  <si>
    <t>植野　樹</t>
  </si>
  <si>
    <t>中原　昇斗</t>
  </si>
  <si>
    <t>山中　陽太</t>
  </si>
  <si>
    <t>脇田　怜司</t>
  </si>
  <si>
    <t>藤田　莞大</t>
  </si>
  <si>
    <t>來島　和哉</t>
  </si>
  <si>
    <t xml:space="preserve"> </t>
  </si>
  <si>
    <t xml:space="preserve"> </t>
  </si>
  <si>
    <t xml:space="preserve"> </t>
  </si>
  <si>
    <t xml:space="preserve"> </t>
  </si>
  <si>
    <t>No</t>
  </si>
  <si>
    <t>　</t>
  </si>
  <si>
    <t>第62回中国四国学生駅伝競走大会（2018年12月2日）</t>
  </si>
  <si>
    <t>行</t>
  </si>
  <si>
    <t>総</t>
  </si>
  <si>
    <t>正：正式参加チーム内での順位，　総：オープン参加チームも含む総合順位，　＊区間賞，　＄区間新</t>
  </si>
  <si>
    <t>コピーはOK，移動はX</t>
  </si>
  <si>
    <t xml:space="preserve">堀田　靖人 </t>
  </si>
  <si>
    <t xml:space="preserve">小田　淳史 </t>
  </si>
  <si>
    <t xml:space="preserve">平家　知典 </t>
  </si>
  <si>
    <t xml:space="preserve">五丁　健治 </t>
  </si>
  <si>
    <t xml:space="preserve">井阪　謙太 </t>
  </si>
  <si>
    <t xml:space="preserve">相田　和之 </t>
  </si>
  <si>
    <t xml:space="preserve">西野　友喜 </t>
  </si>
  <si>
    <t>1区</t>
  </si>
  <si>
    <t>2区</t>
  </si>
  <si>
    <t>3区</t>
  </si>
  <si>
    <t>4区</t>
  </si>
  <si>
    <t>5区</t>
  </si>
  <si>
    <t>6区</t>
  </si>
  <si>
    <t>ワタク T ワロル</t>
  </si>
  <si>
    <t>岩﨑　恵大</t>
  </si>
  <si>
    <t>荒瀬　郁実</t>
  </si>
  <si>
    <t>ワタク T ワロル</t>
  </si>
  <si>
    <t xml:space="preserve">平家　知典 </t>
  </si>
  <si>
    <t xml:space="preserve">堀田　靖人 </t>
  </si>
  <si>
    <t xml:space="preserve">小田　淳史 </t>
  </si>
  <si>
    <t xml:space="preserve">五丁　健治 </t>
  </si>
  <si>
    <t xml:space="preserve">西野　友喜 </t>
  </si>
  <si>
    <t xml:space="preserve">相田　和之 </t>
  </si>
  <si>
    <t>岩﨑　恵大</t>
  </si>
  <si>
    <t>荒瀬　郁実</t>
  </si>
  <si>
    <t xml:space="preserve">井阪　謙太 </t>
  </si>
  <si>
    <t>渡部　大珠</t>
  </si>
  <si>
    <t>山西　遼介</t>
  </si>
  <si>
    <t>山崎　達哉</t>
  </si>
  <si>
    <t>磯　龍司</t>
  </si>
  <si>
    <t>*</t>
  </si>
  <si>
    <t>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</si>
</sst>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F400]h:mm:ss\ AM/PM"/>
    <numFmt numFmtId="182" formatCode="h:mm:ss;@"/>
  </numFmts>
  <fonts count="70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0"/>
      <name val="平成明朝"/>
      <family val="3"/>
    </font>
    <font>
      <b/>
      <sz val="10"/>
      <name val="平成明朝"/>
      <family val="3"/>
    </font>
    <font>
      <sz val="10"/>
      <name val="Osaka"/>
      <family val="3"/>
    </font>
    <font>
      <b/>
      <sz val="12"/>
      <name val="平成明朝"/>
      <family val="3"/>
    </font>
    <font>
      <sz val="12"/>
      <name val="平成明朝"/>
      <family val="3"/>
    </font>
    <font>
      <b/>
      <sz val="14"/>
      <name val="平成明朝"/>
      <family val="3"/>
    </font>
    <font>
      <sz val="14"/>
      <name val="平成明朝"/>
      <family val="3"/>
    </font>
    <font>
      <sz val="14"/>
      <name val="Osaka"/>
      <family val="3"/>
    </font>
    <font>
      <b/>
      <sz val="10"/>
      <name val="Osaka"/>
      <family val="3"/>
    </font>
    <font>
      <sz val="12"/>
      <name val="ＭＳ 明朝"/>
      <family val="1"/>
    </font>
    <font>
      <b/>
      <sz val="16"/>
      <name val="平成明朝"/>
      <family val="3"/>
    </font>
    <font>
      <sz val="16"/>
      <name val="平成明朝"/>
      <family val="3"/>
    </font>
    <font>
      <sz val="12"/>
      <color indexed="10"/>
      <name val="Osaka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b/>
      <sz val="24"/>
      <name val="平成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dotted"/>
      <right style="dotted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double"/>
      <right/>
      <top/>
      <bottom/>
    </border>
    <border>
      <left style="dotted"/>
      <right style="dotted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dotted"/>
      <right style="dotted"/>
      <top/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uble"/>
      <top/>
      <bottom/>
    </border>
    <border>
      <left style="dotted"/>
      <right style="double"/>
      <top style="medium"/>
      <bottom/>
    </border>
    <border>
      <left style="dotted"/>
      <right style="dotted"/>
      <top style="medium"/>
      <bottom style="medium"/>
    </border>
    <border>
      <left/>
      <right style="dotted"/>
      <top/>
      <bottom/>
    </border>
    <border>
      <left/>
      <right style="dotted"/>
      <top/>
      <bottom style="medium"/>
    </border>
    <border>
      <left/>
      <right style="dotted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3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6" fillId="0" borderId="16" xfId="0" applyFont="1" applyBorder="1" applyAlignment="1">
      <alignment/>
    </xf>
    <xf numFmtId="180" fontId="64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Fill="1" applyBorder="1" applyAlignment="1">
      <alignment/>
    </xf>
    <xf numFmtId="180" fontId="67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0" fontId="67" fillId="0" borderId="12" xfId="0" applyFont="1" applyBorder="1" applyAlignment="1">
      <alignment/>
    </xf>
    <xf numFmtId="21" fontId="65" fillId="0" borderId="0" xfId="0" applyNumberFormat="1" applyFont="1" applyFill="1" applyBorder="1" applyAlignment="1">
      <alignment/>
    </xf>
    <xf numFmtId="21" fontId="65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17" xfId="0" applyFont="1" applyBorder="1" applyAlignment="1">
      <alignment/>
    </xf>
    <xf numFmtId="0" fontId="68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7" fillId="0" borderId="21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180" fontId="65" fillId="0" borderId="0" xfId="0" applyNumberFormat="1" applyFont="1" applyAlignment="1">
      <alignment/>
    </xf>
    <xf numFmtId="180" fontId="65" fillId="3" borderId="0" xfId="0" applyNumberFormat="1" applyFont="1" applyFill="1" applyAlignment="1">
      <alignment/>
    </xf>
    <xf numFmtId="180" fontId="65" fillId="3" borderId="38" xfId="0" applyNumberFormat="1" applyFont="1" applyFill="1" applyBorder="1" applyAlignment="1">
      <alignment/>
    </xf>
    <xf numFmtId="180" fontId="65" fillId="3" borderId="0" xfId="0" applyNumberFormat="1" applyFont="1" applyFill="1" applyBorder="1" applyAlignment="1">
      <alignment/>
    </xf>
    <xf numFmtId="0" fontId="65" fillId="3" borderId="0" xfId="0" applyFont="1" applyFill="1" applyBorder="1" applyAlignment="1">
      <alignment/>
    </xf>
    <xf numFmtId="180" fontId="65" fillId="3" borderId="39" xfId="0" applyNumberFormat="1" applyFont="1" applyFill="1" applyBorder="1" applyAlignment="1">
      <alignment/>
    </xf>
    <xf numFmtId="182" fontId="65" fillId="3" borderId="38" xfId="0" applyNumberFormat="1" applyFont="1" applyFill="1" applyBorder="1" applyAlignment="1">
      <alignment/>
    </xf>
    <xf numFmtId="0" fontId="65" fillId="3" borderId="38" xfId="0" applyFont="1" applyFill="1" applyBorder="1" applyAlignment="1">
      <alignment/>
    </xf>
    <xf numFmtId="180" fontId="65" fillId="3" borderId="40" xfId="0" applyNumberFormat="1" applyFont="1" applyFill="1" applyBorder="1" applyAlignment="1">
      <alignment/>
    </xf>
    <xf numFmtId="180" fontId="65" fillId="3" borderId="41" xfId="0" applyNumberFormat="1" applyFont="1" applyFill="1" applyBorder="1" applyAlignment="1">
      <alignment/>
    </xf>
    <xf numFmtId="180" fontId="65" fillId="3" borderId="42" xfId="0" applyNumberFormat="1" applyFont="1" applyFill="1" applyBorder="1" applyAlignment="1">
      <alignment/>
    </xf>
    <xf numFmtId="182" fontId="65" fillId="3" borderId="41" xfId="0" applyNumberFormat="1" applyFont="1" applyFill="1" applyBorder="1" applyAlignment="1">
      <alignment/>
    </xf>
    <xf numFmtId="182" fontId="65" fillId="3" borderId="42" xfId="0" applyNumberFormat="1" applyFont="1" applyFill="1" applyBorder="1" applyAlignment="1">
      <alignment/>
    </xf>
    <xf numFmtId="182" fontId="65" fillId="3" borderId="40" xfId="0" applyNumberFormat="1" applyFont="1" applyFill="1" applyBorder="1" applyAlignment="1">
      <alignment/>
    </xf>
    <xf numFmtId="0" fontId="65" fillId="3" borderId="41" xfId="0" applyFont="1" applyFill="1" applyBorder="1" applyAlignment="1">
      <alignment/>
    </xf>
    <xf numFmtId="0" fontId="65" fillId="3" borderId="40" xfId="0" applyFont="1" applyFill="1" applyBorder="1" applyAlignment="1">
      <alignment/>
    </xf>
    <xf numFmtId="180" fontId="67" fillId="3" borderId="43" xfId="0" applyNumberFormat="1" applyFont="1" applyFill="1" applyBorder="1" applyAlignment="1">
      <alignment/>
    </xf>
    <xf numFmtId="180" fontId="67" fillId="3" borderId="44" xfId="0" applyNumberFormat="1" applyFont="1" applyFill="1" applyBorder="1" applyAlignment="1">
      <alignment/>
    </xf>
    <xf numFmtId="180" fontId="67" fillId="3" borderId="45" xfId="0" applyNumberFormat="1" applyFont="1" applyFill="1" applyBorder="1" applyAlignment="1">
      <alignment/>
    </xf>
    <xf numFmtId="180" fontId="67" fillId="3" borderId="46" xfId="0" applyNumberFormat="1" applyFont="1" applyFill="1" applyBorder="1" applyAlignment="1">
      <alignment/>
    </xf>
    <xf numFmtId="180" fontId="67" fillId="3" borderId="40" xfId="0" applyNumberFormat="1" applyFont="1" applyFill="1" applyBorder="1" applyAlignment="1">
      <alignment/>
    </xf>
    <xf numFmtId="180" fontId="67" fillId="3" borderId="47" xfId="0" applyNumberFormat="1" applyFont="1" applyFill="1" applyBorder="1" applyAlignment="1">
      <alignment/>
    </xf>
    <xf numFmtId="180" fontId="67" fillId="3" borderId="41" xfId="0" applyNumberFormat="1" applyFont="1" applyFill="1" applyBorder="1" applyAlignment="1">
      <alignment/>
    </xf>
    <xf numFmtId="180" fontId="67" fillId="3" borderId="48" xfId="0" applyNumberFormat="1" applyFont="1" applyFill="1" applyBorder="1" applyAlignment="1">
      <alignment/>
    </xf>
    <xf numFmtId="180" fontId="67" fillId="3" borderId="42" xfId="0" applyNumberFormat="1" applyFont="1" applyFill="1" applyBorder="1" applyAlignment="1">
      <alignment/>
    </xf>
    <xf numFmtId="182" fontId="65" fillId="33" borderId="17" xfId="0" applyNumberFormat="1" applyFont="1" applyFill="1" applyBorder="1" applyAlignment="1">
      <alignment/>
    </xf>
    <xf numFmtId="182" fontId="65" fillId="0" borderId="0" xfId="0" applyNumberFormat="1" applyFont="1" applyFill="1" applyBorder="1" applyAlignment="1">
      <alignment/>
    </xf>
    <xf numFmtId="182" fontId="65" fillId="33" borderId="0" xfId="0" applyNumberFormat="1" applyFont="1" applyFill="1" applyBorder="1" applyAlignment="1">
      <alignment/>
    </xf>
    <xf numFmtId="182" fontId="65" fillId="33" borderId="30" xfId="0" applyNumberFormat="1" applyFont="1" applyFill="1" applyBorder="1" applyAlignment="1">
      <alignment/>
    </xf>
    <xf numFmtId="182" fontId="65" fillId="33" borderId="21" xfId="0" applyNumberFormat="1" applyFont="1" applyFill="1" applyBorder="1" applyAlignment="1">
      <alignment/>
    </xf>
    <xf numFmtId="182" fontId="65" fillId="0" borderId="23" xfId="0" applyNumberFormat="1" applyFont="1" applyFill="1" applyBorder="1" applyAlignment="1">
      <alignment/>
    </xf>
    <xf numFmtId="182" fontId="65" fillId="33" borderId="23" xfId="0" applyNumberFormat="1" applyFont="1" applyFill="1" applyBorder="1" applyAlignment="1">
      <alignment/>
    </xf>
    <xf numFmtId="182" fontId="65" fillId="33" borderId="31" xfId="0" applyNumberFormat="1" applyFont="1" applyFill="1" applyBorder="1" applyAlignment="1">
      <alignment/>
    </xf>
    <xf numFmtId="0" fontId="65" fillId="33" borderId="25" xfId="0" applyFont="1" applyFill="1" applyBorder="1" applyAlignment="1">
      <alignment/>
    </xf>
    <xf numFmtId="0" fontId="65" fillId="0" borderId="27" xfId="0" applyFont="1" applyFill="1" applyBorder="1" applyAlignment="1">
      <alignment/>
    </xf>
    <xf numFmtId="0" fontId="65" fillId="33" borderId="27" xfId="0" applyFont="1" applyFill="1" applyBorder="1" applyAlignment="1">
      <alignment/>
    </xf>
    <xf numFmtId="0" fontId="65" fillId="33" borderId="28" xfId="0" applyFont="1" applyFill="1" applyBorder="1" applyAlignment="1">
      <alignment/>
    </xf>
    <xf numFmtId="0" fontId="67" fillId="3" borderId="44" xfId="0" applyFont="1" applyFill="1" applyBorder="1" applyAlignment="1">
      <alignment/>
    </xf>
    <xf numFmtId="0" fontId="67" fillId="3" borderId="45" xfId="0" applyFont="1" applyFill="1" applyBorder="1" applyAlignment="1">
      <alignment/>
    </xf>
    <xf numFmtId="180" fontId="67" fillId="0" borderId="49" xfId="0" applyNumberFormat="1" applyFont="1" applyFill="1" applyBorder="1" applyAlignment="1">
      <alignment/>
    </xf>
    <xf numFmtId="180" fontId="67" fillId="0" borderId="50" xfId="0" applyNumberFormat="1" applyFont="1" applyFill="1" applyBorder="1" applyAlignment="1">
      <alignment/>
    </xf>
    <xf numFmtId="180" fontId="67" fillId="0" borderId="51" xfId="0" applyNumberFormat="1" applyFont="1" applyFill="1" applyBorder="1" applyAlignment="1">
      <alignment/>
    </xf>
    <xf numFmtId="180" fontId="67" fillId="0" borderId="52" xfId="0" applyNumberFormat="1" applyFont="1" applyFill="1" applyBorder="1" applyAlignment="1">
      <alignment/>
    </xf>
    <xf numFmtId="180" fontId="67" fillId="0" borderId="40" xfId="0" applyNumberFormat="1" applyFont="1" applyFill="1" applyBorder="1" applyAlignment="1">
      <alignment/>
    </xf>
    <xf numFmtId="180" fontId="65" fillId="0" borderId="40" xfId="0" applyNumberFormat="1" applyFont="1" applyFill="1" applyBorder="1" applyAlignment="1">
      <alignment/>
    </xf>
    <xf numFmtId="180" fontId="65" fillId="0" borderId="38" xfId="0" applyNumberFormat="1" applyFont="1" applyFill="1" applyBorder="1" applyAlignment="1">
      <alignment/>
    </xf>
    <xf numFmtId="182" fontId="65" fillId="0" borderId="40" xfId="0" applyNumberFormat="1" applyFont="1" applyFill="1" applyBorder="1" applyAlignment="1">
      <alignment/>
    </xf>
    <xf numFmtId="180" fontId="65" fillId="0" borderId="53" xfId="0" applyNumberFormat="1" applyFont="1" applyFill="1" applyBorder="1" applyAlignment="1">
      <alignment/>
    </xf>
    <xf numFmtId="180" fontId="67" fillId="0" borderId="17" xfId="0" applyNumberFormat="1" applyFont="1" applyFill="1" applyBorder="1" applyAlignment="1">
      <alignment/>
    </xf>
    <xf numFmtId="180" fontId="67" fillId="0" borderId="41" xfId="0" applyNumberFormat="1" applyFont="1" applyFill="1" applyBorder="1" applyAlignment="1">
      <alignment/>
    </xf>
    <xf numFmtId="182" fontId="65" fillId="0" borderId="41" xfId="0" applyNumberFormat="1" applyFont="1" applyFill="1" applyBorder="1" applyAlignment="1">
      <alignment/>
    </xf>
    <xf numFmtId="180" fontId="65" fillId="0" borderId="0" xfId="0" applyNumberFormat="1" applyFont="1" applyFill="1" applyBorder="1" applyAlignment="1">
      <alignment/>
    </xf>
    <xf numFmtId="180" fontId="65" fillId="0" borderId="54" xfId="0" applyNumberFormat="1" applyFont="1" applyFill="1" applyBorder="1" applyAlignment="1">
      <alignment/>
    </xf>
    <xf numFmtId="0" fontId="65" fillId="0" borderId="40" xfId="0" applyFont="1" applyFill="1" applyBorder="1" applyAlignment="1">
      <alignment/>
    </xf>
    <xf numFmtId="0" fontId="65" fillId="0" borderId="38" xfId="0" applyFont="1" applyFill="1" applyBorder="1" applyAlignment="1">
      <alignment/>
    </xf>
    <xf numFmtId="180" fontId="67" fillId="0" borderId="55" xfId="0" applyNumberFormat="1" applyFont="1" applyFill="1" applyBorder="1" applyAlignment="1">
      <alignment/>
    </xf>
    <xf numFmtId="180" fontId="67" fillId="0" borderId="42" xfId="0" applyNumberFormat="1" applyFont="1" applyFill="1" applyBorder="1" applyAlignment="1">
      <alignment/>
    </xf>
    <xf numFmtId="182" fontId="65" fillId="0" borderId="42" xfId="0" applyNumberFormat="1" applyFont="1" applyFill="1" applyBorder="1" applyAlignment="1">
      <alignment/>
    </xf>
    <xf numFmtId="180" fontId="65" fillId="0" borderId="39" xfId="0" applyNumberFormat="1" applyFont="1" applyFill="1" applyBorder="1" applyAlignment="1">
      <alignment/>
    </xf>
    <xf numFmtId="180" fontId="65" fillId="0" borderId="56" xfId="0" applyNumberFormat="1" applyFont="1" applyFill="1" applyBorder="1" applyAlignment="1">
      <alignment/>
    </xf>
    <xf numFmtId="0" fontId="65" fillId="0" borderId="41" xfId="0" applyFont="1" applyFill="1" applyBorder="1" applyAlignment="1">
      <alignment/>
    </xf>
    <xf numFmtId="180" fontId="67" fillId="0" borderId="57" xfId="0" applyNumberFormat="1" applyFont="1" applyFill="1" applyBorder="1" applyAlignment="1">
      <alignment/>
    </xf>
    <xf numFmtId="180" fontId="67" fillId="0" borderId="58" xfId="0" applyNumberFormat="1" applyFont="1" applyFill="1" applyBorder="1" applyAlignment="1">
      <alignment/>
    </xf>
    <xf numFmtId="0" fontId="67" fillId="0" borderId="58" xfId="0" applyFont="1" applyFill="1" applyBorder="1" applyAlignment="1">
      <alignment/>
    </xf>
    <xf numFmtId="0" fontId="67" fillId="0" borderId="59" xfId="0" applyFont="1" applyFill="1" applyBorder="1" applyAlignment="1">
      <alignment/>
    </xf>
    <xf numFmtId="0" fontId="67" fillId="0" borderId="60" xfId="0" applyFont="1" applyFill="1" applyBorder="1" applyAlignment="1">
      <alignment/>
    </xf>
    <xf numFmtId="180" fontId="67" fillId="7" borderId="61" xfId="0" applyNumberFormat="1" applyFont="1" applyFill="1" applyBorder="1" applyAlignment="1">
      <alignment/>
    </xf>
    <xf numFmtId="180" fontId="65" fillId="7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68" fillId="0" borderId="0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21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180" fontId="65" fillId="0" borderId="0" xfId="0" applyNumberFormat="1" applyFont="1" applyFill="1" applyAlignment="1">
      <alignment/>
    </xf>
    <xf numFmtId="0" fontId="65" fillId="0" borderId="44" xfId="0" applyFont="1" applyFill="1" applyBorder="1" applyAlignment="1">
      <alignment/>
    </xf>
    <xf numFmtId="0" fontId="65" fillId="0" borderId="44" xfId="0" applyFont="1" applyBorder="1" applyAlignment="1">
      <alignment/>
    </xf>
    <xf numFmtId="0" fontId="67" fillId="0" borderId="44" xfId="0" applyFont="1" applyFill="1" applyBorder="1" applyAlignment="1">
      <alignment vertical="center"/>
    </xf>
    <xf numFmtId="0" fontId="67" fillId="0" borderId="44" xfId="0" applyFont="1" applyBorder="1" applyAlignment="1">
      <alignment horizontal="left" vertical="center"/>
    </xf>
    <xf numFmtId="0" fontId="68" fillId="0" borderId="44" xfId="0" applyFont="1" applyBorder="1" applyAlignment="1">
      <alignment/>
    </xf>
    <xf numFmtId="0" fontId="68" fillId="0" borderId="44" xfId="0" applyFont="1" applyBorder="1" applyAlignment="1">
      <alignment horizontal="left" vertical="center"/>
    </xf>
    <xf numFmtId="0" fontId="67" fillId="0" borderId="44" xfId="0" applyFont="1" applyFill="1" applyBorder="1" applyAlignment="1">
      <alignment horizontal="left" vertical="center"/>
    </xf>
    <xf numFmtId="0" fontId="68" fillId="0" borderId="44" xfId="0" applyFont="1" applyFill="1" applyBorder="1" applyAlignment="1">
      <alignment vertical="center" wrapText="1"/>
    </xf>
    <xf numFmtId="0" fontId="65" fillId="0" borderId="44" xfId="0" applyFont="1" applyBorder="1" applyAlignment="1">
      <alignment horizontal="left" vertical="center"/>
    </xf>
    <xf numFmtId="0" fontId="69" fillId="0" borderId="44" xfId="0" applyFont="1" applyBorder="1" applyAlignment="1">
      <alignment vertical="center"/>
    </xf>
    <xf numFmtId="0" fontId="65" fillId="0" borderId="44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8" fillId="0" borderId="44" xfId="0" applyFont="1" applyBorder="1" applyAlignment="1">
      <alignment vertical="center" wrapText="1"/>
    </xf>
    <xf numFmtId="0" fontId="67" fillId="0" borderId="44" xfId="0" applyFont="1" applyBorder="1" applyAlignment="1">
      <alignment/>
    </xf>
    <xf numFmtId="182" fontId="54" fillId="0" borderId="0" xfId="0" applyNumberFormat="1" applyFont="1" applyFill="1" applyBorder="1" applyAlignment="1">
      <alignment/>
    </xf>
    <xf numFmtId="182" fontId="54" fillId="0" borderId="23" xfId="0" applyNumberFormat="1" applyFont="1" applyFill="1" applyBorder="1" applyAlignment="1">
      <alignment/>
    </xf>
    <xf numFmtId="180" fontId="65" fillId="0" borderId="4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zoomScalePageLayoutView="0" workbookViewId="0" topLeftCell="AJ60">
      <selection activeCell="AC32" sqref="AC32:BB87"/>
    </sheetView>
  </sheetViews>
  <sheetFormatPr defaultColWidth="8.796875" defaultRowHeight="15"/>
  <cols>
    <col min="1" max="1" width="9" style="74" customWidth="1"/>
    <col min="2" max="2" width="14.69921875" style="74" customWidth="1"/>
    <col min="3" max="3" width="1.1015625" style="74" customWidth="1"/>
    <col min="4" max="12" width="11.8984375" style="74" customWidth="1"/>
    <col min="13" max="13" width="10.59765625" style="74" customWidth="1"/>
    <col min="14" max="14" width="9" style="89" customWidth="1"/>
    <col min="15" max="15" width="9" style="78" customWidth="1"/>
    <col min="16" max="16" width="4.19921875" style="78" customWidth="1"/>
    <col min="17" max="26" width="9" style="78" customWidth="1"/>
    <col min="27" max="28" width="12" style="78" customWidth="1"/>
    <col min="29" max="29" width="4.69921875" style="77" customWidth="1"/>
    <col min="30" max="30" width="16.69921875" style="77" customWidth="1"/>
    <col min="31" max="31" width="16.69921875" style="74" customWidth="1"/>
    <col min="32" max="33" width="3.19921875" style="74" customWidth="1"/>
    <col min="34" max="34" width="16.69921875" style="74" customWidth="1"/>
    <col min="35" max="36" width="3.19921875" style="74" customWidth="1"/>
    <col min="37" max="37" width="16.69921875" style="74" customWidth="1"/>
    <col min="38" max="39" width="3.19921875" style="74" customWidth="1"/>
    <col min="40" max="40" width="16.69921875" style="74" customWidth="1"/>
    <col min="41" max="42" width="3.19921875" style="74" customWidth="1"/>
    <col min="43" max="43" width="16.69921875" style="74" customWidth="1"/>
    <col min="44" max="45" width="3.19921875" style="74" customWidth="1"/>
    <col min="46" max="46" width="16.69921875" style="74" customWidth="1"/>
    <col min="47" max="48" width="3.19921875" style="74" customWidth="1"/>
    <col min="49" max="49" width="13.5" style="74" customWidth="1"/>
    <col min="50" max="51" width="3.19921875" style="74" customWidth="1"/>
    <col min="52" max="52" width="16.69921875" style="74" customWidth="1"/>
    <col min="53" max="54" width="5" style="90" customWidth="1"/>
    <col min="55" max="16384" width="9" style="74" customWidth="1"/>
  </cols>
  <sheetData>
    <row r="1" spans="1:51" ht="14.25" thickBot="1">
      <c r="A1" s="166"/>
      <c r="B1" s="179" t="s">
        <v>454</v>
      </c>
      <c r="C1" s="167"/>
      <c r="D1" s="167" t="s">
        <v>301</v>
      </c>
      <c r="E1" s="167" t="s">
        <v>498</v>
      </c>
      <c r="F1" s="167" t="s">
        <v>499</v>
      </c>
      <c r="G1" s="167" t="s">
        <v>500</v>
      </c>
      <c r="H1" s="167" t="s">
        <v>501</v>
      </c>
      <c r="I1" s="167" t="s">
        <v>502</v>
      </c>
      <c r="J1" s="167" t="s">
        <v>503</v>
      </c>
      <c r="N1" s="75" t="s">
        <v>447</v>
      </c>
      <c r="O1" s="123" t="s">
        <v>421</v>
      </c>
      <c r="P1" s="124"/>
      <c r="Q1" s="125" t="s">
        <v>422</v>
      </c>
      <c r="R1" s="124" t="s">
        <v>429</v>
      </c>
      <c r="S1" s="125" t="s">
        <v>423</v>
      </c>
      <c r="T1" s="124" t="s">
        <v>427</v>
      </c>
      <c r="U1" s="125" t="s">
        <v>424</v>
      </c>
      <c r="V1" s="124" t="s">
        <v>428</v>
      </c>
      <c r="W1" s="125" t="s">
        <v>425</v>
      </c>
      <c r="X1" s="124" t="s">
        <v>430</v>
      </c>
      <c r="Y1" s="125" t="s">
        <v>426</v>
      </c>
      <c r="Z1" s="124" t="s">
        <v>431</v>
      </c>
      <c r="AA1" s="126" t="s">
        <v>432</v>
      </c>
      <c r="AB1" s="76"/>
      <c r="AC1" s="90" t="s">
        <v>89</v>
      </c>
      <c r="AD1" s="90" t="s">
        <v>454</v>
      </c>
      <c r="AE1" s="78" t="s">
        <v>434</v>
      </c>
      <c r="AF1" s="78" t="s">
        <v>13</v>
      </c>
      <c r="AG1" s="74" t="s">
        <v>32</v>
      </c>
      <c r="AH1" s="78" t="s">
        <v>435</v>
      </c>
      <c r="AI1" s="78" t="s">
        <v>13</v>
      </c>
      <c r="AJ1" s="74" t="s">
        <v>32</v>
      </c>
      <c r="AK1" s="78" t="s">
        <v>436</v>
      </c>
      <c r="AL1" s="78" t="s">
        <v>13</v>
      </c>
      <c r="AM1" s="74" t="s">
        <v>32</v>
      </c>
      <c r="AN1" s="78" t="s">
        <v>437</v>
      </c>
      <c r="AO1" s="78" t="s">
        <v>13</v>
      </c>
      <c r="AP1" s="74" t="s">
        <v>32</v>
      </c>
      <c r="AQ1" s="78" t="s">
        <v>438</v>
      </c>
      <c r="AR1" s="78" t="s">
        <v>13</v>
      </c>
      <c r="AS1" s="74" t="s">
        <v>32</v>
      </c>
      <c r="AT1" s="78" t="s">
        <v>439</v>
      </c>
      <c r="AU1" s="78" t="s">
        <v>13</v>
      </c>
      <c r="AV1" s="74" t="s">
        <v>32</v>
      </c>
      <c r="AW1" s="74" t="s">
        <v>446</v>
      </c>
      <c r="AX1" s="78" t="s">
        <v>13</v>
      </c>
      <c r="AY1" s="74" t="s">
        <v>32</v>
      </c>
    </row>
    <row r="2" spans="1:51" ht="13.5">
      <c r="A2" s="168">
        <v>1</v>
      </c>
      <c r="B2" s="169" t="s">
        <v>71</v>
      </c>
      <c r="C2" s="167"/>
      <c r="D2" s="167" t="s">
        <v>51</v>
      </c>
      <c r="E2" s="167" t="s">
        <v>330</v>
      </c>
      <c r="F2" s="167" t="s">
        <v>332</v>
      </c>
      <c r="G2" s="167" t="s">
        <v>331</v>
      </c>
      <c r="H2" s="167" t="s">
        <v>333</v>
      </c>
      <c r="I2" s="167" t="s">
        <v>88</v>
      </c>
      <c r="J2" s="167" t="s">
        <v>329</v>
      </c>
      <c r="K2" s="74" t="s">
        <v>333</v>
      </c>
      <c r="L2" s="74" t="s">
        <v>334</v>
      </c>
      <c r="N2" s="79">
        <v>1</v>
      </c>
      <c r="O2" s="115">
        <v>0</v>
      </c>
      <c r="P2" s="116"/>
      <c r="Q2" s="117">
        <v>0.018935185185185183</v>
      </c>
      <c r="R2" s="116">
        <f>+Q2</f>
        <v>0.018935185185185183</v>
      </c>
      <c r="S2" s="117">
        <v>0.036898148148148145</v>
      </c>
      <c r="T2" s="116">
        <f>+S2</f>
        <v>0.036898148148148145</v>
      </c>
      <c r="U2" s="117">
        <v>0.06483796296296296</v>
      </c>
      <c r="V2" s="116">
        <f aca="true" t="shared" si="0" ref="V2:V28">+U2</f>
        <v>0.06483796296296296</v>
      </c>
      <c r="W2" s="117">
        <v>0.07925925925925927</v>
      </c>
      <c r="X2" s="116">
        <f aca="true" t="shared" si="1" ref="X2:X28">+W2</f>
        <v>0.07925925925925927</v>
      </c>
      <c r="Y2" s="117">
        <v>0.09150462962962963</v>
      </c>
      <c r="Z2" s="116">
        <f aca="true" t="shared" si="2" ref="Z2:Z26">+Y2</f>
        <v>0.09150462962962963</v>
      </c>
      <c r="AA2" s="118">
        <v>0.11414351851851852</v>
      </c>
      <c r="AB2" s="80"/>
      <c r="AC2" s="86">
        <f>+A2</f>
        <v>1</v>
      </c>
      <c r="AD2" s="85" t="str">
        <f>+B2</f>
        <v>広島経済大学</v>
      </c>
      <c r="AE2" s="81">
        <f>+R2-O2</f>
        <v>0.018935185185185183</v>
      </c>
      <c r="AF2" s="82">
        <f>+RANK(AE2,AE$2:AE$20,1)</f>
        <v>4</v>
      </c>
      <c r="AG2" s="74">
        <f aca="true" t="shared" si="3" ref="AG2:AG28">RANK(AE2,AE$2:AE$28,1)</f>
        <v>4</v>
      </c>
      <c r="AH2" s="81">
        <f aca="true" t="shared" si="4" ref="AH2:AH28">+T2-Q2</f>
        <v>0.017962962962962962</v>
      </c>
      <c r="AI2" s="82">
        <f>+RANK(AH2,AH$2:AH$20,1)</f>
        <v>1</v>
      </c>
      <c r="AJ2" s="74">
        <f>RANK(AH2,AH$2:AH$28,1)</f>
        <v>1</v>
      </c>
      <c r="AK2" s="81">
        <f aca="true" t="shared" si="5" ref="AK2:AK28">+V2-S2</f>
        <v>0.027939814814814813</v>
      </c>
      <c r="AL2" s="82">
        <f>+RANK(AK2,AK$2:AK$20,1)</f>
        <v>3</v>
      </c>
      <c r="AM2" s="74">
        <f aca="true" t="shared" si="6" ref="AM2:AM28">RANK(AK2,AK$2:AK$28,1)</f>
        <v>3</v>
      </c>
      <c r="AN2" s="81">
        <f aca="true" t="shared" si="7" ref="AN2:AN28">+X2-U2</f>
        <v>0.014421296296296307</v>
      </c>
      <c r="AO2" s="82">
        <f>+RANK(AN2,AN$2:AN$20,1)</f>
        <v>1</v>
      </c>
      <c r="AP2" s="74">
        <f aca="true" t="shared" si="8" ref="AP2:AP28">RANK(AN2,AN$2:AN$28,1)</f>
        <v>1</v>
      </c>
      <c r="AQ2" s="81">
        <f aca="true" t="shared" si="9" ref="AQ2:AQ28">+Z2-W2</f>
        <v>0.012245370370370365</v>
      </c>
      <c r="AR2" s="82">
        <f>+RANK(AQ2,AQ$2:AQ$20,1)</f>
        <v>2</v>
      </c>
      <c r="AS2" s="74">
        <f aca="true" t="shared" si="10" ref="AS2:AS28">RANK(AQ2,AQ$2:AQ$28,1)</f>
        <v>2</v>
      </c>
      <c r="AT2" s="81">
        <f aca="true" t="shared" si="11" ref="AT2:AT28">+AA2-Y2</f>
        <v>0.02263888888888889</v>
      </c>
      <c r="AU2" s="82">
        <f>+RANK(AT2,AT$2:AT$20,1)</f>
        <v>1</v>
      </c>
      <c r="AV2" s="74">
        <f aca="true" t="shared" si="12" ref="AV2:AV28">RANK(AT2,AT$2:AT$28,1)</f>
        <v>1</v>
      </c>
      <c r="AW2" s="81">
        <f>+AE2+AH2+AK2+AN2+AQ2+AT2</f>
        <v>0.11414351851851852</v>
      </c>
      <c r="AX2" s="82">
        <f>+RANK(AW2,AW$2:AW$20,1)</f>
        <v>1</v>
      </c>
      <c r="AY2" s="74">
        <f aca="true" t="shared" si="13" ref="AY2:AY28">RANK(AW2,AW$2:AW$28,1)</f>
        <v>1</v>
      </c>
    </row>
    <row r="3" spans="1:51" ht="13.5">
      <c r="A3" s="168">
        <v>2</v>
      </c>
      <c r="B3" s="169" t="s">
        <v>54</v>
      </c>
      <c r="C3" s="167"/>
      <c r="D3" s="170" t="s">
        <v>45</v>
      </c>
      <c r="E3" s="167" t="s">
        <v>113</v>
      </c>
      <c r="F3" s="167" t="s">
        <v>504</v>
      </c>
      <c r="G3" s="167" t="s">
        <v>114</v>
      </c>
      <c r="H3" s="167" t="s">
        <v>399</v>
      </c>
      <c r="I3" s="167" t="s">
        <v>398</v>
      </c>
      <c r="J3" s="167" t="s">
        <v>115</v>
      </c>
      <c r="K3" s="74" t="s">
        <v>399</v>
      </c>
      <c r="L3" s="74" t="s">
        <v>400</v>
      </c>
      <c r="N3" s="83">
        <v>2</v>
      </c>
      <c r="O3" s="115">
        <v>0</v>
      </c>
      <c r="P3" s="116"/>
      <c r="Q3" s="117">
        <v>0.018831018518518518</v>
      </c>
      <c r="R3" s="116">
        <f aca="true" t="shared" si="14" ref="R3:T28">+Q3</f>
        <v>0.018831018518518518</v>
      </c>
      <c r="S3" s="117">
        <v>0.036967592592592594</v>
      </c>
      <c r="T3" s="116">
        <f t="shared" si="14"/>
        <v>0.036967592592592594</v>
      </c>
      <c r="U3" s="117">
        <v>0.06488425925925927</v>
      </c>
      <c r="V3" s="116">
        <f t="shared" si="0"/>
        <v>0.06488425925925927</v>
      </c>
      <c r="W3" s="117">
        <v>0.07953703703703703</v>
      </c>
      <c r="X3" s="116">
        <f t="shared" si="1"/>
        <v>0.07953703703703703</v>
      </c>
      <c r="Y3" s="117">
        <v>0.09156249999999999</v>
      </c>
      <c r="Z3" s="116">
        <f t="shared" si="2"/>
        <v>0.09156249999999999</v>
      </c>
      <c r="AA3" s="118">
        <v>0.11447916666666667</v>
      </c>
      <c r="AB3" s="80"/>
      <c r="AC3" s="86">
        <f aca="true" t="shared" si="15" ref="AC3:AC28">+A3</f>
        <v>2</v>
      </c>
      <c r="AD3" s="85" t="str">
        <f aca="true" t="shared" si="16" ref="AD3:AD28">+B3</f>
        <v>環太平洋大学</v>
      </c>
      <c r="AE3" s="81">
        <f aca="true" t="shared" si="17" ref="AE3:AE28">+R3-O3</f>
        <v>0.018831018518518518</v>
      </c>
      <c r="AF3" s="82">
        <f aca="true" t="shared" si="18" ref="AF3:AF20">+RANK(AE3,AE$2:AE$20,1)</f>
        <v>2</v>
      </c>
      <c r="AG3" s="74">
        <f t="shared" si="3"/>
        <v>2</v>
      </c>
      <c r="AH3" s="81">
        <f t="shared" si="4"/>
        <v>0.018136574074074076</v>
      </c>
      <c r="AI3" s="82">
        <f aca="true" t="shared" si="19" ref="AI3:AI20">+RANK(AH3,AH$2:AH$20,1)</f>
        <v>3</v>
      </c>
      <c r="AJ3" s="74">
        <f aca="true" t="shared" si="20" ref="AJ3:AJ28">RANK(AH3,AH$2:AH$28,1)</f>
        <v>3</v>
      </c>
      <c r="AK3" s="81">
        <f t="shared" si="5"/>
        <v>0.027916666666666673</v>
      </c>
      <c r="AL3" s="82">
        <f aca="true" t="shared" si="21" ref="AL3:AL20">+RANK(AK3,AK$2:AK$20,1)</f>
        <v>2</v>
      </c>
      <c r="AM3" s="74">
        <f t="shared" si="6"/>
        <v>2</v>
      </c>
      <c r="AN3" s="81">
        <f t="shared" si="7"/>
        <v>0.014652777777777765</v>
      </c>
      <c r="AO3" s="82">
        <f aca="true" t="shared" si="22" ref="AO3:AO20">+RANK(AN3,AN$2:AN$20,1)</f>
        <v>2</v>
      </c>
      <c r="AP3" s="74">
        <f t="shared" si="8"/>
        <v>2</v>
      </c>
      <c r="AQ3" s="81">
        <f t="shared" si="9"/>
        <v>0.01202546296296296</v>
      </c>
      <c r="AR3" s="82">
        <f aca="true" t="shared" si="23" ref="AR3:AR20">+RANK(AQ3,AQ$2:AQ$20,1)</f>
        <v>1</v>
      </c>
      <c r="AS3" s="74">
        <f t="shared" si="10"/>
        <v>1</v>
      </c>
      <c r="AT3" s="81">
        <f t="shared" si="11"/>
        <v>0.022916666666666682</v>
      </c>
      <c r="AU3" s="82">
        <f aca="true" t="shared" si="24" ref="AU3:AU20">+RANK(AT3,AT$2:AT$20,1)</f>
        <v>2</v>
      </c>
      <c r="AV3" s="74">
        <f t="shared" si="12"/>
        <v>2</v>
      </c>
      <c r="AW3" s="81">
        <f aca="true" t="shared" si="25" ref="AW3:AW28">+AE3+AH3+AK3+AN3+AQ3+AT3</f>
        <v>0.11447916666666667</v>
      </c>
      <c r="AX3" s="82">
        <f aca="true" t="shared" si="26" ref="AX3:AX20">+RANK(AW3,AW$2:AW$20,1)</f>
        <v>2</v>
      </c>
      <c r="AY3" s="74">
        <f t="shared" si="13"/>
        <v>2</v>
      </c>
    </row>
    <row r="4" spans="1:51" ht="13.5">
      <c r="A4" s="168">
        <v>3</v>
      </c>
      <c r="B4" s="169" t="s">
        <v>72</v>
      </c>
      <c r="C4" s="167"/>
      <c r="D4" s="170" t="s">
        <v>48</v>
      </c>
      <c r="E4" s="167" t="s">
        <v>242</v>
      </c>
      <c r="F4" s="167" t="s">
        <v>106</v>
      </c>
      <c r="G4" s="167" t="s">
        <v>405</v>
      </c>
      <c r="H4" s="167" t="s">
        <v>406</v>
      </c>
      <c r="I4" s="167" t="s">
        <v>384</v>
      </c>
      <c r="J4" s="167" t="s">
        <v>407</v>
      </c>
      <c r="K4" s="73" t="s">
        <v>408</v>
      </c>
      <c r="L4" s="73" t="s">
        <v>384</v>
      </c>
      <c r="M4" s="73"/>
      <c r="N4" s="83">
        <v>3</v>
      </c>
      <c r="O4" s="115">
        <v>0</v>
      </c>
      <c r="P4" s="116"/>
      <c r="Q4" s="117">
        <v>0.018854166666666665</v>
      </c>
      <c r="R4" s="116">
        <f t="shared" si="14"/>
        <v>0.018854166666666665</v>
      </c>
      <c r="S4" s="117">
        <v>0.036909722222222226</v>
      </c>
      <c r="T4" s="116">
        <f t="shared" si="14"/>
        <v>0.036909722222222226</v>
      </c>
      <c r="U4" s="117">
        <v>0.06518518518518518</v>
      </c>
      <c r="V4" s="116">
        <f t="shared" si="0"/>
        <v>0.06518518518518518</v>
      </c>
      <c r="W4" s="117">
        <v>0.08015046296296297</v>
      </c>
      <c r="X4" s="116">
        <f t="shared" si="1"/>
        <v>0.08015046296296297</v>
      </c>
      <c r="Y4" s="117">
        <v>0.09283564814814815</v>
      </c>
      <c r="Z4" s="116">
        <f t="shared" si="2"/>
        <v>0.09283564814814815</v>
      </c>
      <c r="AA4" s="118">
        <v>0.11633101851851851</v>
      </c>
      <c r="AB4" s="80"/>
      <c r="AC4" s="86">
        <f t="shared" si="15"/>
        <v>3</v>
      </c>
      <c r="AD4" s="85" t="str">
        <f t="shared" si="16"/>
        <v>広島大学</v>
      </c>
      <c r="AE4" s="81">
        <f t="shared" si="17"/>
        <v>0.018854166666666665</v>
      </c>
      <c r="AF4" s="82">
        <f t="shared" si="18"/>
        <v>3</v>
      </c>
      <c r="AG4" s="74">
        <f t="shared" si="3"/>
        <v>3</v>
      </c>
      <c r="AH4" s="81">
        <f t="shared" si="4"/>
        <v>0.01805555555555556</v>
      </c>
      <c r="AI4" s="82">
        <f t="shared" si="19"/>
        <v>2</v>
      </c>
      <c r="AJ4" s="74">
        <f t="shared" si="20"/>
        <v>2</v>
      </c>
      <c r="AK4" s="81">
        <f t="shared" si="5"/>
        <v>0.028275462962962954</v>
      </c>
      <c r="AL4" s="82">
        <f t="shared" si="21"/>
        <v>4</v>
      </c>
      <c r="AM4" s="74">
        <f t="shared" si="6"/>
        <v>4</v>
      </c>
      <c r="AN4" s="81">
        <f t="shared" si="7"/>
        <v>0.014965277777777786</v>
      </c>
      <c r="AO4" s="82">
        <f t="shared" si="22"/>
        <v>3</v>
      </c>
      <c r="AP4" s="74">
        <f t="shared" si="8"/>
        <v>4</v>
      </c>
      <c r="AQ4" s="81">
        <f t="shared" si="9"/>
        <v>0.012685185185185188</v>
      </c>
      <c r="AR4" s="82">
        <f t="shared" si="23"/>
        <v>4</v>
      </c>
      <c r="AS4" s="74">
        <f t="shared" si="10"/>
        <v>6</v>
      </c>
      <c r="AT4" s="81">
        <f t="shared" si="11"/>
        <v>0.02349537037037036</v>
      </c>
      <c r="AU4" s="82">
        <f t="shared" si="24"/>
        <v>4</v>
      </c>
      <c r="AV4" s="74">
        <f t="shared" si="12"/>
        <v>5</v>
      </c>
      <c r="AW4" s="81">
        <f t="shared" si="25"/>
        <v>0.11633101851851851</v>
      </c>
      <c r="AX4" s="82">
        <f t="shared" si="26"/>
        <v>3</v>
      </c>
      <c r="AY4" s="74">
        <f t="shared" si="13"/>
        <v>3</v>
      </c>
    </row>
    <row r="5" spans="1:51" ht="13.5">
      <c r="A5" s="168">
        <v>4</v>
      </c>
      <c r="B5" s="169" t="s">
        <v>73</v>
      </c>
      <c r="C5" s="167"/>
      <c r="D5" s="167" t="s">
        <v>19</v>
      </c>
      <c r="E5" s="171" t="s">
        <v>287</v>
      </c>
      <c r="F5" s="171" t="s">
        <v>288</v>
      </c>
      <c r="G5" s="171" t="s">
        <v>289</v>
      </c>
      <c r="H5" s="171" t="s">
        <v>290</v>
      </c>
      <c r="I5" s="171" t="s">
        <v>291</v>
      </c>
      <c r="J5" s="171" t="s">
        <v>292</v>
      </c>
      <c r="K5" s="84" t="s">
        <v>293</v>
      </c>
      <c r="L5" s="84" t="s">
        <v>294</v>
      </c>
      <c r="M5" s="84"/>
      <c r="N5" s="83">
        <v>4</v>
      </c>
      <c r="O5" s="115">
        <v>0</v>
      </c>
      <c r="P5" s="116"/>
      <c r="Q5" s="117">
        <v>0.018703703703703705</v>
      </c>
      <c r="R5" s="116">
        <f t="shared" si="14"/>
        <v>0.018703703703703705</v>
      </c>
      <c r="S5" s="117">
        <v>0.037974537037037036</v>
      </c>
      <c r="T5" s="116">
        <f t="shared" si="14"/>
        <v>0.037974537037037036</v>
      </c>
      <c r="U5" s="117">
        <v>0.06563657407407407</v>
      </c>
      <c r="V5" s="116">
        <f t="shared" si="0"/>
        <v>0.06563657407407407</v>
      </c>
      <c r="W5" s="117">
        <v>0.08101851851851852</v>
      </c>
      <c r="X5" s="116">
        <f t="shared" si="1"/>
        <v>0.08101851851851852</v>
      </c>
      <c r="Y5" s="117">
        <v>0.0939236111111111</v>
      </c>
      <c r="Z5" s="116">
        <f t="shared" si="2"/>
        <v>0.0939236111111111</v>
      </c>
      <c r="AA5" s="118">
        <v>0.11869212962962962</v>
      </c>
      <c r="AB5" s="80"/>
      <c r="AC5" s="86">
        <f t="shared" si="15"/>
        <v>4</v>
      </c>
      <c r="AD5" s="85" t="str">
        <f t="shared" si="16"/>
        <v>山口大学</v>
      </c>
      <c r="AE5" s="81">
        <f t="shared" si="17"/>
        <v>0.018703703703703705</v>
      </c>
      <c r="AF5" s="82">
        <f t="shared" si="18"/>
        <v>1</v>
      </c>
      <c r="AG5" s="74">
        <f t="shared" si="3"/>
        <v>1</v>
      </c>
      <c r="AH5" s="81">
        <f t="shared" si="4"/>
        <v>0.01927083333333333</v>
      </c>
      <c r="AI5" s="82">
        <f t="shared" si="19"/>
        <v>10</v>
      </c>
      <c r="AJ5" s="74">
        <f t="shared" si="20"/>
        <v>13</v>
      </c>
      <c r="AK5" s="81">
        <f t="shared" si="5"/>
        <v>0.027662037037037034</v>
      </c>
      <c r="AL5" s="82">
        <f t="shared" si="21"/>
        <v>1</v>
      </c>
      <c r="AM5" s="74">
        <f t="shared" si="6"/>
        <v>1</v>
      </c>
      <c r="AN5" s="81">
        <f t="shared" si="7"/>
        <v>0.015381944444444448</v>
      </c>
      <c r="AO5" s="82">
        <f t="shared" si="22"/>
        <v>7</v>
      </c>
      <c r="AP5" s="74">
        <f t="shared" si="8"/>
        <v>9</v>
      </c>
      <c r="AQ5" s="81">
        <f t="shared" si="9"/>
        <v>0.012905092592592579</v>
      </c>
      <c r="AR5" s="82">
        <f t="shared" si="23"/>
        <v>9</v>
      </c>
      <c r="AS5" s="74">
        <f t="shared" si="10"/>
        <v>11</v>
      </c>
      <c r="AT5" s="81">
        <f t="shared" si="11"/>
        <v>0.024768518518518523</v>
      </c>
      <c r="AU5" s="82">
        <f t="shared" si="24"/>
        <v>14</v>
      </c>
      <c r="AV5" s="74">
        <f t="shared" si="12"/>
        <v>18</v>
      </c>
      <c r="AW5" s="81">
        <f t="shared" si="25"/>
        <v>0.11869212962962962</v>
      </c>
      <c r="AX5" s="82">
        <f t="shared" si="26"/>
        <v>4</v>
      </c>
      <c r="AY5" s="74">
        <f t="shared" si="13"/>
        <v>5</v>
      </c>
    </row>
    <row r="6" spans="1:51" ht="13.5">
      <c r="A6" s="168">
        <v>5</v>
      </c>
      <c r="B6" s="169" t="s">
        <v>74</v>
      </c>
      <c r="C6" s="167"/>
      <c r="D6" s="170" t="s">
        <v>44</v>
      </c>
      <c r="E6" s="167" t="s">
        <v>211</v>
      </c>
      <c r="F6" s="167" t="s">
        <v>367</v>
      </c>
      <c r="G6" s="167" t="s">
        <v>206</v>
      </c>
      <c r="H6" s="167" t="s">
        <v>368</v>
      </c>
      <c r="I6" s="167" t="s">
        <v>369</v>
      </c>
      <c r="J6" s="167" t="s">
        <v>212</v>
      </c>
      <c r="K6" s="74" t="s">
        <v>216</v>
      </c>
      <c r="L6" s="74" t="s">
        <v>213</v>
      </c>
      <c r="N6" s="83">
        <v>5</v>
      </c>
      <c r="O6" s="115">
        <v>0</v>
      </c>
      <c r="P6" s="116"/>
      <c r="Q6" s="117">
        <v>0.01909722222222222</v>
      </c>
      <c r="R6" s="116">
        <f t="shared" si="14"/>
        <v>0.01909722222222222</v>
      </c>
      <c r="S6" s="117">
        <v>0.037453703703703704</v>
      </c>
      <c r="T6" s="116">
        <f t="shared" si="14"/>
        <v>0.037453703703703704</v>
      </c>
      <c r="U6" s="117">
        <v>0.0671875</v>
      </c>
      <c r="V6" s="116">
        <f t="shared" si="0"/>
        <v>0.0671875</v>
      </c>
      <c r="W6" s="117">
        <v>0.0827662037037037</v>
      </c>
      <c r="X6" s="116">
        <f t="shared" si="1"/>
        <v>0.0827662037037037</v>
      </c>
      <c r="Y6" s="117">
        <v>0.09560185185185184</v>
      </c>
      <c r="Z6" s="116">
        <f t="shared" si="2"/>
        <v>0.09560185185185184</v>
      </c>
      <c r="AA6" s="118">
        <v>0.11980324074074074</v>
      </c>
      <c r="AB6" s="80"/>
      <c r="AC6" s="86">
        <f t="shared" si="15"/>
        <v>5</v>
      </c>
      <c r="AD6" s="85" t="str">
        <f t="shared" si="16"/>
        <v>岡山大学</v>
      </c>
      <c r="AE6" s="81">
        <f t="shared" si="17"/>
        <v>0.01909722222222222</v>
      </c>
      <c r="AF6" s="82">
        <f t="shared" si="18"/>
        <v>6</v>
      </c>
      <c r="AG6" s="74">
        <f t="shared" si="3"/>
        <v>6</v>
      </c>
      <c r="AH6" s="81">
        <f t="shared" si="4"/>
        <v>0.018356481481481484</v>
      </c>
      <c r="AI6" s="82">
        <f t="shared" si="19"/>
        <v>4</v>
      </c>
      <c r="AJ6" s="74">
        <f t="shared" si="20"/>
        <v>5</v>
      </c>
      <c r="AK6" s="81">
        <f t="shared" si="5"/>
        <v>0.029733796296296293</v>
      </c>
      <c r="AL6" s="82">
        <f t="shared" si="21"/>
        <v>10</v>
      </c>
      <c r="AM6" s="74">
        <f t="shared" si="6"/>
        <v>11</v>
      </c>
      <c r="AN6" s="81">
        <f t="shared" si="7"/>
        <v>0.015578703703703706</v>
      </c>
      <c r="AO6" s="82">
        <f t="shared" si="22"/>
        <v>10</v>
      </c>
      <c r="AP6" s="74">
        <f t="shared" si="8"/>
        <v>12</v>
      </c>
      <c r="AQ6" s="81">
        <f t="shared" si="9"/>
        <v>0.012835648148148138</v>
      </c>
      <c r="AR6" s="82">
        <f t="shared" si="23"/>
        <v>7</v>
      </c>
      <c r="AS6" s="74">
        <f t="shared" si="10"/>
        <v>9</v>
      </c>
      <c r="AT6" s="81">
        <f t="shared" si="11"/>
        <v>0.024201388888888897</v>
      </c>
      <c r="AU6" s="82">
        <f t="shared" si="24"/>
        <v>6</v>
      </c>
      <c r="AV6" s="74">
        <f t="shared" si="12"/>
        <v>8</v>
      </c>
      <c r="AW6" s="81">
        <f t="shared" si="25"/>
        <v>0.11980324074074074</v>
      </c>
      <c r="AX6" s="82">
        <f t="shared" si="26"/>
        <v>7</v>
      </c>
      <c r="AY6" s="74">
        <f t="shared" si="13"/>
        <v>8</v>
      </c>
    </row>
    <row r="7" spans="1:51" ht="13.5">
      <c r="A7" s="168">
        <v>6</v>
      </c>
      <c r="B7" s="169" t="s">
        <v>258</v>
      </c>
      <c r="C7" s="167"/>
      <c r="D7" s="170" t="s">
        <v>252</v>
      </c>
      <c r="E7" s="167" t="s">
        <v>355</v>
      </c>
      <c r="F7" s="167" t="s">
        <v>129</v>
      </c>
      <c r="G7" s="167" t="s">
        <v>128</v>
      </c>
      <c r="H7" s="167" t="s">
        <v>132</v>
      </c>
      <c r="I7" s="167" t="s">
        <v>219</v>
      </c>
      <c r="J7" s="167" t="s">
        <v>126</v>
      </c>
      <c r="K7" s="73" t="s">
        <v>132</v>
      </c>
      <c r="L7" s="73" t="s">
        <v>127</v>
      </c>
      <c r="M7" s="73"/>
      <c r="N7" s="83">
        <v>6</v>
      </c>
      <c r="O7" s="115">
        <v>0</v>
      </c>
      <c r="P7" s="116"/>
      <c r="Q7" s="117">
        <v>0.01996527777777778</v>
      </c>
      <c r="R7" s="116">
        <f t="shared" si="14"/>
        <v>0.01996527777777778</v>
      </c>
      <c r="S7" s="117">
        <v>0.038657407407407404</v>
      </c>
      <c r="T7" s="116">
        <f t="shared" si="14"/>
        <v>0.038657407407407404</v>
      </c>
      <c r="U7" s="117">
        <v>0.06814814814814814</v>
      </c>
      <c r="V7" s="116">
        <f t="shared" si="0"/>
        <v>0.06814814814814814</v>
      </c>
      <c r="W7" s="117">
        <v>0.08349537037037037</v>
      </c>
      <c r="X7" s="116">
        <f t="shared" si="1"/>
        <v>0.08349537037037037</v>
      </c>
      <c r="Y7" s="117">
        <v>0.09622685185185186</v>
      </c>
      <c r="Z7" s="116">
        <f t="shared" si="2"/>
        <v>0.09622685185185186</v>
      </c>
      <c r="AA7" s="118">
        <v>0.11943287037037037</v>
      </c>
      <c r="AB7" s="80"/>
      <c r="AC7" s="86">
        <f t="shared" si="15"/>
        <v>6</v>
      </c>
      <c r="AD7" s="85" t="str">
        <f t="shared" si="16"/>
        <v>島根大学</v>
      </c>
      <c r="AE7" s="81">
        <f t="shared" si="17"/>
        <v>0.01996527777777778</v>
      </c>
      <c r="AF7" s="82">
        <f t="shared" si="18"/>
        <v>13</v>
      </c>
      <c r="AG7" s="74">
        <f t="shared" si="3"/>
        <v>17</v>
      </c>
      <c r="AH7" s="81">
        <f t="shared" si="4"/>
        <v>0.018692129629629625</v>
      </c>
      <c r="AI7" s="82">
        <f t="shared" si="19"/>
        <v>5</v>
      </c>
      <c r="AJ7" s="74">
        <f t="shared" si="20"/>
        <v>6</v>
      </c>
      <c r="AK7" s="81">
        <f t="shared" si="5"/>
        <v>0.029490740740740734</v>
      </c>
      <c r="AL7" s="82">
        <f t="shared" si="21"/>
        <v>9</v>
      </c>
      <c r="AM7" s="74">
        <f t="shared" si="6"/>
        <v>10</v>
      </c>
      <c r="AN7" s="81">
        <f t="shared" si="7"/>
        <v>0.015347222222222234</v>
      </c>
      <c r="AO7" s="82">
        <f t="shared" si="22"/>
        <v>5</v>
      </c>
      <c r="AP7" s="74">
        <f t="shared" si="8"/>
        <v>6</v>
      </c>
      <c r="AQ7" s="81">
        <f t="shared" si="9"/>
        <v>0.012731481481481483</v>
      </c>
      <c r="AR7" s="82">
        <f t="shared" si="23"/>
        <v>5</v>
      </c>
      <c r="AS7" s="74">
        <f t="shared" si="10"/>
        <v>7</v>
      </c>
      <c r="AT7" s="81">
        <f t="shared" si="11"/>
        <v>0.023206018518518515</v>
      </c>
      <c r="AU7" s="82">
        <f t="shared" si="24"/>
        <v>3</v>
      </c>
      <c r="AV7" s="74">
        <f t="shared" si="12"/>
        <v>3</v>
      </c>
      <c r="AW7" s="81">
        <f t="shared" si="25"/>
        <v>0.11943287037037037</v>
      </c>
      <c r="AX7" s="82">
        <f t="shared" si="26"/>
        <v>5</v>
      </c>
      <c r="AY7" s="74">
        <f t="shared" si="13"/>
        <v>6</v>
      </c>
    </row>
    <row r="8" spans="1:54" s="78" customFormat="1" ht="13.5">
      <c r="A8" s="168">
        <v>7</v>
      </c>
      <c r="B8" s="172" t="s">
        <v>75</v>
      </c>
      <c r="C8" s="166"/>
      <c r="D8" s="166" t="s">
        <v>302</v>
      </c>
      <c r="E8" s="173" t="s">
        <v>493</v>
      </c>
      <c r="F8" s="173" t="s">
        <v>491</v>
      </c>
      <c r="G8" s="173" t="s">
        <v>492</v>
      </c>
      <c r="H8" s="173" t="s">
        <v>494</v>
      </c>
      <c r="I8" s="173" t="s">
        <v>497</v>
      </c>
      <c r="J8" s="173" t="s">
        <v>496</v>
      </c>
      <c r="K8" s="159" t="s">
        <v>496</v>
      </c>
      <c r="L8" s="159" t="s">
        <v>497</v>
      </c>
      <c r="M8" s="159"/>
      <c r="N8" s="160">
        <v>7</v>
      </c>
      <c r="O8" s="115">
        <v>0</v>
      </c>
      <c r="P8" s="116"/>
      <c r="Q8" s="117">
        <v>0.019675925925925927</v>
      </c>
      <c r="R8" s="116">
        <f t="shared" si="14"/>
        <v>0.019675925925925927</v>
      </c>
      <c r="S8" s="117">
        <v>0.03840277777777778</v>
      </c>
      <c r="T8" s="116">
        <f t="shared" si="14"/>
        <v>0.03840277777777778</v>
      </c>
      <c r="U8" s="117">
        <v>0.06737268518518519</v>
      </c>
      <c r="V8" s="116">
        <f t="shared" si="0"/>
        <v>0.06737268518518519</v>
      </c>
      <c r="W8" s="117">
        <v>0.08260416666666666</v>
      </c>
      <c r="X8" s="116">
        <f t="shared" si="1"/>
        <v>0.08260416666666666</v>
      </c>
      <c r="Y8" s="117">
        <v>0.09537037037037037</v>
      </c>
      <c r="Z8" s="116">
        <f t="shared" si="2"/>
        <v>0.09537037037037037</v>
      </c>
      <c r="AA8" s="118">
        <v>0.1198263888888889</v>
      </c>
      <c r="AB8" s="80"/>
      <c r="AC8" s="161">
        <f t="shared" si="15"/>
        <v>7</v>
      </c>
      <c r="AD8" s="162" t="str">
        <f t="shared" si="16"/>
        <v>愛媛大学</v>
      </c>
      <c r="AE8" s="163">
        <f t="shared" si="17"/>
        <v>0.019675925925925927</v>
      </c>
      <c r="AF8" s="164">
        <f t="shared" si="18"/>
        <v>11</v>
      </c>
      <c r="AG8" s="78">
        <f t="shared" si="3"/>
        <v>14</v>
      </c>
      <c r="AH8" s="163">
        <f t="shared" si="4"/>
        <v>0.018726851851851852</v>
      </c>
      <c r="AI8" s="164">
        <f t="shared" si="19"/>
        <v>6</v>
      </c>
      <c r="AJ8" s="78">
        <f t="shared" si="20"/>
        <v>7</v>
      </c>
      <c r="AK8" s="163">
        <f t="shared" si="5"/>
        <v>0.02896990740740741</v>
      </c>
      <c r="AL8" s="164">
        <f t="shared" si="21"/>
        <v>5</v>
      </c>
      <c r="AM8" s="78">
        <f t="shared" si="6"/>
        <v>5</v>
      </c>
      <c r="AN8" s="163">
        <f t="shared" si="7"/>
        <v>0.01523148148148147</v>
      </c>
      <c r="AO8" s="164">
        <f t="shared" si="22"/>
        <v>4</v>
      </c>
      <c r="AP8" s="78">
        <f t="shared" si="8"/>
        <v>5</v>
      </c>
      <c r="AQ8" s="163">
        <f t="shared" si="9"/>
        <v>0.01276620370370371</v>
      </c>
      <c r="AR8" s="164">
        <f t="shared" si="23"/>
        <v>6</v>
      </c>
      <c r="AS8" s="78">
        <f t="shared" si="10"/>
        <v>8</v>
      </c>
      <c r="AT8" s="163">
        <f t="shared" si="11"/>
        <v>0.02445601851851853</v>
      </c>
      <c r="AU8" s="164">
        <f t="shared" si="24"/>
        <v>8</v>
      </c>
      <c r="AV8" s="78">
        <f t="shared" si="12"/>
        <v>12</v>
      </c>
      <c r="AW8" s="163">
        <f t="shared" si="25"/>
        <v>0.1198263888888889</v>
      </c>
      <c r="AX8" s="164">
        <f t="shared" si="26"/>
        <v>8</v>
      </c>
      <c r="AY8" s="78">
        <f t="shared" si="13"/>
        <v>9</v>
      </c>
      <c r="BA8" s="165"/>
      <c r="BB8" s="165"/>
    </row>
    <row r="9" spans="1:51" ht="13.5">
      <c r="A9" s="168">
        <v>8</v>
      </c>
      <c r="B9" s="169" t="s">
        <v>65</v>
      </c>
      <c r="C9" s="167"/>
      <c r="D9" s="167" t="s">
        <v>90</v>
      </c>
      <c r="E9" s="167" t="s">
        <v>340</v>
      </c>
      <c r="F9" s="167" t="s">
        <v>343</v>
      </c>
      <c r="G9" s="167" t="s">
        <v>342</v>
      </c>
      <c r="H9" s="167" t="s">
        <v>341</v>
      </c>
      <c r="I9" s="167" t="s">
        <v>344</v>
      </c>
      <c r="J9" s="167" t="s">
        <v>345</v>
      </c>
      <c r="K9" s="73" t="s">
        <v>346</v>
      </c>
      <c r="L9" s="73" t="s">
        <v>347</v>
      </c>
      <c r="M9" s="73"/>
      <c r="N9" s="83">
        <v>8</v>
      </c>
      <c r="O9" s="115">
        <v>0</v>
      </c>
      <c r="P9" s="116"/>
      <c r="Q9" s="117">
        <v>0.019351851851851853</v>
      </c>
      <c r="R9" s="116">
        <f t="shared" si="14"/>
        <v>0.019351851851851853</v>
      </c>
      <c r="S9" s="117">
        <v>0.038356481481481484</v>
      </c>
      <c r="T9" s="116">
        <f t="shared" si="14"/>
        <v>0.038356481481481484</v>
      </c>
      <c r="U9" s="117">
        <v>0.06736111111111111</v>
      </c>
      <c r="V9" s="116">
        <f t="shared" si="0"/>
        <v>0.06736111111111111</v>
      </c>
      <c r="W9" s="117">
        <v>0.08280092592592593</v>
      </c>
      <c r="X9" s="116">
        <f t="shared" si="1"/>
        <v>0.08280092592592593</v>
      </c>
      <c r="Y9" s="117">
        <v>0.09545138888888889</v>
      </c>
      <c r="Z9" s="116">
        <f t="shared" si="2"/>
        <v>0.09545138888888889</v>
      </c>
      <c r="AA9" s="118">
        <v>0.1196412037037037</v>
      </c>
      <c r="AB9" s="80"/>
      <c r="AC9" s="86">
        <f t="shared" si="15"/>
        <v>8</v>
      </c>
      <c r="AD9" s="85" t="str">
        <f t="shared" si="16"/>
        <v>松山大学</v>
      </c>
      <c r="AE9" s="81">
        <f t="shared" si="17"/>
        <v>0.019351851851851853</v>
      </c>
      <c r="AF9" s="82">
        <f t="shared" si="18"/>
        <v>9</v>
      </c>
      <c r="AG9" s="74">
        <f t="shared" si="3"/>
        <v>10</v>
      </c>
      <c r="AH9" s="81">
        <f t="shared" si="4"/>
        <v>0.01900462962962963</v>
      </c>
      <c r="AI9" s="82">
        <f t="shared" si="19"/>
        <v>7</v>
      </c>
      <c r="AJ9" s="74">
        <f t="shared" si="20"/>
        <v>9</v>
      </c>
      <c r="AK9" s="81">
        <f t="shared" si="5"/>
        <v>0.029004629629629623</v>
      </c>
      <c r="AL9" s="82">
        <f t="shared" si="21"/>
        <v>6</v>
      </c>
      <c r="AM9" s="74">
        <f t="shared" si="6"/>
        <v>6</v>
      </c>
      <c r="AN9" s="81">
        <f t="shared" si="7"/>
        <v>0.015439814814814823</v>
      </c>
      <c r="AO9" s="82">
        <f t="shared" si="22"/>
        <v>8</v>
      </c>
      <c r="AP9" s="74">
        <f t="shared" si="8"/>
        <v>10</v>
      </c>
      <c r="AQ9" s="81">
        <f t="shared" si="9"/>
        <v>0.01265046296296296</v>
      </c>
      <c r="AR9" s="82">
        <f t="shared" si="23"/>
        <v>3</v>
      </c>
      <c r="AS9" s="74">
        <f t="shared" si="10"/>
        <v>4</v>
      </c>
      <c r="AT9" s="81">
        <f t="shared" si="11"/>
        <v>0.024189814814814803</v>
      </c>
      <c r="AU9" s="82">
        <f t="shared" si="24"/>
        <v>5</v>
      </c>
      <c r="AV9" s="74">
        <f t="shared" si="12"/>
        <v>7</v>
      </c>
      <c r="AW9" s="81">
        <f t="shared" si="25"/>
        <v>0.1196412037037037</v>
      </c>
      <c r="AX9" s="82">
        <f t="shared" si="26"/>
        <v>6</v>
      </c>
      <c r="AY9" s="74">
        <f t="shared" si="13"/>
        <v>7</v>
      </c>
    </row>
    <row r="10" spans="1:51" ht="13.5">
      <c r="A10" s="168">
        <v>9</v>
      </c>
      <c r="B10" s="169" t="s">
        <v>63</v>
      </c>
      <c r="C10" s="167"/>
      <c r="D10" s="167" t="s">
        <v>351</v>
      </c>
      <c r="E10" s="167" t="s">
        <v>134</v>
      </c>
      <c r="F10" s="167" t="s">
        <v>505</v>
      </c>
      <c r="G10" s="167" t="s">
        <v>135</v>
      </c>
      <c r="H10" s="167" t="s">
        <v>348</v>
      </c>
      <c r="I10" s="167" t="s">
        <v>350</v>
      </c>
      <c r="J10" s="167" t="s">
        <v>137</v>
      </c>
      <c r="K10" s="73" t="s">
        <v>349</v>
      </c>
      <c r="L10" s="73" t="s">
        <v>350</v>
      </c>
      <c r="M10" s="73"/>
      <c r="N10" s="83">
        <v>9</v>
      </c>
      <c r="O10" s="115">
        <v>0</v>
      </c>
      <c r="P10" s="116"/>
      <c r="Q10" s="117">
        <v>0.019733796296296298</v>
      </c>
      <c r="R10" s="116">
        <f t="shared" si="14"/>
        <v>0.019733796296296298</v>
      </c>
      <c r="S10" s="117">
        <v>0.03903935185185185</v>
      </c>
      <c r="T10" s="116">
        <f t="shared" si="14"/>
        <v>0.03903935185185185</v>
      </c>
      <c r="U10" s="117">
        <v>0.06921296296296296</v>
      </c>
      <c r="V10" s="116">
        <f t="shared" si="0"/>
        <v>0.06921296296296296</v>
      </c>
      <c r="W10" s="117">
        <v>0.08458333333333333</v>
      </c>
      <c r="X10" s="116">
        <f t="shared" si="1"/>
        <v>0.08458333333333333</v>
      </c>
      <c r="Y10" s="117">
        <v>0.09743055555555556</v>
      </c>
      <c r="Z10" s="116">
        <f t="shared" si="2"/>
        <v>0.09743055555555556</v>
      </c>
      <c r="AA10" s="118">
        <v>0.12199074074074073</v>
      </c>
      <c r="AB10" s="80"/>
      <c r="AC10" s="86">
        <f t="shared" si="15"/>
        <v>9</v>
      </c>
      <c r="AD10" s="85" t="str">
        <f t="shared" si="16"/>
        <v>広島修道大学</v>
      </c>
      <c r="AE10" s="81">
        <f t="shared" si="17"/>
        <v>0.019733796296296298</v>
      </c>
      <c r="AF10" s="82">
        <f t="shared" si="18"/>
        <v>12</v>
      </c>
      <c r="AG10" s="74">
        <f t="shared" si="3"/>
        <v>15</v>
      </c>
      <c r="AH10" s="81">
        <f t="shared" si="4"/>
        <v>0.019305555555555555</v>
      </c>
      <c r="AI10" s="82">
        <f t="shared" si="19"/>
        <v>11</v>
      </c>
      <c r="AJ10" s="74">
        <f t="shared" si="20"/>
        <v>14</v>
      </c>
      <c r="AK10" s="81">
        <f t="shared" si="5"/>
        <v>0.03017361111111111</v>
      </c>
      <c r="AL10" s="82">
        <f t="shared" si="21"/>
        <v>11</v>
      </c>
      <c r="AM10" s="74">
        <f t="shared" si="6"/>
        <v>13</v>
      </c>
      <c r="AN10" s="81">
        <f t="shared" si="7"/>
        <v>0.015370370370370368</v>
      </c>
      <c r="AO10" s="82">
        <f t="shared" si="22"/>
        <v>6</v>
      </c>
      <c r="AP10" s="74">
        <f t="shared" si="8"/>
        <v>7</v>
      </c>
      <c r="AQ10" s="81">
        <f t="shared" si="9"/>
        <v>0.012847222222222232</v>
      </c>
      <c r="AR10" s="82">
        <f t="shared" si="23"/>
        <v>8</v>
      </c>
      <c r="AS10" s="74">
        <f t="shared" si="10"/>
        <v>10</v>
      </c>
      <c r="AT10" s="81">
        <f t="shared" si="11"/>
        <v>0.02456018518518517</v>
      </c>
      <c r="AU10" s="82">
        <f t="shared" si="24"/>
        <v>9</v>
      </c>
      <c r="AV10" s="74">
        <f t="shared" si="12"/>
        <v>13</v>
      </c>
      <c r="AW10" s="81">
        <f t="shared" si="25"/>
        <v>0.12199074074074073</v>
      </c>
      <c r="AX10" s="82">
        <f t="shared" si="26"/>
        <v>11</v>
      </c>
      <c r="AY10" s="74">
        <f t="shared" si="13"/>
        <v>13</v>
      </c>
    </row>
    <row r="11" spans="1:51" ht="13.5">
      <c r="A11" s="168">
        <v>10</v>
      </c>
      <c r="B11" s="169" t="s">
        <v>76</v>
      </c>
      <c r="C11" s="167"/>
      <c r="D11" s="167" t="s">
        <v>69</v>
      </c>
      <c r="E11" s="171" t="s">
        <v>321</v>
      </c>
      <c r="F11" s="171" t="s">
        <v>320</v>
      </c>
      <c r="G11" s="171" t="s">
        <v>316</v>
      </c>
      <c r="H11" s="171" t="s">
        <v>318</v>
      </c>
      <c r="I11" s="171" t="s">
        <v>317</v>
      </c>
      <c r="J11" s="171" t="s">
        <v>319</v>
      </c>
      <c r="K11" s="84" t="s">
        <v>322</v>
      </c>
      <c r="L11" s="84" t="s">
        <v>323</v>
      </c>
      <c r="M11" s="84"/>
      <c r="N11" s="83">
        <v>10</v>
      </c>
      <c r="O11" s="115">
        <v>0</v>
      </c>
      <c r="P11" s="116"/>
      <c r="Q11" s="117">
        <v>0.019143518518518518</v>
      </c>
      <c r="R11" s="116">
        <f t="shared" si="14"/>
        <v>0.019143518518518518</v>
      </c>
      <c r="S11" s="117">
        <v>0.03917824074074074</v>
      </c>
      <c r="T11" s="116">
        <f t="shared" si="14"/>
        <v>0.03917824074074074</v>
      </c>
      <c r="U11" s="117">
        <v>0.06841435185185185</v>
      </c>
      <c r="V11" s="116">
        <f t="shared" si="0"/>
        <v>0.06841435185185185</v>
      </c>
      <c r="W11" s="117">
        <v>0.0840162037037037</v>
      </c>
      <c r="X11" s="116">
        <f t="shared" si="1"/>
        <v>0.0840162037037037</v>
      </c>
      <c r="Y11" s="117">
        <v>0.09706018518518518</v>
      </c>
      <c r="Z11" s="116">
        <f t="shared" si="2"/>
        <v>0.09706018518518518</v>
      </c>
      <c r="AA11" s="118">
        <v>0.12170138888888889</v>
      </c>
      <c r="AB11" s="80"/>
      <c r="AC11" s="86">
        <f t="shared" si="15"/>
        <v>10</v>
      </c>
      <c r="AD11" s="85" t="str">
        <f t="shared" si="16"/>
        <v>徳島大学</v>
      </c>
      <c r="AE11" s="81">
        <f t="shared" si="17"/>
        <v>0.019143518518518518</v>
      </c>
      <c r="AF11" s="82">
        <f t="shared" si="18"/>
        <v>7</v>
      </c>
      <c r="AG11" s="74">
        <f t="shared" si="3"/>
        <v>8</v>
      </c>
      <c r="AH11" s="81">
        <f t="shared" si="4"/>
        <v>0.020034722222222225</v>
      </c>
      <c r="AI11" s="82">
        <f t="shared" si="19"/>
        <v>14</v>
      </c>
      <c r="AJ11" s="74">
        <f t="shared" si="20"/>
        <v>20</v>
      </c>
      <c r="AK11" s="81">
        <f t="shared" si="5"/>
        <v>0.02923611111111111</v>
      </c>
      <c r="AL11" s="82">
        <f t="shared" si="21"/>
        <v>7</v>
      </c>
      <c r="AM11" s="74">
        <f t="shared" si="6"/>
        <v>8</v>
      </c>
      <c r="AN11" s="81">
        <f t="shared" si="7"/>
        <v>0.015601851851851853</v>
      </c>
      <c r="AO11" s="82">
        <f t="shared" si="22"/>
        <v>11</v>
      </c>
      <c r="AP11" s="74">
        <f t="shared" si="8"/>
        <v>13</v>
      </c>
      <c r="AQ11" s="81">
        <f t="shared" si="9"/>
        <v>0.013043981481481476</v>
      </c>
      <c r="AR11" s="82">
        <f t="shared" si="23"/>
        <v>11</v>
      </c>
      <c r="AS11" s="74">
        <f t="shared" si="10"/>
        <v>13</v>
      </c>
      <c r="AT11" s="81">
        <f t="shared" si="11"/>
        <v>0.024641203703703707</v>
      </c>
      <c r="AU11" s="82">
        <f t="shared" si="24"/>
        <v>11</v>
      </c>
      <c r="AV11" s="74">
        <f t="shared" si="12"/>
        <v>15</v>
      </c>
      <c r="AW11" s="81">
        <f t="shared" si="25"/>
        <v>0.12170138888888889</v>
      </c>
      <c r="AX11" s="82">
        <f t="shared" si="26"/>
        <v>10</v>
      </c>
      <c r="AY11" s="74">
        <f t="shared" si="13"/>
        <v>12</v>
      </c>
    </row>
    <row r="12" spans="1:51" ht="13.5">
      <c r="A12" s="168">
        <v>11</v>
      </c>
      <c r="B12" s="169" t="s">
        <v>56</v>
      </c>
      <c r="C12" s="167"/>
      <c r="D12" s="167" t="s">
        <v>67</v>
      </c>
      <c r="E12" s="174" t="s">
        <v>280</v>
      </c>
      <c r="F12" s="174" t="s">
        <v>150</v>
      </c>
      <c r="G12" s="174" t="s">
        <v>281</v>
      </c>
      <c r="H12" s="171" t="s">
        <v>283</v>
      </c>
      <c r="I12" s="174" t="s">
        <v>284</v>
      </c>
      <c r="J12" s="174" t="s">
        <v>282</v>
      </c>
      <c r="K12" s="84" t="s">
        <v>285</v>
      </c>
      <c r="L12" s="84" t="s">
        <v>286</v>
      </c>
      <c r="M12" s="84"/>
      <c r="N12" s="83">
        <v>11</v>
      </c>
      <c r="O12" s="115">
        <v>0</v>
      </c>
      <c r="P12" s="116"/>
      <c r="Q12" s="117">
        <v>0.019270833333333334</v>
      </c>
      <c r="R12" s="116">
        <f t="shared" si="14"/>
        <v>0.019270833333333334</v>
      </c>
      <c r="S12" s="117">
        <v>0.03831018518518518</v>
      </c>
      <c r="T12" s="116">
        <f t="shared" si="14"/>
        <v>0.03831018518518518</v>
      </c>
      <c r="U12" s="117">
        <v>0.0694675925925926</v>
      </c>
      <c r="V12" s="116">
        <f t="shared" si="0"/>
        <v>0.0694675925925926</v>
      </c>
      <c r="W12" s="117">
        <v>0.0853125</v>
      </c>
      <c r="X12" s="116">
        <f t="shared" si="1"/>
        <v>0.0853125</v>
      </c>
      <c r="Y12" s="117">
        <v>0.09884259259259259</v>
      </c>
      <c r="Z12" s="180">
        <v>0.09912037037037037</v>
      </c>
      <c r="AA12" s="118">
        <v>0.12359953703703704</v>
      </c>
      <c r="AB12" s="80"/>
      <c r="AC12" s="86">
        <f t="shared" si="15"/>
        <v>11</v>
      </c>
      <c r="AD12" s="85" t="str">
        <f t="shared" si="16"/>
        <v>高知大学</v>
      </c>
      <c r="AE12" s="81">
        <f t="shared" si="17"/>
        <v>0.019270833333333334</v>
      </c>
      <c r="AF12" s="82">
        <f t="shared" si="18"/>
        <v>8</v>
      </c>
      <c r="AG12" s="74">
        <f t="shared" si="3"/>
        <v>9</v>
      </c>
      <c r="AH12" s="81">
        <f t="shared" si="4"/>
        <v>0.01903935185185185</v>
      </c>
      <c r="AI12" s="82">
        <f t="shared" si="19"/>
        <v>8</v>
      </c>
      <c r="AJ12" s="74">
        <f t="shared" si="20"/>
        <v>10</v>
      </c>
      <c r="AK12" s="81">
        <f t="shared" si="5"/>
        <v>0.03115740740740741</v>
      </c>
      <c r="AL12" s="82">
        <f t="shared" si="21"/>
        <v>14</v>
      </c>
      <c r="AM12" s="74">
        <f t="shared" si="6"/>
        <v>18</v>
      </c>
      <c r="AN12" s="81">
        <f t="shared" si="7"/>
        <v>0.015844907407407405</v>
      </c>
      <c r="AO12" s="82">
        <f t="shared" si="22"/>
        <v>15</v>
      </c>
      <c r="AP12" s="74">
        <f t="shared" si="8"/>
        <v>20</v>
      </c>
      <c r="AQ12" s="81">
        <f t="shared" si="9"/>
        <v>0.013807870370370373</v>
      </c>
      <c r="AR12" s="82">
        <f t="shared" si="23"/>
        <v>15</v>
      </c>
      <c r="AS12" s="74">
        <f t="shared" si="10"/>
        <v>21</v>
      </c>
      <c r="AT12" s="81">
        <f t="shared" si="11"/>
        <v>0.024756944444444443</v>
      </c>
      <c r="AU12" s="82">
        <f t="shared" si="24"/>
        <v>12</v>
      </c>
      <c r="AV12" s="74">
        <f t="shared" si="12"/>
        <v>16</v>
      </c>
      <c r="AW12" s="81">
        <f t="shared" si="25"/>
        <v>0.12387731481481482</v>
      </c>
      <c r="AX12" s="82">
        <f t="shared" si="26"/>
        <v>12</v>
      </c>
      <c r="AY12" s="74">
        <f t="shared" si="13"/>
        <v>15</v>
      </c>
    </row>
    <row r="13" spans="1:51" ht="13.5">
      <c r="A13" s="168">
        <v>12</v>
      </c>
      <c r="B13" s="169" t="s">
        <v>261</v>
      </c>
      <c r="C13" s="167"/>
      <c r="D13" s="167" t="s">
        <v>303</v>
      </c>
      <c r="E13" s="167" t="s">
        <v>307</v>
      </c>
      <c r="F13" s="167" t="s">
        <v>305</v>
      </c>
      <c r="G13" s="167" t="s">
        <v>304</v>
      </c>
      <c r="H13" s="167" t="s">
        <v>309</v>
      </c>
      <c r="I13" s="167" t="s">
        <v>308</v>
      </c>
      <c r="J13" s="167" t="s">
        <v>306</v>
      </c>
      <c r="K13" s="73" t="s">
        <v>310</v>
      </c>
      <c r="L13" s="73" t="s">
        <v>311</v>
      </c>
      <c r="M13" s="73"/>
      <c r="N13" s="83">
        <v>12</v>
      </c>
      <c r="O13" s="115">
        <v>0</v>
      </c>
      <c r="P13" s="116"/>
      <c r="Q13" s="117">
        <v>0.02050925925925926</v>
      </c>
      <c r="R13" s="116">
        <f t="shared" si="14"/>
        <v>0.02050925925925926</v>
      </c>
      <c r="S13" s="117">
        <v>0.04043981481481482</v>
      </c>
      <c r="T13" s="116">
        <f t="shared" si="14"/>
        <v>0.04043981481481482</v>
      </c>
      <c r="U13" s="117">
        <v>0.07187500000000001</v>
      </c>
      <c r="V13" s="180">
        <v>0.07197916666666666</v>
      </c>
      <c r="W13" s="117">
        <v>0.08743055555555555</v>
      </c>
      <c r="X13" s="116">
        <f t="shared" si="1"/>
        <v>0.08743055555555555</v>
      </c>
      <c r="Y13" s="117">
        <v>0.09884259259259259</v>
      </c>
      <c r="Z13" s="180">
        <v>0.10055555555555555</v>
      </c>
      <c r="AA13" s="118">
        <v>0.12309027777777777</v>
      </c>
      <c r="AB13" s="80"/>
      <c r="AC13" s="86">
        <f t="shared" si="15"/>
        <v>12</v>
      </c>
      <c r="AD13" s="85" t="str">
        <f t="shared" si="16"/>
        <v>広島工業大学</v>
      </c>
      <c r="AE13" s="81">
        <f t="shared" si="17"/>
        <v>0.02050925925925926</v>
      </c>
      <c r="AF13" s="82">
        <f t="shared" si="18"/>
        <v>15</v>
      </c>
      <c r="AG13" s="74">
        <f t="shared" si="3"/>
        <v>20</v>
      </c>
      <c r="AH13" s="81">
        <f t="shared" si="4"/>
        <v>0.01993055555555556</v>
      </c>
      <c r="AI13" s="82">
        <f t="shared" si="19"/>
        <v>13</v>
      </c>
      <c r="AJ13" s="74">
        <f t="shared" si="20"/>
        <v>19</v>
      </c>
      <c r="AK13" s="81">
        <f t="shared" si="5"/>
        <v>0.031539351851851846</v>
      </c>
      <c r="AL13" s="82">
        <f t="shared" si="21"/>
        <v>16</v>
      </c>
      <c r="AM13" s="74">
        <f t="shared" si="6"/>
        <v>22</v>
      </c>
      <c r="AN13" s="81">
        <f t="shared" si="7"/>
        <v>0.015555555555555545</v>
      </c>
      <c r="AO13" s="82">
        <f t="shared" si="22"/>
        <v>9</v>
      </c>
      <c r="AP13" s="74">
        <f t="shared" si="8"/>
        <v>11</v>
      </c>
      <c r="AQ13" s="81">
        <f t="shared" si="9"/>
        <v>0.013124999999999998</v>
      </c>
      <c r="AR13" s="82">
        <f t="shared" si="23"/>
        <v>12</v>
      </c>
      <c r="AS13" s="74">
        <f t="shared" si="10"/>
        <v>14</v>
      </c>
      <c r="AT13" s="81">
        <f t="shared" si="11"/>
        <v>0.024247685185185178</v>
      </c>
      <c r="AU13" s="82">
        <f t="shared" si="24"/>
        <v>7</v>
      </c>
      <c r="AV13" s="74">
        <f t="shared" si="12"/>
        <v>10</v>
      </c>
      <c r="AW13" s="81">
        <f t="shared" si="25"/>
        <v>0.12490740740740738</v>
      </c>
      <c r="AX13" s="82">
        <f t="shared" si="26"/>
        <v>13</v>
      </c>
      <c r="AY13" s="74">
        <f t="shared" si="13"/>
        <v>17</v>
      </c>
    </row>
    <row r="14" spans="1:51" ht="13.5">
      <c r="A14" s="168">
        <v>13</v>
      </c>
      <c r="B14" s="169" t="s">
        <v>78</v>
      </c>
      <c r="C14" s="167"/>
      <c r="D14" s="167" t="s">
        <v>404</v>
      </c>
      <c r="E14" s="167" t="s">
        <v>401</v>
      </c>
      <c r="F14" s="167" t="s">
        <v>155</v>
      </c>
      <c r="G14" s="167" t="s">
        <v>154</v>
      </c>
      <c r="H14" s="167" t="s">
        <v>402</v>
      </c>
      <c r="I14" s="167" t="s">
        <v>158</v>
      </c>
      <c r="J14" s="167" t="s">
        <v>156</v>
      </c>
      <c r="K14" s="73" t="s">
        <v>157</v>
      </c>
      <c r="L14" s="73" t="s">
        <v>403</v>
      </c>
      <c r="M14" s="73"/>
      <c r="N14" s="83">
        <v>13</v>
      </c>
      <c r="O14" s="115">
        <v>0</v>
      </c>
      <c r="P14" s="116"/>
      <c r="Q14" s="117">
        <v>0.020601851851851854</v>
      </c>
      <c r="R14" s="116">
        <f t="shared" si="14"/>
        <v>0.020601851851851854</v>
      </c>
      <c r="S14" s="117">
        <v>0.04069444444444444</v>
      </c>
      <c r="T14" s="116">
        <f t="shared" si="14"/>
        <v>0.04069444444444444</v>
      </c>
      <c r="U14" s="117">
        <v>0.07187500000000001</v>
      </c>
      <c r="V14" s="180">
        <v>0.07211805555555556</v>
      </c>
      <c r="W14" s="117">
        <v>0.08765046296296297</v>
      </c>
      <c r="X14" s="116">
        <f t="shared" si="1"/>
        <v>0.08765046296296297</v>
      </c>
      <c r="Y14" s="117">
        <v>0.09884259259259259</v>
      </c>
      <c r="Z14" s="180">
        <v>0.10105324074074074</v>
      </c>
      <c r="AA14" s="118">
        <v>0.12341435185185186</v>
      </c>
      <c r="AB14" s="80"/>
      <c r="AC14" s="86">
        <f t="shared" si="15"/>
        <v>13</v>
      </c>
      <c r="AD14" s="85" t="str">
        <f t="shared" si="16"/>
        <v>島根県立大学</v>
      </c>
      <c r="AE14" s="81">
        <f t="shared" si="17"/>
        <v>0.020601851851851854</v>
      </c>
      <c r="AF14" s="82">
        <f t="shared" si="18"/>
        <v>16</v>
      </c>
      <c r="AG14" s="74">
        <f t="shared" si="3"/>
        <v>22</v>
      </c>
      <c r="AH14" s="81">
        <f t="shared" si="4"/>
        <v>0.02009259259259259</v>
      </c>
      <c r="AI14" s="82">
        <f t="shared" si="19"/>
        <v>15</v>
      </c>
      <c r="AJ14" s="74">
        <f t="shared" si="20"/>
        <v>22</v>
      </c>
      <c r="AK14" s="81">
        <f t="shared" si="5"/>
        <v>0.03142361111111112</v>
      </c>
      <c r="AL14" s="82">
        <f t="shared" si="21"/>
        <v>15</v>
      </c>
      <c r="AM14" s="74">
        <f t="shared" si="6"/>
        <v>21</v>
      </c>
      <c r="AN14" s="81">
        <f t="shared" si="7"/>
        <v>0.015775462962962963</v>
      </c>
      <c r="AO14" s="82">
        <f t="shared" si="22"/>
        <v>13</v>
      </c>
      <c r="AP14" s="74">
        <f t="shared" si="8"/>
        <v>17</v>
      </c>
      <c r="AQ14" s="81">
        <f t="shared" si="9"/>
        <v>0.013402777777777763</v>
      </c>
      <c r="AR14" s="82">
        <f t="shared" si="23"/>
        <v>14</v>
      </c>
      <c r="AS14" s="74">
        <f t="shared" si="10"/>
        <v>17</v>
      </c>
      <c r="AT14" s="81">
        <f t="shared" si="11"/>
        <v>0.024571759259259265</v>
      </c>
      <c r="AU14" s="82">
        <f t="shared" si="24"/>
        <v>10</v>
      </c>
      <c r="AV14" s="74">
        <f t="shared" si="12"/>
        <v>14</v>
      </c>
      <c r="AW14" s="81">
        <f t="shared" si="25"/>
        <v>0.12586805555555555</v>
      </c>
      <c r="AX14" s="82">
        <f t="shared" si="26"/>
        <v>15</v>
      </c>
      <c r="AY14" s="74">
        <f t="shared" si="13"/>
        <v>19</v>
      </c>
    </row>
    <row r="15" spans="1:51" ht="13.5">
      <c r="A15" s="168">
        <v>14</v>
      </c>
      <c r="B15" s="169" t="s">
        <v>60</v>
      </c>
      <c r="C15" s="167"/>
      <c r="D15" s="167" t="s">
        <v>167</v>
      </c>
      <c r="E15" s="167" t="s">
        <v>312</v>
      </c>
      <c r="F15" s="167" t="s">
        <v>166</v>
      </c>
      <c r="G15" s="167" t="s">
        <v>165</v>
      </c>
      <c r="H15" s="167" t="s">
        <v>313</v>
      </c>
      <c r="I15" s="167" t="s">
        <v>314</v>
      </c>
      <c r="J15" s="167" t="s">
        <v>167</v>
      </c>
      <c r="K15" s="73" t="s">
        <v>169</v>
      </c>
      <c r="L15" s="73" t="s">
        <v>315</v>
      </c>
      <c r="M15" s="73"/>
      <c r="N15" s="83">
        <v>14</v>
      </c>
      <c r="O15" s="115">
        <v>0</v>
      </c>
      <c r="P15" s="116"/>
      <c r="Q15" s="117">
        <v>0.019664351851851853</v>
      </c>
      <c r="R15" s="116">
        <f t="shared" si="14"/>
        <v>0.019664351851851853</v>
      </c>
      <c r="S15" s="117">
        <v>0.03884259259259259</v>
      </c>
      <c r="T15" s="116">
        <f t="shared" si="14"/>
        <v>0.03884259259259259</v>
      </c>
      <c r="U15" s="117">
        <v>0.0682175925925926</v>
      </c>
      <c r="V15" s="116">
        <f t="shared" si="0"/>
        <v>0.0682175925925926</v>
      </c>
      <c r="W15" s="117">
        <v>0.08383101851851853</v>
      </c>
      <c r="X15" s="116">
        <f t="shared" si="1"/>
        <v>0.08383101851851853</v>
      </c>
      <c r="Y15" s="117">
        <v>0.09675925925925925</v>
      </c>
      <c r="Z15" s="116">
        <f t="shared" si="2"/>
        <v>0.09675925925925925</v>
      </c>
      <c r="AA15" s="118">
        <v>0.12151620370370371</v>
      </c>
      <c r="AB15" s="80"/>
      <c r="AC15" s="86">
        <f t="shared" si="15"/>
        <v>14</v>
      </c>
      <c r="AD15" s="85" t="str">
        <f t="shared" si="16"/>
        <v>鳥取大学</v>
      </c>
      <c r="AE15" s="81">
        <f t="shared" si="17"/>
        <v>0.019664351851851853</v>
      </c>
      <c r="AF15" s="82">
        <f t="shared" si="18"/>
        <v>10</v>
      </c>
      <c r="AG15" s="74">
        <f t="shared" si="3"/>
        <v>13</v>
      </c>
      <c r="AH15" s="81">
        <f t="shared" si="4"/>
        <v>0.019178240740740735</v>
      </c>
      <c r="AI15" s="82">
        <f t="shared" si="19"/>
        <v>9</v>
      </c>
      <c r="AJ15" s="74">
        <f t="shared" si="20"/>
        <v>12</v>
      </c>
      <c r="AK15" s="81">
        <f t="shared" si="5"/>
        <v>0.029375000000000005</v>
      </c>
      <c r="AL15" s="82">
        <f t="shared" si="21"/>
        <v>8</v>
      </c>
      <c r="AM15" s="74">
        <f t="shared" si="6"/>
        <v>9</v>
      </c>
      <c r="AN15" s="81">
        <f t="shared" si="7"/>
        <v>0.015613425925925933</v>
      </c>
      <c r="AO15" s="82">
        <f t="shared" si="22"/>
        <v>12</v>
      </c>
      <c r="AP15" s="74">
        <f t="shared" si="8"/>
        <v>14</v>
      </c>
      <c r="AQ15" s="81">
        <f t="shared" si="9"/>
        <v>0.012928240740740726</v>
      </c>
      <c r="AR15" s="82">
        <f t="shared" si="23"/>
        <v>10</v>
      </c>
      <c r="AS15" s="74">
        <f t="shared" si="10"/>
        <v>12</v>
      </c>
      <c r="AT15" s="81">
        <f t="shared" si="11"/>
        <v>0.024756944444444456</v>
      </c>
      <c r="AU15" s="82">
        <f t="shared" si="24"/>
        <v>13</v>
      </c>
      <c r="AV15" s="74">
        <f t="shared" si="12"/>
        <v>17</v>
      </c>
      <c r="AW15" s="81">
        <f t="shared" si="25"/>
        <v>0.12151620370370371</v>
      </c>
      <c r="AX15" s="82">
        <f t="shared" si="26"/>
        <v>9</v>
      </c>
      <c r="AY15" s="74">
        <f t="shared" si="13"/>
        <v>11</v>
      </c>
    </row>
    <row r="16" spans="1:51" ht="13.5">
      <c r="A16" s="168">
        <v>15</v>
      </c>
      <c r="B16" s="169" t="s">
        <v>59</v>
      </c>
      <c r="C16" s="167"/>
      <c r="D16" s="170" t="s">
        <v>161</v>
      </c>
      <c r="E16" s="167" t="s">
        <v>161</v>
      </c>
      <c r="F16" s="167" t="s">
        <v>327</v>
      </c>
      <c r="G16" s="167" t="s">
        <v>324</v>
      </c>
      <c r="H16" s="167" t="s">
        <v>326</v>
      </c>
      <c r="I16" s="167" t="s">
        <v>325</v>
      </c>
      <c r="J16" s="167" t="s">
        <v>68</v>
      </c>
      <c r="K16" s="73" t="s">
        <v>328</v>
      </c>
      <c r="L16" s="73" t="s">
        <v>163</v>
      </c>
      <c r="M16" s="73"/>
      <c r="N16" s="83">
        <v>15</v>
      </c>
      <c r="O16" s="115">
        <v>0</v>
      </c>
      <c r="P16" s="116"/>
      <c r="Q16" s="117">
        <v>0.020625</v>
      </c>
      <c r="R16" s="116">
        <f t="shared" si="14"/>
        <v>0.020625</v>
      </c>
      <c r="S16" s="117">
        <v>0.04143518518518518</v>
      </c>
      <c r="T16" s="116">
        <f t="shared" si="14"/>
        <v>0.04143518518518518</v>
      </c>
      <c r="U16" s="117">
        <v>0.07187500000000001</v>
      </c>
      <c r="V16" s="180">
        <v>0.07231481481481482</v>
      </c>
      <c r="W16" s="117">
        <v>0.08876157407407408</v>
      </c>
      <c r="X16" s="116">
        <f t="shared" si="1"/>
        <v>0.08876157407407408</v>
      </c>
      <c r="Y16" s="117">
        <v>0.09884259259259259</v>
      </c>
      <c r="Z16" s="180">
        <v>0.10335648148148148</v>
      </c>
      <c r="AA16" s="118">
        <v>0.1259375</v>
      </c>
      <c r="AB16" s="80"/>
      <c r="AC16" s="86">
        <f t="shared" si="15"/>
        <v>15</v>
      </c>
      <c r="AD16" s="85" t="str">
        <f t="shared" si="16"/>
        <v>下関市立大学</v>
      </c>
      <c r="AE16" s="81">
        <f t="shared" si="17"/>
        <v>0.020625</v>
      </c>
      <c r="AF16" s="82">
        <f t="shared" si="18"/>
        <v>17</v>
      </c>
      <c r="AG16" s="74">
        <f t="shared" si="3"/>
        <v>23</v>
      </c>
      <c r="AH16" s="81">
        <f t="shared" si="4"/>
        <v>0.020810185185185178</v>
      </c>
      <c r="AI16" s="82">
        <f t="shared" si="19"/>
        <v>17</v>
      </c>
      <c r="AJ16" s="74">
        <f t="shared" si="20"/>
        <v>25</v>
      </c>
      <c r="AK16" s="81">
        <f t="shared" si="5"/>
        <v>0.03087962962962964</v>
      </c>
      <c r="AL16" s="82">
        <f t="shared" si="21"/>
        <v>12</v>
      </c>
      <c r="AM16" s="74">
        <f t="shared" si="6"/>
        <v>14</v>
      </c>
      <c r="AN16" s="81">
        <f t="shared" si="7"/>
        <v>0.016886574074074068</v>
      </c>
      <c r="AO16" s="82">
        <f t="shared" si="22"/>
        <v>18</v>
      </c>
      <c r="AP16" s="74">
        <f t="shared" si="8"/>
        <v>26</v>
      </c>
      <c r="AQ16" s="81">
        <f t="shared" si="9"/>
        <v>0.014594907407407404</v>
      </c>
      <c r="AR16" s="82">
        <f t="shared" si="23"/>
        <v>17</v>
      </c>
      <c r="AS16" s="74">
        <f t="shared" si="10"/>
        <v>25</v>
      </c>
      <c r="AT16" s="81">
        <f t="shared" si="11"/>
        <v>0.027094907407407415</v>
      </c>
      <c r="AU16" s="82">
        <f t="shared" si="24"/>
        <v>18</v>
      </c>
      <c r="AV16" s="74">
        <f t="shared" si="12"/>
        <v>26</v>
      </c>
      <c r="AW16" s="81">
        <f t="shared" si="25"/>
        <v>0.13089120370370372</v>
      </c>
      <c r="AX16" s="82">
        <f t="shared" si="26"/>
        <v>16</v>
      </c>
      <c r="AY16" s="74">
        <f t="shared" si="13"/>
        <v>24</v>
      </c>
    </row>
    <row r="17" spans="1:51" ht="13.5">
      <c r="A17" s="168">
        <v>16</v>
      </c>
      <c r="B17" s="169" t="s">
        <v>366</v>
      </c>
      <c r="C17" s="167"/>
      <c r="D17" s="167" t="s">
        <v>365</v>
      </c>
      <c r="E17" s="167" t="s">
        <v>362</v>
      </c>
      <c r="F17" s="167" t="s">
        <v>358</v>
      </c>
      <c r="G17" s="167" t="s">
        <v>360</v>
      </c>
      <c r="H17" s="167" t="s">
        <v>359</v>
      </c>
      <c r="I17" s="167" t="s">
        <v>383</v>
      </c>
      <c r="J17" s="167" t="s">
        <v>361</v>
      </c>
      <c r="K17" s="73" t="s">
        <v>363</v>
      </c>
      <c r="L17" s="73" t="s">
        <v>364</v>
      </c>
      <c r="M17" s="73"/>
      <c r="N17" s="83">
        <v>16</v>
      </c>
      <c r="O17" s="115">
        <v>0</v>
      </c>
      <c r="P17" s="116"/>
      <c r="Q17" s="117">
        <v>0.021516203703703704</v>
      </c>
      <c r="R17" s="116">
        <f t="shared" si="14"/>
        <v>0.021516203703703704</v>
      </c>
      <c r="S17" s="117">
        <v>0.042581018518518525</v>
      </c>
      <c r="T17" s="116">
        <f t="shared" si="14"/>
        <v>0.042581018518518525</v>
      </c>
      <c r="U17" s="117">
        <v>0.07187500000000001</v>
      </c>
      <c r="V17" s="180">
        <v>0.07612268518518518</v>
      </c>
      <c r="W17" s="117">
        <v>0.0876736111111111</v>
      </c>
      <c r="X17" s="116">
        <f t="shared" si="1"/>
        <v>0.0876736111111111</v>
      </c>
      <c r="Y17" s="117">
        <v>0.09884259259259259</v>
      </c>
      <c r="Z17" s="180">
        <v>0.10201388888888889</v>
      </c>
      <c r="AA17" s="118">
        <v>0.12578703703703703</v>
      </c>
      <c r="AB17" s="80"/>
      <c r="AC17" s="86">
        <f t="shared" si="15"/>
        <v>16</v>
      </c>
      <c r="AD17" s="85" t="str">
        <f t="shared" si="16"/>
        <v>岡山理科大学</v>
      </c>
      <c r="AE17" s="81">
        <f t="shared" si="17"/>
        <v>0.021516203703703704</v>
      </c>
      <c r="AF17" s="82">
        <f t="shared" si="18"/>
        <v>19</v>
      </c>
      <c r="AG17" s="74">
        <f t="shared" si="3"/>
        <v>27</v>
      </c>
      <c r="AH17" s="81">
        <f t="shared" si="4"/>
        <v>0.02106481481481482</v>
      </c>
      <c r="AI17" s="82">
        <f t="shared" si="19"/>
        <v>18</v>
      </c>
      <c r="AJ17" s="74">
        <f t="shared" si="20"/>
        <v>26</v>
      </c>
      <c r="AK17" s="81">
        <f t="shared" si="5"/>
        <v>0.03354166666666666</v>
      </c>
      <c r="AL17" s="82">
        <f t="shared" si="21"/>
        <v>18</v>
      </c>
      <c r="AM17" s="74">
        <f t="shared" si="6"/>
        <v>26</v>
      </c>
      <c r="AN17" s="81">
        <f t="shared" si="7"/>
        <v>0.015798611111111097</v>
      </c>
      <c r="AO17" s="82">
        <f t="shared" si="22"/>
        <v>14</v>
      </c>
      <c r="AP17" s="74">
        <f t="shared" si="8"/>
        <v>18</v>
      </c>
      <c r="AQ17" s="81">
        <f t="shared" si="9"/>
        <v>0.014340277777777785</v>
      </c>
      <c r="AR17" s="82">
        <f t="shared" si="23"/>
        <v>16</v>
      </c>
      <c r="AS17" s="74">
        <f t="shared" si="10"/>
        <v>23</v>
      </c>
      <c r="AT17" s="81">
        <f t="shared" si="11"/>
        <v>0.026944444444444438</v>
      </c>
      <c r="AU17" s="82">
        <f t="shared" si="24"/>
        <v>17</v>
      </c>
      <c r="AV17" s="74">
        <f t="shared" si="12"/>
        <v>25</v>
      </c>
      <c r="AW17" s="81">
        <f t="shared" si="25"/>
        <v>0.1332060185185185</v>
      </c>
      <c r="AX17" s="82">
        <f t="shared" si="26"/>
        <v>17</v>
      </c>
      <c r="AY17" s="74">
        <f t="shared" si="13"/>
        <v>25</v>
      </c>
    </row>
    <row r="18" spans="1:51" ht="13.5">
      <c r="A18" s="168">
        <v>17</v>
      </c>
      <c r="B18" s="169" t="s">
        <v>279</v>
      </c>
      <c r="C18" s="167"/>
      <c r="D18" s="167" t="s">
        <v>300</v>
      </c>
      <c r="E18" s="171" t="s">
        <v>275</v>
      </c>
      <c r="F18" s="171" t="s">
        <v>274</v>
      </c>
      <c r="G18" s="171" t="s">
        <v>278</v>
      </c>
      <c r="H18" s="171" t="s">
        <v>276</v>
      </c>
      <c r="I18" s="171" t="s">
        <v>277</v>
      </c>
      <c r="J18" s="171" t="s">
        <v>273</v>
      </c>
      <c r="K18" s="73"/>
      <c r="L18" s="73"/>
      <c r="M18" s="73"/>
      <c r="N18" s="83">
        <v>17</v>
      </c>
      <c r="O18" s="115">
        <v>0</v>
      </c>
      <c r="P18" s="116"/>
      <c r="Q18" s="117">
        <v>0.020995370370370373</v>
      </c>
      <c r="R18" s="116">
        <f t="shared" si="14"/>
        <v>0.020995370370370373</v>
      </c>
      <c r="S18" s="117">
        <v>0.04146990740740741</v>
      </c>
      <c r="T18" s="116">
        <f t="shared" si="14"/>
        <v>0.04146990740740741</v>
      </c>
      <c r="U18" s="117">
        <v>0.07187500000000001</v>
      </c>
      <c r="V18" s="180">
        <v>0.07337962962962963</v>
      </c>
      <c r="W18" s="117">
        <v>0.09003472222222221</v>
      </c>
      <c r="X18" s="116">
        <f t="shared" si="1"/>
        <v>0.09003472222222221</v>
      </c>
      <c r="Y18" s="117">
        <v>0.09884259259259259</v>
      </c>
      <c r="Z18" s="180">
        <v>0.10646990740740742</v>
      </c>
      <c r="AA18" s="118">
        <v>0.12427083333333333</v>
      </c>
      <c r="AB18" s="80"/>
      <c r="AC18" s="86">
        <f t="shared" si="15"/>
        <v>17</v>
      </c>
      <c r="AD18" s="85" t="str">
        <f t="shared" si="16"/>
        <v>徳山大学</v>
      </c>
      <c r="AE18" s="81">
        <f t="shared" si="17"/>
        <v>0.020995370370370373</v>
      </c>
      <c r="AF18" s="82">
        <f t="shared" si="18"/>
        <v>18</v>
      </c>
      <c r="AG18" s="74">
        <f t="shared" si="3"/>
        <v>25</v>
      </c>
      <c r="AH18" s="81">
        <f t="shared" si="4"/>
        <v>0.020474537037037034</v>
      </c>
      <c r="AI18" s="82">
        <f t="shared" si="19"/>
        <v>16</v>
      </c>
      <c r="AJ18" s="74">
        <f t="shared" si="20"/>
        <v>23</v>
      </c>
      <c r="AK18" s="81">
        <f t="shared" si="5"/>
        <v>0.03190972222222222</v>
      </c>
      <c r="AL18" s="82">
        <f t="shared" si="21"/>
        <v>17</v>
      </c>
      <c r="AM18" s="74">
        <f t="shared" si="6"/>
        <v>24</v>
      </c>
      <c r="AN18" s="81">
        <f t="shared" si="7"/>
        <v>0.018159722222222202</v>
      </c>
      <c r="AO18" s="82">
        <f t="shared" si="22"/>
        <v>19</v>
      </c>
      <c r="AP18" s="74">
        <f t="shared" si="8"/>
        <v>27</v>
      </c>
      <c r="AQ18" s="81">
        <f t="shared" si="9"/>
        <v>0.016435185185185205</v>
      </c>
      <c r="AR18" s="82">
        <f t="shared" si="23"/>
        <v>19</v>
      </c>
      <c r="AS18" s="74">
        <f t="shared" si="10"/>
        <v>27</v>
      </c>
      <c r="AT18" s="81">
        <f t="shared" si="11"/>
        <v>0.025428240740740737</v>
      </c>
      <c r="AU18" s="82">
        <f t="shared" si="24"/>
        <v>16</v>
      </c>
      <c r="AV18" s="74">
        <f t="shared" si="12"/>
        <v>21</v>
      </c>
      <c r="AW18" s="81">
        <f t="shared" si="25"/>
        <v>0.13340277777777776</v>
      </c>
      <c r="AX18" s="82">
        <f t="shared" si="26"/>
        <v>18</v>
      </c>
      <c r="AY18" s="74">
        <f t="shared" si="13"/>
        <v>26</v>
      </c>
    </row>
    <row r="19" spans="1:51" ht="13.5">
      <c r="A19" s="168">
        <v>18</v>
      </c>
      <c r="B19" s="175" t="s">
        <v>382</v>
      </c>
      <c r="C19" s="176"/>
      <c r="D19" s="177" t="s">
        <v>381</v>
      </c>
      <c r="E19" s="176" t="s">
        <v>373</v>
      </c>
      <c r="F19" s="176" t="s">
        <v>374</v>
      </c>
      <c r="G19" s="176" t="s">
        <v>375</v>
      </c>
      <c r="H19" s="176" t="s">
        <v>376</v>
      </c>
      <c r="I19" s="176" t="s">
        <v>377</v>
      </c>
      <c r="J19" s="176" t="s">
        <v>378</v>
      </c>
      <c r="K19" s="86" t="s">
        <v>379</v>
      </c>
      <c r="L19" s="86" t="s">
        <v>380</v>
      </c>
      <c r="M19" s="86"/>
      <c r="N19" s="83">
        <v>18</v>
      </c>
      <c r="O19" s="115">
        <v>0</v>
      </c>
      <c r="P19" s="116"/>
      <c r="Q19" s="117">
        <v>0.02028935185185185</v>
      </c>
      <c r="R19" s="116">
        <f t="shared" si="14"/>
        <v>0.02028935185185185</v>
      </c>
      <c r="S19" s="117">
        <v>0.040046296296296295</v>
      </c>
      <c r="T19" s="116">
        <f t="shared" si="14"/>
        <v>0.040046296296296295</v>
      </c>
      <c r="U19" s="117">
        <v>0.07101851851851852</v>
      </c>
      <c r="V19" s="116">
        <f t="shared" si="0"/>
        <v>0.07101851851851852</v>
      </c>
      <c r="W19" s="117">
        <v>0.08703703703703704</v>
      </c>
      <c r="X19" s="116">
        <f t="shared" si="1"/>
        <v>0.08703703703703704</v>
      </c>
      <c r="Y19" s="117">
        <v>0.09884259259259259</v>
      </c>
      <c r="Z19" s="180">
        <v>0.10038194444444444</v>
      </c>
      <c r="AA19" s="118">
        <v>0.12387731481481483</v>
      </c>
      <c r="AB19" s="80"/>
      <c r="AC19" s="86">
        <f t="shared" si="15"/>
        <v>18</v>
      </c>
      <c r="AD19" s="85" t="str">
        <f t="shared" si="16"/>
        <v>徳山工業高専</v>
      </c>
      <c r="AE19" s="81">
        <f t="shared" si="17"/>
        <v>0.02028935185185185</v>
      </c>
      <c r="AF19" s="82">
        <f t="shared" si="18"/>
        <v>14</v>
      </c>
      <c r="AG19" s="74">
        <f t="shared" si="3"/>
        <v>18</v>
      </c>
      <c r="AH19" s="81">
        <f t="shared" si="4"/>
        <v>0.019756944444444445</v>
      </c>
      <c r="AI19" s="82">
        <f t="shared" si="19"/>
        <v>12</v>
      </c>
      <c r="AJ19" s="74">
        <f t="shared" si="20"/>
        <v>16</v>
      </c>
      <c r="AK19" s="81">
        <f t="shared" si="5"/>
        <v>0.030972222222222227</v>
      </c>
      <c r="AL19" s="82">
        <f t="shared" si="21"/>
        <v>13</v>
      </c>
      <c r="AM19" s="74">
        <f t="shared" si="6"/>
        <v>16</v>
      </c>
      <c r="AN19" s="81">
        <f t="shared" si="7"/>
        <v>0.016018518518518515</v>
      </c>
      <c r="AO19" s="82">
        <f t="shared" si="22"/>
        <v>16</v>
      </c>
      <c r="AP19" s="74">
        <f t="shared" si="8"/>
        <v>22</v>
      </c>
      <c r="AQ19" s="81">
        <f t="shared" si="9"/>
        <v>0.013344907407407403</v>
      </c>
      <c r="AR19" s="82">
        <f t="shared" si="23"/>
        <v>13</v>
      </c>
      <c r="AS19" s="74">
        <f t="shared" si="10"/>
        <v>16</v>
      </c>
      <c r="AT19" s="81">
        <f t="shared" si="11"/>
        <v>0.025034722222222236</v>
      </c>
      <c r="AU19" s="82">
        <f t="shared" si="24"/>
        <v>15</v>
      </c>
      <c r="AV19" s="74">
        <f t="shared" si="12"/>
        <v>19</v>
      </c>
      <c r="AW19" s="81">
        <f t="shared" si="25"/>
        <v>0.12541666666666668</v>
      </c>
      <c r="AX19" s="82">
        <f t="shared" si="26"/>
        <v>14</v>
      </c>
      <c r="AY19" s="74">
        <f t="shared" si="13"/>
        <v>18</v>
      </c>
    </row>
    <row r="20" spans="1:51" ht="13.5">
      <c r="A20" s="168">
        <v>19</v>
      </c>
      <c r="B20" s="169" t="s">
        <v>354</v>
      </c>
      <c r="C20" s="167"/>
      <c r="D20" s="167" t="s">
        <v>353</v>
      </c>
      <c r="E20" s="167" t="s">
        <v>409</v>
      </c>
      <c r="F20" s="167" t="s">
        <v>410</v>
      </c>
      <c r="G20" s="167" t="s">
        <v>506</v>
      </c>
      <c r="H20" s="167" t="s">
        <v>411</v>
      </c>
      <c r="I20" s="167" t="s">
        <v>412</v>
      </c>
      <c r="J20" s="167" t="s">
        <v>413</v>
      </c>
      <c r="K20" s="73"/>
      <c r="L20" s="73"/>
      <c r="M20" s="73"/>
      <c r="N20" s="83">
        <v>19</v>
      </c>
      <c r="O20" s="115">
        <v>0</v>
      </c>
      <c r="P20" s="116"/>
      <c r="Q20" s="117">
        <v>0.018958333333333334</v>
      </c>
      <c r="R20" s="116">
        <f t="shared" si="14"/>
        <v>0.018958333333333334</v>
      </c>
      <c r="S20" s="117">
        <v>0.04055555555555555</v>
      </c>
      <c r="T20" s="116">
        <f t="shared" si="14"/>
        <v>0.04055555555555555</v>
      </c>
      <c r="U20" s="117">
        <v>0.07187500000000001</v>
      </c>
      <c r="V20" s="180">
        <v>0.07568287037037037</v>
      </c>
      <c r="W20" s="117">
        <v>0.0886111111111111</v>
      </c>
      <c r="X20" s="116">
        <f t="shared" si="1"/>
        <v>0.0886111111111111</v>
      </c>
      <c r="Y20" s="117">
        <v>0.09884259259259259</v>
      </c>
      <c r="Z20" s="180">
        <v>0.10325231481481482</v>
      </c>
      <c r="AA20" s="118">
        <v>0.12751157407407407</v>
      </c>
      <c r="AB20" s="80"/>
      <c r="AC20" s="86">
        <f t="shared" si="15"/>
        <v>19</v>
      </c>
      <c r="AD20" s="85" t="str">
        <f t="shared" si="16"/>
        <v>広島市立大学</v>
      </c>
      <c r="AE20" s="81">
        <f t="shared" si="17"/>
        <v>0.018958333333333334</v>
      </c>
      <c r="AF20" s="82">
        <f t="shared" si="18"/>
        <v>5</v>
      </c>
      <c r="AG20" s="74">
        <f t="shared" si="3"/>
        <v>5</v>
      </c>
      <c r="AH20" s="81">
        <f t="shared" si="4"/>
        <v>0.02159722222222222</v>
      </c>
      <c r="AI20" s="82">
        <f t="shared" si="19"/>
        <v>19</v>
      </c>
      <c r="AJ20" s="74">
        <f t="shared" si="20"/>
        <v>27</v>
      </c>
      <c r="AK20" s="81">
        <f t="shared" si="5"/>
        <v>0.03512731481481482</v>
      </c>
      <c r="AL20" s="82">
        <f t="shared" si="21"/>
        <v>19</v>
      </c>
      <c r="AM20" s="74">
        <f t="shared" si="6"/>
        <v>27</v>
      </c>
      <c r="AN20" s="81">
        <f t="shared" si="7"/>
        <v>0.01673611111111109</v>
      </c>
      <c r="AO20" s="82">
        <f t="shared" si="22"/>
        <v>17</v>
      </c>
      <c r="AP20" s="74">
        <f t="shared" si="8"/>
        <v>24</v>
      </c>
      <c r="AQ20" s="81">
        <f t="shared" si="9"/>
        <v>0.014641203703703726</v>
      </c>
      <c r="AR20" s="82">
        <f t="shared" si="23"/>
        <v>18</v>
      </c>
      <c r="AS20" s="74">
        <f t="shared" si="10"/>
        <v>26</v>
      </c>
      <c r="AT20" s="81">
        <f t="shared" si="11"/>
        <v>0.028668981481481476</v>
      </c>
      <c r="AU20" s="82">
        <f t="shared" si="24"/>
        <v>19</v>
      </c>
      <c r="AV20" s="74">
        <f t="shared" si="12"/>
        <v>27</v>
      </c>
      <c r="AW20" s="81">
        <f t="shared" si="25"/>
        <v>0.13572916666666668</v>
      </c>
      <c r="AX20" s="82">
        <f t="shared" si="26"/>
        <v>19</v>
      </c>
      <c r="AY20" s="74">
        <f t="shared" si="13"/>
        <v>27</v>
      </c>
    </row>
    <row r="21" spans="1:51" ht="13.5">
      <c r="A21" s="168">
        <v>20</v>
      </c>
      <c r="B21" s="169" t="s">
        <v>263</v>
      </c>
      <c r="C21" s="167"/>
      <c r="D21" s="167" t="s">
        <v>302</v>
      </c>
      <c r="E21" s="167" t="s">
        <v>415</v>
      </c>
      <c r="F21" s="167" t="s">
        <v>414</v>
      </c>
      <c r="G21" s="178" t="s">
        <v>495</v>
      </c>
      <c r="H21" s="167" t="s">
        <v>418</v>
      </c>
      <c r="I21" s="167" t="s">
        <v>416</v>
      </c>
      <c r="J21" s="167" t="s">
        <v>417</v>
      </c>
      <c r="K21" s="73" t="s">
        <v>417</v>
      </c>
      <c r="L21" s="73" t="s">
        <v>418</v>
      </c>
      <c r="M21" s="73"/>
      <c r="N21" s="83">
        <v>20</v>
      </c>
      <c r="O21" s="115">
        <v>0</v>
      </c>
      <c r="P21" s="116"/>
      <c r="Q21" s="117">
        <v>0.021145833333333332</v>
      </c>
      <c r="R21" s="116">
        <f t="shared" si="14"/>
        <v>0.021145833333333332</v>
      </c>
      <c r="S21" s="117">
        <v>0.041666666666666664</v>
      </c>
      <c r="T21" s="116">
        <f t="shared" si="14"/>
        <v>0.041666666666666664</v>
      </c>
      <c r="U21" s="117">
        <v>0.07187500000000001</v>
      </c>
      <c r="V21" s="180">
        <v>0.07255787037037037</v>
      </c>
      <c r="W21" s="117">
        <v>0.08819444444444445</v>
      </c>
      <c r="X21" s="116">
        <f t="shared" si="1"/>
        <v>0.08819444444444445</v>
      </c>
      <c r="Y21" s="117">
        <v>0.09884259259259259</v>
      </c>
      <c r="Z21" s="180">
        <v>0.10212962962962963</v>
      </c>
      <c r="AA21" s="118">
        <v>0.12422453703703702</v>
      </c>
      <c r="AB21" s="80"/>
      <c r="AC21" s="86">
        <f t="shared" si="15"/>
        <v>20</v>
      </c>
      <c r="AD21" s="85" t="str">
        <f t="shared" si="16"/>
        <v>愛媛大学Ｂ</v>
      </c>
      <c r="AE21" s="81">
        <f t="shared" si="17"/>
        <v>0.021145833333333332</v>
      </c>
      <c r="AF21" s="82" t="s">
        <v>11</v>
      </c>
      <c r="AG21" s="74">
        <f t="shared" si="3"/>
        <v>26</v>
      </c>
      <c r="AH21" s="81">
        <f t="shared" si="4"/>
        <v>0.020520833333333332</v>
      </c>
      <c r="AI21" s="81"/>
      <c r="AJ21" s="74">
        <f t="shared" si="20"/>
        <v>24</v>
      </c>
      <c r="AK21" s="81">
        <f t="shared" si="5"/>
        <v>0.030891203703703705</v>
      </c>
      <c r="AL21" s="81"/>
      <c r="AM21" s="74">
        <f t="shared" si="6"/>
        <v>15</v>
      </c>
      <c r="AN21" s="81">
        <f t="shared" si="7"/>
        <v>0.016319444444444442</v>
      </c>
      <c r="AO21" s="81"/>
      <c r="AP21" s="74">
        <f t="shared" si="8"/>
        <v>23</v>
      </c>
      <c r="AQ21" s="81">
        <f t="shared" si="9"/>
        <v>0.013935185185185175</v>
      </c>
      <c r="AR21" s="81"/>
      <c r="AS21" s="74">
        <f t="shared" si="10"/>
        <v>22</v>
      </c>
      <c r="AT21" s="81">
        <f t="shared" si="11"/>
        <v>0.02538194444444443</v>
      </c>
      <c r="AU21" s="81"/>
      <c r="AV21" s="74">
        <f t="shared" si="12"/>
        <v>20</v>
      </c>
      <c r="AW21" s="81">
        <f t="shared" si="25"/>
        <v>0.12819444444444442</v>
      </c>
      <c r="AX21" s="81"/>
      <c r="AY21" s="74">
        <f t="shared" si="13"/>
        <v>23</v>
      </c>
    </row>
    <row r="22" spans="1:51" ht="13.5">
      <c r="A22" s="168">
        <v>21</v>
      </c>
      <c r="B22" s="169" t="s">
        <v>80</v>
      </c>
      <c r="C22" s="167"/>
      <c r="D22" s="170" t="s">
        <v>44</v>
      </c>
      <c r="E22" s="167" t="s">
        <v>216</v>
      </c>
      <c r="F22" s="167" t="s">
        <v>213</v>
      </c>
      <c r="G22" s="167" t="s">
        <v>210</v>
      </c>
      <c r="H22" s="167" t="s">
        <v>370</v>
      </c>
      <c r="I22" s="167" t="s">
        <v>371</v>
      </c>
      <c r="J22" s="167" t="s">
        <v>86</v>
      </c>
      <c r="K22" s="73" t="s">
        <v>371</v>
      </c>
      <c r="L22" s="73" t="s">
        <v>372</v>
      </c>
      <c r="M22" s="73"/>
      <c r="N22" s="83">
        <v>21</v>
      </c>
      <c r="O22" s="115">
        <v>0</v>
      </c>
      <c r="P22" s="116"/>
      <c r="Q22" s="117">
        <v>0.02050925925925926</v>
      </c>
      <c r="R22" s="116">
        <f t="shared" si="14"/>
        <v>0.02050925925925926</v>
      </c>
      <c r="S22" s="117">
        <v>0.04016203703703704</v>
      </c>
      <c r="T22" s="116">
        <f t="shared" si="14"/>
        <v>0.04016203703703704</v>
      </c>
      <c r="U22" s="117">
        <v>0.07172453703703703</v>
      </c>
      <c r="V22" s="116">
        <f t="shared" si="0"/>
        <v>0.07172453703703703</v>
      </c>
      <c r="W22" s="117">
        <v>0.08736111111111111</v>
      </c>
      <c r="X22" s="116">
        <f t="shared" si="1"/>
        <v>0.08736111111111111</v>
      </c>
      <c r="Y22" s="117">
        <v>0.09884259259259259</v>
      </c>
      <c r="Z22" s="180">
        <v>0.10060185185185185</v>
      </c>
      <c r="AA22" s="118">
        <v>0.12545138888888888</v>
      </c>
      <c r="AB22" s="80"/>
      <c r="AC22" s="86">
        <f t="shared" si="15"/>
        <v>21</v>
      </c>
      <c r="AD22" s="85" t="str">
        <f t="shared" si="16"/>
        <v>岡山大学Ｂ</v>
      </c>
      <c r="AE22" s="81">
        <f t="shared" si="17"/>
        <v>0.02050925925925926</v>
      </c>
      <c r="AF22" s="82" t="s">
        <v>448</v>
      </c>
      <c r="AG22" s="74">
        <f t="shared" si="3"/>
        <v>20</v>
      </c>
      <c r="AH22" s="81">
        <f t="shared" si="4"/>
        <v>0.01965277777777778</v>
      </c>
      <c r="AI22" s="81"/>
      <c r="AJ22" s="74">
        <f t="shared" si="20"/>
        <v>15</v>
      </c>
      <c r="AK22" s="81">
        <f t="shared" si="5"/>
        <v>0.03156249999999999</v>
      </c>
      <c r="AL22" s="81"/>
      <c r="AM22" s="74">
        <f t="shared" si="6"/>
        <v>23</v>
      </c>
      <c r="AN22" s="81">
        <f t="shared" si="7"/>
        <v>0.01563657407407408</v>
      </c>
      <c r="AO22" s="81"/>
      <c r="AP22" s="74">
        <f t="shared" si="8"/>
        <v>15</v>
      </c>
      <c r="AQ22" s="81">
        <f t="shared" si="9"/>
        <v>0.013240740740740733</v>
      </c>
      <c r="AR22" s="81"/>
      <c r="AS22" s="74">
        <f t="shared" si="10"/>
        <v>15</v>
      </c>
      <c r="AT22" s="81">
        <f t="shared" si="11"/>
        <v>0.026608796296296283</v>
      </c>
      <c r="AU22" s="81"/>
      <c r="AV22" s="74">
        <f t="shared" si="12"/>
        <v>24</v>
      </c>
      <c r="AW22" s="81">
        <f t="shared" si="25"/>
        <v>0.12721064814814814</v>
      </c>
      <c r="AX22" s="81"/>
      <c r="AY22" s="74">
        <f t="shared" si="13"/>
        <v>20</v>
      </c>
    </row>
    <row r="23" spans="1:51" ht="13.5">
      <c r="A23" s="168">
        <v>22</v>
      </c>
      <c r="B23" s="169" t="s">
        <v>82</v>
      </c>
      <c r="C23" s="167"/>
      <c r="D23" s="167" t="s">
        <v>252</v>
      </c>
      <c r="E23" s="167" t="s">
        <v>130</v>
      </c>
      <c r="F23" s="167" t="s">
        <v>221</v>
      </c>
      <c r="G23" s="167" t="s">
        <v>222</v>
      </c>
      <c r="H23" s="167" t="s">
        <v>357</v>
      </c>
      <c r="I23" s="167" t="s">
        <v>356</v>
      </c>
      <c r="J23" s="167" t="s">
        <v>220</v>
      </c>
      <c r="K23" s="73" t="s">
        <v>132</v>
      </c>
      <c r="L23" s="73" t="s">
        <v>219</v>
      </c>
      <c r="M23" s="73"/>
      <c r="N23" s="83">
        <v>22</v>
      </c>
      <c r="O23" s="115">
        <v>0</v>
      </c>
      <c r="P23" s="116"/>
      <c r="Q23" s="117">
        <v>0.019918981481481482</v>
      </c>
      <c r="R23" s="116">
        <f t="shared" si="14"/>
        <v>0.019918981481481482</v>
      </c>
      <c r="S23" s="117">
        <v>0.03967592592592593</v>
      </c>
      <c r="T23" s="116">
        <f t="shared" si="14"/>
        <v>0.03967592592592593</v>
      </c>
      <c r="U23" s="117">
        <v>0.07084490740740741</v>
      </c>
      <c r="V23" s="116">
        <f t="shared" si="0"/>
        <v>0.07084490740740741</v>
      </c>
      <c r="W23" s="117">
        <v>0.08765046296296297</v>
      </c>
      <c r="X23" s="116">
        <f t="shared" si="1"/>
        <v>0.08765046296296297</v>
      </c>
      <c r="Y23" s="117">
        <v>0.09884259259259259</v>
      </c>
      <c r="Z23" s="180">
        <v>0.10209490740740741</v>
      </c>
      <c r="AA23" s="118">
        <v>0.124375</v>
      </c>
      <c r="AB23" s="80"/>
      <c r="AC23" s="86">
        <f t="shared" si="15"/>
        <v>22</v>
      </c>
      <c r="AD23" s="85" t="str">
        <f t="shared" si="16"/>
        <v>島根大学Ｂ</v>
      </c>
      <c r="AE23" s="81">
        <f t="shared" si="17"/>
        <v>0.019918981481481482</v>
      </c>
      <c r="AF23" s="82" t="s">
        <v>11</v>
      </c>
      <c r="AG23" s="74">
        <f t="shared" si="3"/>
        <v>16</v>
      </c>
      <c r="AH23" s="81">
        <f t="shared" si="4"/>
        <v>0.019756944444444445</v>
      </c>
      <c r="AI23" s="81"/>
      <c r="AJ23" s="74">
        <f t="shared" si="20"/>
        <v>16</v>
      </c>
      <c r="AK23" s="81">
        <f t="shared" si="5"/>
        <v>0.031168981481481485</v>
      </c>
      <c r="AL23" s="81"/>
      <c r="AM23" s="74">
        <f t="shared" si="6"/>
        <v>19</v>
      </c>
      <c r="AN23" s="81">
        <f t="shared" si="7"/>
        <v>0.01680555555555556</v>
      </c>
      <c r="AO23" s="81"/>
      <c r="AP23" s="74">
        <f t="shared" si="8"/>
        <v>25</v>
      </c>
      <c r="AQ23" s="81">
        <f t="shared" si="9"/>
        <v>0.01444444444444444</v>
      </c>
      <c r="AR23" s="81"/>
      <c r="AS23" s="74">
        <f t="shared" si="10"/>
        <v>24</v>
      </c>
      <c r="AT23" s="81">
        <f t="shared" si="11"/>
        <v>0.025532407407407406</v>
      </c>
      <c r="AU23" s="81"/>
      <c r="AV23" s="74">
        <f t="shared" si="12"/>
        <v>22</v>
      </c>
      <c r="AW23" s="81">
        <f t="shared" si="25"/>
        <v>0.12762731481481482</v>
      </c>
      <c r="AX23" s="81"/>
      <c r="AY23" s="74">
        <f t="shared" si="13"/>
        <v>21</v>
      </c>
    </row>
    <row r="24" spans="1:51" ht="13.5">
      <c r="A24" s="168">
        <v>23</v>
      </c>
      <c r="B24" s="169" t="s">
        <v>83</v>
      </c>
      <c r="C24" s="167"/>
      <c r="D24" s="170" t="s">
        <v>48</v>
      </c>
      <c r="E24" s="167" t="s">
        <v>386</v>
      </c>
      <c r="F24" s="167" t="s">
        <v>385</v>
      </c>
      <c r="G24" s="167" t="s">
        <v>87</v>
      </c>
      <c r="H24" s="167" t="s">
        <v>387</v>
      </c>
      <c r="I24" s="167" t="s">
        <v>246</v>
      </c>
      <c r="J24" s="167" t="s">
        <v>388</v>
      </c>
      <c r="K24" s="74" t="s">
        <v>389</v>
      </c>
      <c r="L24" s="74" t="s">
        <v>390</v>
      </c>
      <c r="N24" s="83">
        <v>23</v>
      </c>
      <c r="O24" s="115">
        <v>0</v>
      </c>
      <c r="P24" s="116"/>
      <c r="Q24" s="117">
        <v>0.019618055555555555</v>
      </c>
      <c r="R24" s="116">
        <f t="shared" si="14"/>
        <v>0.019618055555555555</v>
      </c>
      <c r="S24" s="117">
        <v>0.03872685185185185</v>
      </c>
      <c r="T24" s="116">
        <f t="shared" si="14"/>
        <v>0.03872685185185185</v>
      </c>
      <c r="U24" s="117">
        <v>0.06866898148148148</v>
      </c>
      <c r="V24" s="116">
        <f t="shared" si="0"/>
        <v>0.06866898148148148</v>
      </c>
      <c r="W24" s="117">
        <v>0.08349537037037037</v>
      </c>
      <c r="X24" s="116">
        <f t="shared" si="1"/>
        <v>0.08349537037037037</v>
      </c>
      <c r="Y24" s="117">
        <v>0.09614583333333333</v>
      </c>
      <c r="Z24" s="116">
        <f t="shared" si="2"/>
        <v>0.09614583333333333</v>
      </c>
      <c r="AA24" s="118">
        <v>0.1203587962962963</v>
      </c>
      <c r="AB24" s="80"/>
      <c r="AC24" s="86">
        <f t="shared" si="15"/>
        <v>23</v>
      </c>
      <c r="AD24" s="85" t="str">
        <f t="shared" si="16"/>
        <v>広島大学Ｂ</v>
      </c>
      <c r="AE24" s="81">
        <f t="shared" si="17"/>
        <v>0.019618055555555555</v>
      </c>
      <c r="AF24" s="82" t="s">
        <v>449</v>
      </c>
      <c r="AG24" s="74">
        <f t="shared" si="3"/>
        <v>12</v>
      </c>
      <c r="AH24" s="81">
        <f t="shared" si="4"/>
        <v>0.019108796296296297</v>
      </c>
      <c r="AI24" s="81"/>
      <c r="AJ24" s="74">
        <f t="shared" si="20"/>
        <v>11</v>
      </c>
      <c r="AK24" s="81">
        <f t="shared" si="5"/>
        <v>0.02994212962962963</v>
      </c>
      <c r="AL24" s="81"/>
      <c r="AM24" s="74">
        <f t="shared" si="6"/>
        <v>12</v>
      </c>
      <c r="AN24" s="81">
        <f t="shared" si="7"/>
        <v>0.014826388888888889</v>
      </c>
      <c r="AO24" s="81"/>
      <c r="AP24" s="74">
        <f t="shared" si="8"/>
        <v>3</v>
      </c>
      <c r="AQ24" s="81">
        <f t="shared" si="9"/>
        <v>0.01265046296296296</v>
      </c>
      <c r="AR24" s="81"/>
      <c r="AS24" s="74">
        <f t="shared" si="10"/>
        <v>4</v>
      </c>
      <c r="AT24" s="81">
        <f t="shared" si="11"/>
        <v>0.024212962962962964</v>
      </c>
      <c r="AU24" s="81"/>
      <c r="AV24" s="74">
        <f t="shared" si="12"/>
        <v>9</v>
      </c>
      <c r="AW24" s="81">
        <f t="shared" si="25"/>
        <v>0.1203587962962963</v>
      </c>
      <c r="AX24" s="81"/>
      <c r="AY24" s="74">
        <f t="shared" si="13"/>
        <v>10</v>
      </c>
    </row>
    <row r="25" spans="1:51" ht="13.5">
      <c r="A25" s="168">
        <v>24</v>
      </c>
      <c r="B25" s="169" t="s">
        <v>53</v>
      </c>
      <c r="C25" s="167"/>
      <c r="D25" s="170" t="s">
        <v>48</v>
      </c>
      <c r="E25" s="167" t="s">
        <v>391</v>
      </c>
      <c r="F25" s="167" t="s">
        <v>392</v>
      </c>
      <c r="G25" s="167" t="s">
        <v>244</v>
      </c>
      <c r="H25" s="167" t="s">
        <v>393</v>
      </c>
      <c r="I25" s="167" t="s">
        <v>394</v>
      </c>
      <c r="J25" s="167" t="s">
        <v>395</v>
      </c>
      <c r="K25" s="73" t="s">
        <v>396</v>
      </c>
      <c r="L25" s="73" t="s">
        <v>397</v>
      </c>
      <c r="M25" s="73"/>
      <c r="N25" s="83">
        <v>24</v>
      </c>
      <c r="O25" s="115">
        <v>0</v>
      </c>
      <c r="P25" s="116"/>
      <c r="Q25" s="117">
        <v>0.019537037037037037</v>
      </c>
      <c r="R25" s="116">
        <f t="shared" si="14"/>
        <v>0.019537037037037037</v>
      </c>
      <c r="S25" s="117">
        <v>0.038483796296296294</v>
      </c>
      <c r="T25" s="116">
        <f t="shared" si="14"/>
        <v>0.038483796296296294</v>
      </c>
      <c r="U25" s="117">
        <v>0.0697337962962963</v>
      </c>
      <c r="V25" s="116">
        <f t="shared" si="0"/>
        <v>0.0697337962962963</v>
      </c>
      <c r="W25" s="117">
        <v>0.08559027777777778</v>
      </c>
      <c r="X25" s="116">
        <f t="shared" si="1"/>
        <v>0.08559027777777778</v>
      </c>
      <c r="Y25" s="117">
        <v>0.09884259259259259</v>
      </c>
      <c r="Z25" s="180">
        <v>0.09902777777777778</v>
      </c>
      <c r="AA25" s="118">
        <v>0.12322916666666667</v>
      </c>
      <c r="AB25" s="80"/>
      <c r="AC25" s="86">
        <f t="shared" si="15"/>
        <v>24</v>
      </c>
      <c r="AD25" s="85" t="str">
        <f t="shared" si="16"/>
        <v>広島大学Ｃ</v>
      </c>
      <c r="AE25" s="81">
        <f t="shared" si="17"/>
        <v>0.019537037037037037</v>
      </c>
      <c r="AF25" s="82" t="s">
        <v>450</v>
      </c>
      <c r="AG25" s="74">
        <f t="shared" si="3"/>
        <v>11</v>
      </c>
      <c r="AH25" s="81">
        <f t="shared" si="4"/>
        <v>0.018946759259259257</v>
      </c>
      <c r="AI25" s="81"/>
      <c r="AJ25" s="74">
        <f t="shared" si="20"/>
        <v>8</v>
      </c>
      <c r="AK25" s="81">
        <f t="shared" si="5"/>
        <v>0.03125</v>
      </c>
      <c r="AL25" s="81"/>
      <c r="AM25" s="74">
        <f t="shared" si="6"/>
        <v>20</v>
      </c>
      <c r="AN25" s="81">
        <f t="shared" si="7"/>
        <v>0.015856481481481485</v>
      </c>
      <c r="AO25" s="81"/>
      <c r="AP25" s="74">
        <f t="shared" si="8"/>
        <v>21</v>
      </c>
      <c r="AQ25" s="81">
        <f t="shared" si="9"/>
        <v>0.013437500000000005</v>
      </c>
      <c r="AR25" s="81"/>
      <c r="AS25" s="74">
        <f t="shared" si="10"/>
        <v>18</v>
      </c>
      <c r="AT25" s="81">
        <f t="shared" si="11"/>
        <v>0.024386574074074074</v>
      </c>
      <c r="AU25" s="81"/>
      <c r="AV25" s="74">
        <f t="shared" si="12"/>
        <v>11</v>
      </c>
      <c r="AW25" s="81">
        <f t="shared" si="25"/>
        <v>0.12341435185185186</v>
      </c>
      <c r="AX25" s="81"/>
      <c r="AY25" s="74">
        <f t="shared" si="13"/>
        <v>14</v>
      </c>
    </row>
    <row r="26" spans="1:51" ht="13.5">
      <c r="A26" s="168">
        <v>25</v>
      </c>
      <c r="B26" s="169" t="s">
        <v>57</v>
      </c>
      <c r="C26" s="167"/>
      <c r="D26" s="167" t="s">
        <v>51</v>
      </c>
      <c r="E26" s="167" t="s">
        <v>336</v>
      </c>
      <c r="F26" s="167" t="s">
        <v>339</v>
      </c>
      <c r="G26" s="167" t="s">
        <v>338</v>
      </c>
      <c r="H26" s="167" t="s">
        <v>337</v>
      </c>
      <c r="I26" s="167" t="s">
        <v>334</v>
      </c>
      <c r="J26" s="167" t="s">
        <v>335</v>
      </c>
      <c r="K26" s="73" t="s">
        <v>339</v>
      </c>
      <c r="L26" s="73" t="s">
        <v>334</v>
      </c>
      <c r="M26" s="73"/>
      <c r="N26" s="83">
        <v>25</v>
      </c>
      <c r="O26" s="115">
        <v>0</v>
      </c>
      <c r="P26" s="116"/>
      <c r="Q26" s="117">
        <v>0.01909722222222222</v>
      </c>
      <c r="R26" s="116">
        <f t="shared" si="14"/>
        <v>0.01909722222222222</v>
      </c>
      <c r="S26" s="117">
        <v>0.037349537037037035</v>
      </c>
      <c r="T26" s="116">
        <f t="shared" si="14"/>
        <v>0.037349537037037035</v>
      </c>
      <c r="U26" s="117">
        <v>0.06635416666666666</v>
      </c>
      <c r="V26" s="116">
        <f t="shared" si="0"/>
        <v>0.06635416666666666</v>
      </c>
      <c r="W26" s="117">
        <v>0.0820023148148148</v>
      </c>
      <c r="X26" s="116">
        <f t="shared" si="1"/>
        <v>0.0820023148148148</v>
      </c>
      <c r="Y26" s="117">
        <v>0.09443287037037036</v>
      </c>
      <c r="Z26" s="116">
        <f t="shared" si="2"/>
        <v>0.09443287037037036</v>
      </c>
      <c r="AA26" s="118">
        <v>0.11791666666666667</v>
      </c>
      <c r="AB26" s="80"/>
      <c r="AC26" s="86">
        <f t="shared" si="15"/>
        <v>25</v>
      </c>
      <c r="AD26" s="85" t="str">
        <f t="shared" si="16"/>
        <v>広島経済大学Ｂ</v>
      </c>
      <c r="AE26" s="81">
        <f t="shared" si="17"/>
        <v>0.01909722222222222</v>
      </c>
      <c r="AF26" s="82" t="s">
        <v>11</v>
      </c>
      <c r="AG26" s="74">
        <f t="shared" si="3"/>
        <v>6</v>
      </c>
      <c r="AH26" s="81">
        <f t="shared" si="4"/>
        <v>0.018252314814814815</v>
      </c>
      <c r="AI26" s="81"/>
      <c r="AJ26" s="74">
        <f t="shared" si="20"/>
        <v>4</v>
      </c>
      <c r="AK26" s="81">
        <f t="shared" si="5"/>
        <v>0.029004629629629623</v>
      </c>
      <c r="AL26" s="81"/>
      <c r="AM26" s="74">
        <f t="shared" si="6"/>
        <v>6</v>
      </c>
      <c r="AN26" s="81">
        <f t="shared" si="7"/>
        <v>0.015648148148148147</v>
      </c>
      <c r="AO26" s="81"/>
      <c r="AP26" s="74">
        <f t="shared" si="8"/>
        <v>16</v>
      </c>
      <c r="AQ26" s="81">
        <f t="shared" si="9"/>
        <v>0.012430555555555556</v>
      </c>
      <c r="AR26" s="81"/>
      <c r="AS26" s="74">
        <f t="shared" si="10"/>
        <v>3</v>
      </c>
      <c r="AT26" s="81">
        <f t="shared" si="11"/>
        <v>0.023483796296296308</v>
      </c>
      <c r="AU26" s="81"/>
      <c r="AV26" s="74">
        <f t="shared" si="12"/>
        <v>4</v>
      </c>
      <c r="AW26" s="81">
        <f t="shared" si="25"/>
        <v>0.11791666666666667</v>
      </c>
      <c r="AX26" s="81"/>
      <c r="AY26" s="74">
        <f t="shared" si="13"/>
        <v>4</v>
      </c>
    </row>
    <row r="27" spans="1:51" ht="13.5">
      <c r="A27" s="168">
        <v>26</v>
      </c>
      <c r="B27" s="169" t="s">
        <v>268</v>
      </c>
      <c r="C27" s="167"/>
      <c r="D27" s="167" t="s">
        <v>351</v>
      </c>
      <c r="E27" s="167" t="s">
        <v>250</v>
      </c>
      <c r="F27" s="167" t="s">
        <v>249</v>
      </c>
      <c r="G27" s="167" t="s">
        <v>140</v>
      </c>
      <c r="H27" s="167" t="s">
        <v>349</v>
      </c>
      <c r="I27" s="167" t="s">
        <v>352</v>
      </c>
      <c r="J27" s="167" t="s">
        <v>248</v>
      </c>
      <c r="K27" s="73" t="s">
        <v>139</v>
      </c>
      <c r="L27" s="73" t="s">
        <v>352</v>
      </c>
      <c r="M27" s="73"/>
      <c r="N27" s="83">
        <v>26</v>
      </c>
      <c r="O27" s="115">
        <v>0</v>
      </c>
      <c r="P27" s="116"/>
      <c r="Q27" s="117">
        <v>0.02065972222222222</v>
      </c>
      <c r="R27" s="116">
        <f t="shared" si="14"/>
        <v>0.02065972222222222</v>
      </c>
      <c r="S27" s="117">
        <v>0.04074074074074074</v>
      </c>
      <c r="T27" s="116">
        <f t="shared" si="14"/>
        <v>0.04074074074074074</v>
      </c>
      <c r="U27" s="117">
        <v>0.07187500000000001</v>
      </c>
      <c r="V27" s="180">
        <v>0.07304398148148149</v>
      </c>
      <c r="W27" s="117">
        <v>0.08724537037037038</v>
      </c>
      <c r="X27" s="116">
        <f t="shared" si="1"/>
        <v>0.08724537037037038</v>
      </c>
      <c r="Y27" s="117">
        <v>0.09884259259259259</v>
      </c>
      <c r="Z27" s="180">
        <v>0.10076388888888889</v>
      </c>
      <c r="AA27" s="118">
        <v>0.12460648148148147</v>
      </c>
      <c r="AB27" s="80"/>
      <c r="AC27" s="86">
        <f t="shared" si="15"/>
        <v>26</v>
      </c>
      <c r="AD27" s="85" t="str">
        <f t="shared" si="16"/>
        <v>広島修道大学Ｂ</v>
      </c>
      <c r="AE27" s="81">
        <f t="shared" si="17"/>
        <v>0.02065972222222222</v>
      </c>
      <c r="AF27" s="82" t="s">
        <v>11</v>
      </c>
      <c r="AG27" s="74">
        <f t="shared" si="3"/>
        <v>24</v>
      </c>
      <c r="AH27" s="81">
        <f t="shared" si="4"/>
        <v>0.020081018518518515</v>
      </c>
      <c r="AI27" s="81"/>
      <c r="AJ27" s="74">
        <f t="shared" si="20"/>
        <v>21</v>
      </c>
      <c r="AK27" s="81">
        <f t="shared" si="5"/>
        <v>0.03230324074074075</v>
      </c>
      <c r="AL27" s="81"/>
      <c r="AM27" s="74">
        <f t="shared" si="6"/>
        <v>25</v>
      </c>
      <c r="AN27" s="81">
        <f t="shared" si="7"/>
        <v>0.015370370370370368</v>
      </c>
      <c r="AO27" s="81"/>
      <c r="AP27" s="74">
        <f t="shared" si="8"/>
        <v>7</v>
      </c>
      <c r="AQ27" s="81">
        <f t="shared" si="9"/>
        <v>0.013518518518518513</v>
      </c>
      <c r="AR27" s="81"/>
      <c r="AS27" s="74">
        <f t="shared" si="10"/>
        <v>20</v>
      </c>
      <c r="AT27" s="81">
        <f t="shared" si="11"/>
        <v>0.025763888888888878</v>
      </c>
      <c r="AU27" s="81"/>
      <c r="AV27" s="74">
        <f t="shared" si="12"/>
        <v>23</v>
      </c>
      <c r="AW27" s="81">
        <f t="shared" si="25"/>
        <v>0.12769675925925925</v>
      </c>
      <c r="AX27" s="81"/>
      <c r="AY27" s="74">
        <f t="shared" si="13"/>
        <v>22</v>
      </c>
    </row>
    <row r="28" spans="1:51" ht="14.25" thickBot="1">
      <c r="A28" s="168">
        <v>27</v>
      </c>
      <c r="B28" s="169" t="s">
        <v>58</v>
      </c>
      <c r="C28" s="167"/>
      <c r="D28" s="167" t="s">
        <v>19</v>
      </c>
      <c r="E28" s="171" t="s">
        <v>294</v>
      </c>
      <c r="F28" s="171" t="s">
        <v>295</v>
      </c>
      <c r="G28" s="171" t="s">
        <v>293</v>
      </c>
      <c r="H28" s="171" t="s">
        <v>296</v>
      </c>
      <c r="I28" s="171" t="s">
        <v>297</v>
      </c>
      <c r="J28" s="171" t="s">
        <v>298</v>
      </c>
      <c r="K28" s="84" t="s">
        <v>299</v>
      </c>
      <c r="L28" s="73"/>
      <c r="M28" s="73"/>
      <c r="N28" s="87">
        <v>27</v>
      </c>
      <c r="O28" s="119">
        <v>0</v>
      </c>
      <c r="P28" s="120"/>
      <c r="Q28" s="121">
        <v>0.02037037037037037</v>
      </c>
      <c r="R28" s="120">
        <f t="shared" si="14"/>
        <v>0.02037037037037037</v>
      </c>
      <c r="S28" s="121">
        <v>0.04023148148148148</v>
      </c>
      <c r="T28" s="120">
        <f t="shared" si="14"/>
        <v>0.04023148148148148</v>
      </c>
      <c r="U28" s="121">
        <v>0.07131944444444445</v>
      </c>
      <c r="V28" s="120">
        <f t="shared" si="0"/>
        <v>0.07131944444444445</v>
      </c>
      <c r="W28" s="121">
        <v>0.08715277777777779</v>
      </c>
      <c r="X28" s="120">
        <f t="shared" si="1"/>
        <v>0.08715277777777779</v>
      </c>
      <c r="Y28" s="121">
        <v>0.09884259259259259</v>
      </c>
      <c r="Z28" s="181">
        <v>0.10061342592592593</v>
      </c>
      <c r="AA28" s="122">
        <v>0.12292824074074075</v>
      </c>
      <c r="AB28" s="80"/>
      <c r="AC28" s="86">
        <f t="shared" si="15"/>
        <v>27</v>
      </c>
      <c r="AD28" s="85" t="str">
        <f t="shared" si="16"/>
        <v>山口大学Ｂ</v>
      </c>
      <c r="AE28" s="81">
        <f t="shared" si="17"/>
        <v>0.02037037037037037</v>
      </c>
      <c r="AF28" s="82" t="s">
        <v>11</v>
      </c>
      <c r="AG28" s="74">
        <f t="shared" si="3"/>
        <v>19</v>
      </c>
      <c r="AH28" s="81">
        <f t="shared" si="4"/>
        <v>0.01986111111111111</v>
      </c>
      <c r="AI28" s="81"/>
      <c r="AJ28" s="74">
        <f t="shared" si="20"/>
        <v>18</v>
      </c>
      <c r="AK28" s="81">
        <f t="shared" si="5"/>
        <v>0.03108796296296297</v>
      </c>
      <c r="AL28" s="81"/>
      <c r="AM28" s="74">
        <f t="shared" si="6"/>
        <v>17</v>
      </c>
      <c r="AN28" s="81">
        <f t="shared" si="7"/>
        <v>0.015833333333333338</v>
      </c>
      <c r="AO28" s="81"/>
      <c r="AP28" s="74">
        <f t="shared" si="8"/>
        <v>19</v>
      </c>
      <c r="AQ28" s="81">
        <f t="shared" si="9"/>
        <v>0.013460648148148138</v>
      </c>
      <c r="AR28" s="81"/>
      <c r="AS28" s="74">
        <f t="shared" si="10"/>
        <v>19</v>
      </c>
      <c r="AT28" s="81">
        <f t="shared" si="11"/>
        <v>0.02408564814814816</v>
      </c>
      <c r="AU28" s="81"/>
      <c r="AV28" s="74">
        <f t="shared" si="12"/>
        <v>6</v>
      </c>
      <c r="AW28" s="81">
        <f t="shared" si="25"/>
        <v>0.12469907407407409</v>
      </c>
      <c r="AX28" s="81"/>
      <c r="AY28" s="74">
        <f t="shared" si="13"/>
        <v>16</v>
      </c>
    </row>
    <row r="29" ht="13.5">
      <c r="N29" s="88"/>
    </row>
    <row r="30" spans="5:14" ht="11.25" customHeight="1">
      <c r="E30" s="84" t="s">
        <v>321</v>
      </c>
      <c r="F30" s="84" t="s">
        <v>320</v>
      </c>
      <c r="G30" s="84" t="s">
        <v>316</v>
      </c>
      <c r="H30" s="84" t="s">
        <v>318</v>
      </c>
      <c r="I30" s="84" t="s">
        <v>317</v>
      </c>
      <c r="J30" s="84" t="s">
        <v>319</v>
      </c>
      <c r="L30" s="73"/>
      <c r="M30" s="73"/>
      <c r="N30" s="88"/>
    </row>
    <row r="31" spans="5:51" ht="14.25">
      <c r="E31" s="73" t="s">
        <v>336</v>
      </c>
      <c r="F31" s="73" t="s">
        <v>339</v>
      </c>
      <c r="G31" s="73" t="s">
        <v>338</v>
      </c>
      <c r="H31" s="73" t="s">
        <v>337</v>
      </c>
      <c r="I31" s="73" t="s">
        <v>334</v>
      </c>
      <c r="J31" s="73" t="s">
        <v>335</v>
      </c>
      <c r="N31" s="88"/>
      <c r="AC31" s="77" t="s">
        <v>485</v>
      </c>
      <c r="AD31" s="72" t="s">
        <v>486</v>
      </c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</row>
    <row r="32" spans="29:54" ht="13.5">
      <c r="AC32" s="106" t="str">
        <f>+AC1</f>
        <v>No</v>
      </c>
      <c r="AD32" s="107" t="str">
        <f aca="true" t="shared" si="27" ref="AD32:AY32">+AD1</f>
        <v>学校名</v>
      </c>
      <c r="AE32" s="107" t="str">
        <f t="shared" si="27"/>
        <v>1区タイム</v>
      </c>
      <c r="AF32" s="108" t="str">
        <f t="shared" si="27"/>
        <v>正</v>
      </c>
      <c r="AG32" s="108" t="str">
        <f t="shared" si="27"/>
        <v>総</v>
      </c>
      <c r="AH32" s="107" t="str">
        <f t="shared" si="27"/>
        <v>2区タイム</v>
      </c>
      <c r="AI32" s="108" t="str">
        <f t="shared" si="27"/>
        <v>正</v>
      </c>
      <c r="AJ32" s="108" t="str">
        <f t="shared" si="27"/>
        <v>総</v>
      </c>
      <c r="AK32" s="107" t="str">
        <f t="shared" si="27"/>
        <v>3区タイム</v>
      </c>
      <c r="AL32" s="108" t="str">
        <f t="shared" si="27"/>
        <v>正</v>
      </c>
      <c r="AM32" s="108" t="str">
        <f t="shared" si="27"/>
        <v>総</v>
      </c>
      <c r="AN32" s="107" t="str">
        <f t="shared" si="27"/>
        <v>4区タイム</v>
      </c>
      <c r="AO32" s="108" t="str">
        <f t="shared" si="27"/>
        <v>正</v>
      </c>
      <c r="AP32" s="108" t="str">
        <f t="shared" si="27"/>
        <v>総</v>
      </c>
      <c r="AQ32" s="107" t="str">
        <f t="shared" si="27"/>
        <v>5区タイム</v>
      </c>
      <c r="AR32" s="108" t="str">
        <f t="shared" si="27"/>
        <v>正</v>
      </c>
      <c r="AS32" s="108" t="str">
        <f t="shared" si="27"/>
        <v>総</v>
      </c>
      <c r="AT32" s="107" t="str">
        <f t="shared" si="27"/>
        <v>6区タイム</v>
      </c>
      <c r="AU32" s="108" t="str">
        <f t="shared" si="27"/>
        <v>正</v>
      </c>
      <c r="AV32" s="108" t="str">
        <f t="shared" si="27"/>
        <v>総</v>
      </c>
      <c r="AW32" s="107" t="str">
        <f t="shared" si="27"/>
        <v>総合タイム</v>
      </c>
      <c r="AX32" s="108" t="str">
        <f t="shared" si="27"/>
        <v>正</v>
      </c>
      <c r="AY32" s="108" t="str">
        <f t="shared" si="27"/>
        <v>総</v>
      </c>
      <c r="AZ32" s="107" t="s">
        <v>454</v>
      </c>
      <c r="BA32" s="91" t="s">
        <v>14</v>
      </c>
      <c r="BB32" s="91" t="s">
        <v>487</v>
      </c>
    </row>
    <row r="33" spans="29:54" ht="14.25" customHeight="1">
      <c r="AC33" s="109">
        <f>AC2</f>
        <v>1</v>
      </c>
      <c r="AD33" s="110" t="str">
        <f>AD2</f>
        <v>広島経済大学</v>
      </c>
      <c r="AE33" s="98" t="str">
        <f>+E2</f>
        <v>古谷　龍斗</v>
      </c>
      <c r="AF33" s="92"/>
      <c r="AG33" s="92"/>
      <c r="AH33" s="98" t="str">
        <f>+F2</f>
        <v>一宮　颯斗</v>
      </c>
      <c r="AI33" s="92"/>
      <c r="AJ33" s="92"/>
      <c r="AK33" s="98" t="str">
        <f>+G2</f>
        <v>木邑　駿</v>
      </c>
      <c r="AL33" s="92"/>
      <c r="AM33" s="92"/>
      <c r="AN33" s="98" t="str">
        <f>+H2</f>
        <v>脇田　怜司</v>
      </c>
      <c r="AO33" s="92"/>
      <c r="AP33" s="92"/>
      <c r="AQ33" s="98" t="str">
        <f>+I2</f>
        <v>大島　拓也</v>
      </c>
      <c r="AR33" s="92"/>
      <c r="AS33" s="92"/>
      <c r="AT33" s="98" t="str">
        <f>+J2</f>
        <v>大下　浩平</v>
      </c>
      <c r="AU33" s="92"/>
      <c r="AV33" s="92"/>
      <c r="AW33" s="98"/>
      <c r="AX33" s="92"/>
      <c r="AY33" s="92"/>
      <c r="AZ33" s="98" t="str">
        <f aca="true" t="shared" si="28" ref="AZ33:AZ51">+AD33</f>
        <v>広島経済大学</v>
      </c>
      <c r="BA33" s="91">
        <f>+AY34</f>
        <v>1</v>
      </c>
      <c r="BB33" s="91">
        <v>1</v>
      </c>
    </row>
    <row r="34" spans="5:54" ht="13.5">
      <c r="E34" s="158" t="s">
        <v>490</v>
      </c>
      <c r="F34" s="158"/>
      <c r="AC34" s="111" t="s">
        <v>11</v>
      </c>
      <c r="AD34" s="112" t="s">
        <v>480</v>
      </c>
      <c r="AE34" s="101">
        <f aca="true" t="shared" si="29" ref="AE34:AY34">+AE2</f>
        <v>0.018935185185185183</v>
      </c>
      <c r="AF34" s="93">
        <f t="shared" si="29"/>
        <v>4</v>
      </c>
      <c r="AG34" s="93">
        <f t="shared" si="29"/>
        <v>4</v>
      </c>
      <c r="AH34" s="101">
        <f t="shared" si="29"/>
        <v>0.017962962962962962</v>
      </c>
      <c r="AI34" s="93">
        <f t="shared" si="29"/>
        <v>1</v>
      </c>
      <c r="AJ34" s="93">
        <f t="shared" si="29"/>
        <v>1</v>
      </c>
      <c r="AK34" s="101">
        <f t="shared" si="29"/>
        <v>0.027939814814814813</v>
      </c>
      <c r="AL34" s="93">
        <f t="shared" si="29"/>
        <v>3</v>
      </c>
      <c r="AM34" s="93">
        <f t="shared" si="29"/>
        <v>3</v>
      </c>
      <c r="AN34" s="101">
        <f t="shared" si="29"/>
        <v>0.014421296296296307</v>
      </c>
      <c r="AO34" s="93">
        <f t="shared" si="29"/>
        <v>1</v>
      </c>
      <c r="AP34" s="93">
        <f t="shared" si="29"/>
        <v>1</v>
      </c>
      <c r="AQ34" s="101">
        <f t="shared" si="29"/>
        <v>0.012245370370370365</v>
      </c>
      <c r="AR34" s="93">
        <f t="shared" si="29"/>
        <v>2</v>
      </c>
      <c r="AS34" s="93">
        <f t="shared" si="29"/>
        <v>2</v>
      </c>
      <c r="AT34" s="101">
        <f t="shared" si="29"/>
        <v>0.02263888888888889</v>
      </c>
      <c r="AU34" s="93">
        <f t="shared" si="29"/>
        <v>1</v>
      </c>
      <c r="AV34" s="93">
        <f t="shared" si="29"/>
        <v>1</v>
      </c>
      <c r="AW34" s="101">
        <f t="shared" si="29"/>
        <v>0.11414351851851852</v>
      </c>
      <c r="AX34" s="93">
        <f t="shared" si="29"/>
        <v>1</v>
      </c>
      <c r="AY34" s="93">
        <f t="shared" si="29"/>
        <v>1</v>
      </c>
      <c r="AZ34" s="99" t="str">
        <f t="shared" si="28"/>
        <v> </v>
      </c>
      <c r="BA34" s="91">
        <f>+AY34</f>
        <v>1</v>
      </c>
      <c r="BB34" s="91">
        <v>2</v>
      </c>
    </row>
    <row r="35" spans="29:54" ht="13.5">
      <c r="AC35" s="109">
        <f>AC3</f>
        <v>2</v>
      </c>
      <c r="AD35" s="110" t="str">
        <f>AD3</f>
        <v>環太平洋大学</v>
      </c>
      <c r="AE35" s="98" t="str">
        <f>+E3</f>
        <v>三井田　陸斗</v>
      </c>
      <c r="AF35" s="92"/>
      <c r="AG35" s="92"/>
      <c r="AH35" s="98" t="str">
        <f>+F3</f>
        <v>ワタク T ワロル</v>
      </c>
      <c r="AI35" s="92"/>
      <c r="AJ35" s="92"/>
      <c r="AK35" s="98" t="str">
        <f>+G3</f>
        <v>土居森　諒</v>
      </c>
      <c r="AL35" s="92"/>
      <c r="AM35" s="92"/>
      <c r="AN35" s="98" t="str">
        <f>+H3</f>
        <v>土倉　稜貴</v>
      </c>
      <c r="AO35" s="92"/>
      <c r="AP35" s="92"/>
      <c r="AQ35" s="98" t="str">
        <f>+I3</f>
        <v>千原　康大</v>
      </c>
      <c r="AR35" s="92"/>
      <c r="AS35" s="92"/>
      <c r="AT35" s="98" t="str">
        <f>+J3</f>
        <v>実近　力丸</v>
      </c>
      <c r="AU35" s="92"/>
      <c r="AV35" s="92"/>
      <c r="AW35" s="103"/>
      <c r="AX35" s="92"/>
      <c r="AY35" s="92"/>
      <c r="AZ35" s="98" t="str">
        <f t="shared" si="28"/>
        <v>環太平洋大学</v>
      </c>
      <c r="BA35" s="91">
        <f>+AY36</f>
        <v>2</v>
      </c>
      <c r="BB35" s="91">
        <v>1</v>
      </c>
    </row>
    <row r="36" spans="29:54" ht="13.5">
      <c r="AC36" s="113" t="s">
        <v>480</v>
      </c>
      <c r="AD36" s="114" t="s">
        <v>11</v>
      </c>
      <c r="AE36" s="102">
        <f aca="true" t="shared" si="30" ref="AE36:AY36">+AE3</f>
        <v>0.018831018518518518</v>
      </c>
      <c r="AF36" s="95">
        <f t="shared" si="30"/>
        <v>2</v>
      </c>
      <c r="AG36" s="95">
        <f t="shared" si="30"/>
        <v>2</v>
      </c>
      <c r="AH36" s="102">
        <f t="shared" si="30"/>
        <v>0.018136574074074076</v>
      </c>
      <c r="AI36" s="95">
        <f t="shared" si="30"/>
        <v>3</v>
      </c>
      <c r="AJ36" s="95">
        <f t="shared" si="30"/>
        <v>3</v>
      </c>
      <c r="AK36" s="102">
        <f t="shared" si="30"/>
        <v>0.027916666666666673</v>
      </c>
      <c r="AL36" s="95">
        <f t="shared" si="30"/>
        <v>2</v>
      </c>
      <c r="AM36" s="95">
        <f t="shared" si="30"/>
        <v>2</v>
      </c>
      <c r="AN36" s="102">
        <f t="shared" si="30"/>
        <v>0.014652777777777765</v>
      </c>
      <c r="AO36" s="95">
        <f t="shared" si="30"/>
        <v>2</v>
      </c>
      <c r="AP36" s="95">
        <f t="shared" si="30"/>
        <v>2</v>
      </c>
      <c r="AQ36" s="102">
        <f t="shared" si="30"/>
        <v>0.01202546296296296</v>
      </c>
      <c r="AR36" s="95">
        <f t="shared" si="30"/>
        <v>1</v>
      </c>
      <c r="AS36" s="95">
        <f t="shared" si="30"/>
        <v>1</v>
      </c>
      <c r="AT36" s="102">
        <f t="shared" si="30"/>
        <v>0.022916666666666682</v>
      </c>
      <c r="AU36" s="95">
        <f t="shared" si="30"/>
        <v>2</v>
      </c>
      <c r="AV36" s="95">
        <f t="shared" si="30"/>
        <v>2</v>
      </c>
      <c r="AW36" s="102">
        <f t="shared" si="30"/>
        <v>0.11447916666666667</v>
      </c>
      <c r="AX36" s="95">
        <f t="shared" si="30"/>
        <v>2</v>
      </c>
      <c r="AY36" s="95">
        <f t="shared" si="30"/>
        <v>2</v>
      </c>
      <c r="AZ36" s="100" t="str">
        <f t="shared" si="28"/>
        <v> </v>
      </c>
      <c r="BA36" s="91">
        <f>+AY36</f>
        <v>2</v>
      </c>
      <c r="BB36" s="91">
        <v>2</v>
      </c>
    </row>
    <row r="37" spans="29:54" ht="13.5">
      <c r="AC37" s="111">
        <f>AC4</f>
        <v>3</v>
      </c>
      <c r="AD37" s="112" t="str">
        <f>AD4</f>
        <v>広島大学</v>
      </c>
      <c r="AE37" s="101" t="str">
        <f>+E4</f>
        <v>西村　浩登</v>
      </c>
      <c r="AF37" s="94"/>
      <c r="AG37" s="94"/>
      <c r="AH37" s="101" t="str">
        <f>+F4</f>
        <v>松本　佑介</v>
      </c>
      <c r="AI37" s="94"/>
      <c r="AJ37" s="94"/>
      <c r="AK37" s="101" t="str">
        <f>+G4</f>
        <v>河北　竜治</v>
      </c>
      <c r="AL37" s="93"/>
      <c r="AM37" s="93"/>
      <c r="AN37" s="101" t="str">
        <f>+H4</f>
        <v>廣田　高至</v>
      </c>
      <c r="AO37" s="93"/>
      <c r="AP37" s="93"/>
      <c r="AQ37" s="101" t="str">
        <f>+I4</f>
        <v>河内　知晃</v>
      </c>
      <c r="AR37" s="93"/>
      <c r="AS37" s="93"/>
      <c r="AT37" s="101" t="str">
        <f>+J4</f>
        <v>坂口　礼章</v>
      </c>
      <c r="AU37" s="93"/>
      <c r="AV37" s="93"/>
      <c r="AW37" s="101"/>
      <c r="AX37" s="93"/>
      <c r="AY37" s="93"/>
      <c r="AZ37" s="99" t="str">
        <f t="shared" si="28"/>
        <v>広島大学</v>
      </c>
      <c r="BA37" s="91">
        <f>+AY38</f>
        <v>3</v>
      </c>
      <c r="BB37" s="91">
        <v>1</v>
      </c>
    </row>
    <row r="38" spans="29:54" ht="13.5">
      <c r="AC38" s="111" t="s">
        <v>11</v>
      </c>
      <c r="AD38" s="112" t="s">
        <v>481</v>
      </c>
      <c r="AE38" s="101">
        <f aca="true" t="shared" si="31" ref="AE38:AY38">+AE4</f>
        <v>0.018854166666666665</v>
      </c>
      <c r="AF38" s="93">
        <f t="shared" si="31"/>
        <v>3</v>
      </c>
      <c r="AG38" s="93">
        <f t="shared" si="31"/>
        <v>3</v>
      </c>
      <c r="AH38" s="101">
        <f t="shared" si="31"/>
        <v>0.01805555555555556</v>
      </c>
      <c r="AI38" s="93">
        <f t="shared" si="31"/>
        <v>2</v>
      </c>
      <c r="AJ38" s="93">
        <f t="shared" si="31"/>
        <v>2</v>
      </c>
      <c r="AK38" s="101">
        <f t="shared" si="31"/>
        <v>0.028275462962962954</v>
      </c>
      <c r="AL38" s="93">
        <f t="shared" si="31"/>
        <v>4</v>
      </c>
      <c r="AM38" s="93">
        <f t="shared" si="31"/>
        <v>4</v>
      </c>
      <c r="AN38" s="101">
        <f t="shared" si="31"/>
        <v>0.014965277777777786</v>
      </c>
      <c r="AO38" s="93">
        <f t="shared" si="31"/>
        <v>3</v>
      </c>
      <c r="AP38" s="93">
        <f t="shared" si="31"/>
        <v>4</v>
      </c>
      <c r="AQ38" s="101">
        <f t="shared" si="31"/>
        <v>0.012685185185185188</v>
      </c>
      <c r="AR38" s="93">
        <f t="shared" si="31"/>
        <v>4</v>
      </c>
      <c r="AS38" s="93">
        <f t="shared" si="31"/>
        <v>6</v>
      </c>
      <c r="AT38" s="101">
        <f t="shared" si="31"/>
        <v>0.02349537037037036</v>
      </c>
      <c r="AU38" s="93">
        <f t="shared" si="31"/>
        <v>4</v>
      </c>
      <c r="AV38" s="93">
        <f t="shared" si="31"/>
        <v>5</v>
      </c>
      <c r="AW38" s="101">
        <f t="shared" si="31"/>
        <v>0.11633101851851851</v>
      </c>
      <c r="AX38" s="93">
        <f t="shared" si="31"/>
        <v>3</v>
      </c>
      <c r="AY38" s="93">
        <f t="shared" si="31"/>
        <v>3</v>
      </c>
      <c r="AZ38" s="99" t="str">
        <f t="shared" si="28"/>
        <v> </v>
      </c>
      <c r="BA38" s="91">
        <f>+AY38</f>
        <v>3</v>
      </c>
      <c r="BB38" s="91">
        <v>2</v>
      </c>
    </row>
    <row r="39" spans="29:54" ht="13.5">
      <c r="AC39" s="109">
        <f>AC5</f>
        <v>4</v>
      </c>
      <c r="AD39" s="110" t="str">
        <f>AD5</f>
        <v>山口大学</v>
      </c>
      <c r="AE39" s="103" t="str">
        <f>+E5</f>
        <v>横山　裕介</v>
      </c>
      <c r="AF39" s="97"/>
      <c r="AG39" s="97"/>
      <c r="AH39" s="103" t="str">
        <f>+F5</f>
        <v>瀧口　吉香</v>
      </c>
      <c r="AI39" s="97"/>
      <c r="AJ39" s="97"/>
      <c r="AK39" s="103" t="str">
        <f>+G5</f>
        <v>森重　恒太</v>
      </c>
      <c r="AL39" s="96" t="s">
        <v>455</v>
      </c>
      <c r="AM39" s="96" t="s">
        <v>11</v>
      </c>
      <c r="AN39" s="103" t="str">
        <f>+H5</f>
        <v>河村　駿</v>
      </c>
      <c r="AO39" s="92"/>
      <c r="AP39" s="92"/>
      <c r="AQ39" s="103" t="str">
        <f>+I5</f>
        <v>古川　丈裕</v>
      </c>
      <c r="AR39" s="92"/>
      <c r="AS39" s="92"/>
      <c r="AT39" s="103" t="str">
        <f>+J5</f>
        <v>中村　勇希</v>
      </c>
      <c r="AU39" s="92"/>
      <c r="AV39" s="92"/>
      <c r="AW39" s="103"/>
      <c r="AX39" s="92"/>
      <c r="AY39" s="92"/>
      <c r="AZ39" s="98" t="str">
        <f t="shared" si="28"/>
        <v>山口大学</v>
      </c>
      <c r="BA39" s="91">
        <f>+AY40</f>
        <v>5</v>
      </c>
      <c r="BB39" s="91">
        <v>1</v>
      </c>
    </row>
    <row r="40" spans="29:54" ht="13.5">
      <c r="AC40" s="113" t="s">
        <v>11</v>
      </c>
      <c r="AD40" s="114" t="s">
        <v>480</v>
      </c>
      <c r="AE40" s="102">
        <f aca="true" t="shared" si="32" ref="AE40:AY40">+AE5</f>
        <v>0.018703703703703705</v>
      </c>
      <c r="AF40" s="95">
        <f t="shared" si="32"/>
        <v>1</v>
      </c>
      <c r="AG40" s="95">
        <f t="shared" si="32"/>
        <v>1</v>
      </c>
      <c r="AH40" s="102">
        <f t="shared" si="32"/>
        <v>0.01927083333333333</v>
      </c>
      <c r="AI40" s="95">
        <f t="shared" si="32"/>
        <v>10</v>
      </c>
      <c r="AJ40" s="95">
        <f t="shared" si="32"/>
        <v>13</v>
      </c>
      <c r="AK40" s="102">
        <f t="shared" si="32"/>
        <v>0.027662037037037034</v>
      </c>
      <c r="AL40" s="95">
        <f t="shared" si="32"/>
        <v>1</v>
      </c>
      <c r="AM40" s="95">
        <f t="shared" si="32"/>
        <v>1</v>
      </c>
      <c r="AN40" s="102">
        <f t="shared" si="32"/>
        <v>0.015381944444444448</v>
      </c>
      <c r="AO40" s="95">
        <f t="shared" si="32"/>
        <v>7</v>
      </c>
      <c r="AP40" s="95">
        <f t="shared" si="32"/>
        <v>9</v>
      </c>
      <c r="AQ40" s="102">
        <f t="shared" si="32"/>
        <v>0.012905092592592579</v>
      </c>
      <c r="AR40" s="95">
        <f t="shared" si="32"/>
        <v>9</v>
      </c>
      <c r="AS40" s="95">
        <f t="shared" si="32"/>
        <v>11</v>
      </c>
      <c r="AT40" s="102">
        <f t="shared" si="32"/>
        <v>0.024768518518518523</v>
      </c>
      <c r="AU40" s="95">
        <f t="shared" si="32"/>
        <v>14</v>
      </c>
      <c r="AV40" s="95">
        <f t="shared" si="32"/>
        <v>18</v>
      </c>
      <c r="AW40" s="102">
        <f t="shared" si="32"/>
        <v>0.11869212962962962</v>
      </c>
      <c r="AX40" s="95">
        <f t="shared" si="32"/>
        <v>4</v>
      </c>
      <c r="AY40" s="95">
        <f t="shared" si="32"/>
        <v>5</v>
      </c>
      <c r="AZ40" s="100" t="str">
        <f t="shared" si="28"/>
        <v> </v>
      </c>
      <c r="BA40" s="91">
        <f>+AY40</f>
        <v>5</v>
      </c>
      <c r="BB40" s="91">
        <v>2</v>
      </c>
    </row>
    <row r="41" spans="29:54" ht="13.5">
      <c r="AC41" s="109">
        <f>AC6</f>
        <v>5</v>
      </c>
      <c r="AD41" s="110" t="str">
        <f>AD6</f>
        <v>岡山大学</v>
      </c>
      <c r="AE41" s="103" t="str">
        <f>+E6</f>
        <v>石松　賢大</v>
      </c>
      <c r="AF41" s="97"/>
      <c r="AG41" s="97"/>
      <c r="AH41" s="103" t="str">
        <f>+F6</f>
        <v>野喜　亮祐</v>
      </c>
      <c r="AI41" s="97"/>
      <c r="AJ41" s="97"/>
      <c r="AK41" s="103" t="str">
        <f>+G6</f>
        <v>村上　聡</v>
      </c>
      <c r="AL41" s="96" t="s">
        <v>11</v>
      </c>
      <c r="AM41" s="92"/>
      <c r="AN41" s="103" t="str">
        <f>+H6</f>
        <v>西村　秀清</v>
      </c>
      <c r="AO41" s="92"/>
      <c r="AP41" s="92"/>
      <c r="AQ41" s="103" t="str">
        <f>+I6</f>
        <v>柏木　尚貴</v>
      </c>
      <c r="AR41" s="92"/>
      <c r="AS41" s="92"/>
      <c r="AT41" s="103" t="str">
        <f>+J6</f>
        <v>谷田　啓明</v>
      </c>
      <c r="AU41" s="92"/>
      <c r="AV41" s="92"/>
      <c r="AW41" s="103"/>
      <c r="AX41" s="92"/>
      <c r="AY41" s="92"/>
      <c r="AZ41" s="98" t="str">
        <f t="shared" si="28"/>
        <v>岡山大学</v>
      </c>
      <c r="BA41" s="91">
        <f>+AY42</f>
        <v>8</v>
      </c>
      <c r="BB41" s="91">
        <v>1</v>
      </c>
    </row>
    <row r="42" spans="29:54" ht="13.5">
      <c r="AC42" s="113" t="s">
        <v>11</v>
      </c>
      <c r="AD42" s="114" t="s">
        <v>482</v>
      </c>
      <c r="AE42" s="102">
        <f aca="true" t="shared" si="33" ref="AE42:AY42">+AE6</f>
        <v>0.01909722222222222</v>
      </c>
      <c r="AF42" s="95">
        <f t="shared" si="33"/>
        <v>6</v>
      </c>
      <c r="AG42" s="95">
        <f t="shared" si="33"/>
        <v>6</v>
      </c>
      <c r="AH42" s="102">
        <f t="shared" si="33"/>
        <v>0.018356481481481484</v>
      </c>
      <c r="AI42" s="95">
        <f t="shared" si="33"/>
        <v>4</v>
      </c>
      <c r="AJ42" s="95">
        <f t="shared" si="33"/>
        <v>5</v>
      </c>
      <c r="AK42" s="102">
        <f t="shared" si="33"/>
        <v>0.029733796296296293</v>
      </c>
      <c r="AL42" s="95">
        <f t="shared" si="33"/>
        <v>10</v>
      </c>
      <c r="AM42" s="95">
        <f t="shared" si="33"/>
        <v>11</v>
      </c>
      <c r="AN42" s="102">
        <f t="shared" si="33"/>
        <v>0.015578703703703706</v>
      </c>
      <c r="AO42" s="95">
        <f t="shared" si="33"/>
        <v>10</v>
      </c>
      <c r="AP42" s="95">
        <f t="shared" si="33"/>
        <v>12</v>
      </c>
      <c r="AQ42" s="102">
        <f t="shared" si="33"/>
        <v>0.012835648148148138</v>
      </c>
      <c r="AR42" s="95">
        <f t="shared" si="33"/>
        <v>7</v>
      </c>
      <c r="AS42" s="95">
        <f t="shared" si="33"/>
        <v>9</v>
      </c>
      <c r="AT42" s="102">
        <f t="shared" si="33"/>
        <v>0.024201388888888897</v>
      </c>
      <c r="AU42" s="95">
        <f t="shared" si="33"/>
        <v>6</v>
      </c>
      <c r="AV42" s="95">
        <f t="shared" si="33"/>
        <v>8</v>
      </c>
      <c r="AW42" s="102">
        <f t="shared" si="33"/>
        <v>0.11980324074074074</v>
      </c>
      <c r="AX42" s="95">
        <f t="shared" si="33"/>
        <v>7</v>
      </c>
      <c r="AY42" s="95">
        <f t="shared" si="33"/>
        <v>8</v>
      </c>
      <c r="AZ42" s="100" t="str">
        <f t="shared" si="28"/>
        <v> </v>
      </c>
      <c r="BA42" s="91">
        <f>+AY42</f>
        <v>8</v>
      </c>
      <c r="BB42" s="91">
        <v>2</v>
      </c>
    </row>
    <row r="43" spans="29:54" ht="13.5">
      <c r="AC43" s="111">
        <f>AC7</f>
        <v>6</v>
      </c>
      <c r="AD43" s="112" t="str">
        <f>AD7</f>
        <v>島根大学</v>
      </c>
      <c r="AE43" s="101" t="str">
        <f>+E7</f>
        <v>岩本　健次郎</v>
      </c>
      <c r="AF43" s="94"/>
      <c r="AG43" s="94"/>
      <c r="AH43" s="101" t="str">
        <f>+F7</f>
        <v>藤田　達郎</v>
      </c>
      <c r="AI43" s="94"/>
      <c r="AJ43" s="94"/>
      <c r="AK43" s="101" t="str">
        <f>+G7</f>
        <v>原　一智</v>
      </c>
      <c r="AL43" s="93"/>
      <c r="AM43" s="93"/>
      <c r="AN43" s="101" t="str">
        <f>+H7</f>
        <v>古山　義久</v>
      </c>
      <c r="AO43" s="93"/>
      <c r="AP43" s="93"/>
      <c r="AQ43" s="101" t="str">
        <f>+I7</f>
        <v>門田　風雅</v>
      </c>
      <c r="AR43" s="93"/>
      <c r="AS43" s="93"/>
      <c r="AT43" s="101" t="str">
        <f>+J7</f>
        <v>本田　圭吾</v>
      </c>
      <c r="AU43" s="93"/>
      <c r="AV43" s="93"/>
      <c r="AW43" s="101"/>
      <c r="AX43" s="93"/>
      <c r="AY43" s="93"/>
      <c r="AZ43" s="99" t="str">
        <f t="shared" si="28"/>
        <v>島根大学</v>
      </c>
      <c r="BA43" s="91">
        <f>+AY44</f>
        <v>6</v>
      </c>
      <c r="BB43" s="91">
        <v>1</v>
      </c>
    </row>
    <row r="44" spans="29:54" ht="13.5">
      <c r="AC44" s="111" t="s">
        <v>11</v>
      </c>
      <c r="AD44" s="112" t="s">
        <v>11</v>
      </c>
      <c r="AE44" s="101">
        <f aca="true" t="shared" si="34" ref="AE44:AY44">+AE7</f>
        <v>0.01996527777777778</v>
      </c>
      <c r="AF44" s="93">
        <f t="shared" si="34"/>
        <v>13</v>
      </c>
      <c r="AG44" s="93">
        <f t="shared" si="34"/>
        <v>17</v>
      </c>
      <c r="AH44" s="101">
        <f t="shared" si="34"/>
        <v>0.018692129629629625</v>
      </c>
      <c r="AI44" s="93">
        <f t="shared" si="34"/>
        <v>5</v>
      </c>
      <c r="AJ44" s="93">
        <f t="shared" si="34"/>
        <v>6</v>
      </c>
      <c r="AK44" s="101">
        <f t="shared" si="34"/>
        <v>0.029490740740740734</v>
      </c>
      <c r="AL44" s="93">
        <f t="shared" si="34"/>
        <v>9</v>
      </c>
      <c r="AM44" s="93">
        <f t="shared" si="34"/>
        <v>10</v>
      </c>
      <c r="AN44" s="101">
        <f t="shared" si="34"/>
        <v>0.015347222222222234</v>
      </c>
      <c r="AO44" s="93">
        <f t="shared" si="34"/>
        <v>5</v>
      </c>
      <c r="AP44" s="93">
        <f t="shared" si="34"/>
        <v>6</v>
      </c>
      <c r="AQ44" s="101">
        <f t="shared" si="34"/>
        <v>0.012731481481481483</v>
      </c>
      <c r="AR44" s="93">
        <f t="shared" si="34"/>
        <v>5</v>
      </c>
      <c r="AS44" s="93">
        <f t="shared" si="34"/>
        <v>7</v>
      </c>
      <c r="AT44" s="101">
        <f t="shared" si="34"/>
        <v>0.023206018518518515</v>
      </c>
      <c r="AU44" s="93">
        <f t="shared" si="34"/>
        <v>3</v>
      </c>
      <c r="AV44" s="93">
        <f t="shared" si="34"/>
        <v>3</v>
      </c>
      <c r="AW44" s="101">
        <f t="shared" si="34"/>
        <v>0.11943287037037037</v>
      </c>
      <c r="AX44" s="93">
        <f t="shared" si="34"/>
        <v>5</v>
      </c>
      <c r="AY44" s="93">
        <f t="shared" si="34"/>
        <v>6</v>
      </c>
      <c r="AZ44" s="99" t="str">
        <f t="shared" si="28"/>
        <v> </v>
      </c>
      <c r="BA44" s="91">
        <f>+AY44</f>
        <v>6</v>
      </c>
      <c r="BB44" s="91">
        <v>2</v>
      </c>
    </row>
    <row r="45" spans="29:54" ht="13.5">
      <c r="AC45" s="109">
        <f>AC8</f>
        <v>7</v>
      </c>
      <c r="AD45" s="110" t="str">
        <f>AD8</f>
        <v>愛媛大学</v>
      </c>
      <c r="AE45" s="103" t="str">
        <f>+E8</f>
        <v>平家　知典 </v>
      </c>
      <c r="AF45" s="97"/>
      <c r="AG45" s="97"/>
      <c r="AH45" s="103" t="str">
        <f>+F8</f>
        <v>堀田　靖人 </v>
      </c>
      <c r="AI45" s="97"/>
      <c r="AJ45" s="97"/>
      <c r="AK45" s="103" t="str">
        <f>+G8</f>
        <v>小田　淳史 </v>
      </c>
      <c r="AL45" s="92"/>
      <c r="AM45" s="92"/>
      <c r="AN45" s="103" t="str">
        <f>+H8</f>
        <v>五丁　健治 </v>
      </c>
      <c r="AO45" s="92"/>
      <c r="AP45" s="92"/>
      <c r="AQ45" s="103" t="str">
        <f>+I8</f>
        <v>西野　友喜 </v>
      </c>
      <c r="AR45" s="92"/>
      <c r="AS45" s="92"/>
      <c r="AT45" s="103" t="str">
        <f>+J8</f>
        <v>相田　和之 </v>
      </c>
      <c r="AU45" s="92"/>
      <c r="AV45" s="92"/>
      <c r="AW45" s="103"/>
      <c r="AX45" s="92"/>
      <c r="AY45" s="92"/>
      <c r="AZ45" s="98" t="str">
        <f t="shared" si="28"/>
        <v>愛媛大学</v>
      </c>
      <c r="BA45" s="91">
        <f>+AY46</f>
        <v>9</v>
      </c>
      <c r="BB45" s="91">
        <v>1</v>
      </c>
    </row>
    <row r="46" spans="29:54" ht="13.5">
      <c r="AC46" s="113" t="s">
        <v>11</v>
      </c>
      <c r="AD46" s="114" t="s">
        <v>480</v>
      </c>
      <c r="AE46" s="102">
        <f aca="true" t="shared" si="35" ref="AE46:AY46">+AE8</f>
        <v>0.019675925925925927</v>
      </c>
      <c r="AF46" s="95">
        <f t="shared" si="35"/>
        <v>11</v>
      </c>
      <c r="AG46" s="95">
        <f t="shared" si="35"/>
        <v>14</v>
      </c>
      <c r="AH46" s="102">
        <f t="shared" si="35"/>
        <v>0.018726851851851852</v>
      </c>
      <c r="AI46" s="95">
        <f t="shared" si="35"/>
        <v>6</v>
      </c>
      <c r="AJ46" s="95">
        <f t="shared" si="35"/>
        <v>7</v>
      </c>
      <c r="AK46" s="102">
        <f t="shared" si="35"/>
        <v>0.02896990740740741</v>
      </c>
      <c r="AL46" s="95">
        <f t="shared" si="35"/>
        <v>5</v>
      </c>
      <c r="AM46" s="95">
        <f t="shared" si="35"/>
        <v>5</v>
      </c>
      <c r="AN46" s="102">
        <f t="shared" si="35"/>
        <v>0.01523148148148147</v>
      </c>
      <c r="AO46" s="95">
        <f t="shared" si="35"/>
        <v>4</v>
      </c>
      <c r="AP46" s="95">
        <f t="shared" si="35"/>
        <v>5</v>
      </c>
      <c r="AQ46" s="102">
        <f t="shared" si="35"/>
        <v>0.01276620370370371</v>
      </c>
      <c r="AR46" s="95">
        <f t="shared" si="35"/>
        <v>6</v>
      </c>
      <c r="AS46" s="95">
        <f t="shared" si="35"/>
        <v>8</v>
      </c>
      <c r="AT46" s="102">
        <f t="shared" si="35"/>
        <v>0.02445601851851853</v>
      </c>
      <c r="AU46" s="95">
        <f t="shared" si="35"/>
        <v>8</v>
      </c>
      <c r="AV46" s="95">
        <f t="shared" si="35"/>
        <v>12</v>
      </c>
      <c r="AW46" s="102">
        <f t="shared" si="35"/>
        <v>0.1198263888888889</v>
      </c>
      <c r="AX46" s="95">
        <f t="shared" si="35"/>
        <v>8</v>
      </c>
      <c r="AY46" s="95">
        <f t="shared" si="35"/>
        <v>9</v>
      </c>
      <c r="AZ46" s="100" t="str">
        <f t="shared" si="28"/>
        <v> </v>
      </c>
      <c r="BA46" s="91">
        <f>+AY46</f>
        <v>9</v>
      </c>
      <c r="BB46" s="91">
        <v>2</v>
      </c>
    </row>
    <row r="47" spans="29:54" ht="13.5">
      <c r="AC47" s="111">
        <f>AC9</f>
        <v>8</v>
      </c>
      <c r="AD47" s="112" t="str">
        <f>AD9</f>
        <v>松山大学</v>
      </c>
      <c r="AE47" s="101" t="str">
        <f>+E9</f>
        <v>大田　真輝</v>
      </c>
      <c r="AF47" s="94"/>
      <c r="AG47" s="94"/>
      <c r="AH47" s="101" t="str">
        <f>+F9</f>
        <v>村上　隼</v>
      </c>
      <c r="AI47" s="94"/>
      <c r="AJ47" s="94"/>
      <c r="AK47" s="101" t="str">
        <f>+G9</f>
        <v>今川　斗真</v>
      </c>
      <c r="AL47" s="93"/>
      <c r="AM47" s="93"/>
      <c r="AN47" s="101" t="str">
        <f>+H9</f>
        <v>清家　航輔</v>
      </c>
      <c r="AO47" s="93"/>
      <c r="AP47" s="93"/>
      <c r="AQ47" s="101" t="str">
        <f>+I9</f>
        <v>宮本　康平</v>
      </c>
      <c r="AR47" s="93"/>
      <c r="AS47" s="93"/>
      <c r="AT47" s="101" t="str">
        <f>+J9</f>
        <v>梶原　銀二</v>
      </c>
      <c r="AU47" s="93"/>
      <c r="AV47" s="93"/>
      <c r="AW47" s="101"/>
      <c r="AX47" s="93"/>
      <c r="AY47" s="93"/>
      <c r="AZ47" s="99" t="str">
        <f t="shared" si="28"/>
        <v>松山大学</v>
      </c>
      <c r="BA47" s="91">
        <f>+AY48</f>
        <v>7</v>
      </c>
      <c r="BB47" s="91">
        <v>1</v>
      </c>
    </row>
    <row r="48" spans="29:54" ht="13.5">
      <c r="AC48" s="111" t="s">
        <v>11</v>
      </c>
      <c r="AD48" s="112" t="s">
        <v>11</v>
      </c>
      <c r="AE48" s="101">
        <f aca="true" t="shared" si="36" ref="AE48:AY48">+AE9</f>
        <v>0.019351851851851853</v>
      </c>
      <c r="AF48" s="93">
        <f t="shared" si="36"/>
        <v>9</v>
      </c>
      <c r="AG48" s="93">
        <f t="shared" si="36"/>
        <v>10</v>
      </c>
      <c r="AH48" s="101">
        <f t="shared" si="36"/>
        <v>0.01900462962962963</v>
      </c>
      <c r="AI48" s="93">
        <f t="shared" si="36"/>
        <v>7</v>
      </c>
      <c r="AJ48" s="93">
        <f t="shared" si="36"/>
        <v>9</v>
      </c>
      <c r="AK48" s="101">
        <f t="shared" si="36"/>
        <v>0.029004629629629623</v>
      </c>
      <c r="AL48" s="93">
        <f t="shared" si="36"/>
        <v>6</v>
      </c>
      <c r="AM48" s="93">
        <f t="shared" si="36"/>
        <v>6</v>
      </c>
      <c r="AN48" s="101">
        <f t="shared" si="36"/>
        <v>0.015439814814814823</v>
      </c>
      <c r="AO48" s="93">
        <f t="shared" si="36"/>
        <v>8</v>
      </c>
      <c r="AP48" s="93">
        <f t="shared" si="36"/>
        <v>10</v>
      </c>
      <c r="AQ48" s="101">
        <f t="shared" si="36"/>
        <v>0.01265046296296296</v>
      </c>
      <c r="AR48" s="93">
        <f t="shared" si="36"/>
        <v>3</v>
      </c>
      <c r="AS48" s="93">
        <f t="shared" si="36"/>
        <v>4</v>
      </c>
      <c r="AT48" s="101">
        <f t="shared" si="36"/>
        <v>0.024189814814814803</v>
      </c>
      <c r="AU48" s="93">
        <f t="shared" si="36"/>
        <v>5</v>
      </c>
      <c r="AV48" s="93">
        <f t="shared" si="36"/>
        <v>7</v>
      </c>
      <c r="AW48" s="101">
        <f t="shared" si="36"/>
        <v>0.1196412037037037</v>
      </c>
      <c r="AX48" s="93">
        <f t="shared" si="36"/>
        <v>6</v>
      </c>
      <c r="AY48" s="93">
        <f t="shared" si="36"/>
        <v>7</v>
      </c>
      <c r="AZ48" s="99" t="str">
        <f t="shared" si="28"/>
        <v> </v>
      </c>
      <c r="BA48" s="91">
        <f>+AY48</f>
        <v>7</v>
      </c>
      <c r="BB48" s="91">
        <v>2</v>
      </c>
    </row>
    <row r="49" spans="29:54" ht="13.5">
      <c r="AC49" s="109">
        <f>AC10</f>
        <v>9</v>
      </c>
      <c r="AD49" s="110" t="str">
        <f>AD10</f>
        <v>広島修道大学</v>
      </c>
      <c r="AE49" s="103" t="str">
        <f>+E10</f>
        <v>浅先　将大</v>
      </c>
      <c r="AF49" s="97"/>
      <c r="AG49" s="97"/>
      <c r="AH49" s="103" t="str">
        <f>+F10</f>
        <v>岩﨑　恵大</v>
      </c>
      <c r="AI49" s="97"/>
      <c r="AJ49" s="97"/>
      <c r="AK49" s="103" t="str">
        <f>+G10</f>
        <v>児玉　優生</v>
      </c>
      <c r="AL49" s="92"/>
      <c r="AM49" s="92"/>
      <c r="AN49" s="103" t="str">
        <f>+H10</f>
        <v>前田　篤</v>
      </c>
      <c r="AO49" s="92"/>
      <c r="AP49" s="92"/>
      <c r="AQ49" s="103" t="str">
        <f>+I10</f>
        <v>久米　智宏</v>
      </c>
      <c r="AR49" s="92"/>
      <c r="AS49" s="92"/>
      <c r="AT49" s="103" t="str">
        <f>+J10</f>
        <v>鍋島　尚哉</v>
      </c>
      <c r="AU49" s="92"/>
      <c r="AV49" s="92"/>
      <c r="AW49" s="103"/>
      <c r="AX49" s="92"/>
      <c r="AY49" s="92"/>
      <c r="AZ49" s="98" t="str">
        <f t="shared" si="28"/>
        <v>広島修道大学</v>
      </c>
      <c r="BA49" s="91">
        <f>+AY50</f>
        <v>13</v>
      </c>
      <c r="BB49" s="91">
        <v>1</v>
      </c>
    </row>
    <row r="50" spans="29:54" ht="13.5">
      <c r="AC50" s="113" t="s">
        <v>11</v>
      </c>
      <c r="AD50" s="114" t="s">
        <v>11</v>
      </c>
      <c r="AE50" s="102">
        <f aca="true" t="shared" si="37" ref="AE50:AY50">+AE10</f>
        <v>0.019733796296296298</v>
      </c>
      <c r="AF50" s="95">
        <f t="shared" si="37"/>
        <v>12</v>
      </c>
      <c r="AG50" s="95">
        <f t="shared" si="37"/>
        <v>15</v>
      </c>
      <c r="AH50" s="102">
        <f t="shared" si="37"/>
        <v>0.019305555555555555</v>
      </c>
      <c r="AI50" s="95">
        <f t="shared" si="37"/>
        <v>11</v>
      </c>
      <c r="AJ50" s="95">
        <f t="shared" si="37"/>
        <v>14</v>
      </c>
      <c r="AK50" s="102">
        <f t="shared" si="37"/>
        <v>0.03017361111111111</v>
      </c>
      <c r="AL50" s="95">
        <f t="shared" si="37"/>
        <v>11</v>
      </c>
      <c r="AM50" s="95">
        <f t="shared" si="37"/>
        <v>13</v>
      </c>
      <c r="AN50" s="102">
        <f t="shared" si="37"/>
        <v>0.015370370370370368</v>
      </c>
      <c r="AO50" s="95">
        <f t="shared" si="37"/>
        <v>6</v>
      </c>
      <c r="AP50" s="95">
        <f t="shared" si="37"/>
        <v>7</v>
      </c>
      <c r="AQ50" s="102">
        <f t="shared" si="37"/>
        <v>0.012847222222222232</v>
      </c>
      <c r="AR50" s="95">
        <f t="shared" si="37"/>
        <v>8</v>
      </c>
      <c r="AS50" s="95">
        <f t="shared" si="37"/>
        <v>10</v>
      </c>
      <c r="AT50" s="102">
        <f t="shared" si="37"/>
        <v>0.02456018518518517</v>
      </c>
      <c r="AU50" s="95">
        <f t="shared" si="37"/>
        <v>9</v>
      </c>
      <c r="AV50" s="95">
        <f t="shared" si="37"/>
        <v>13</v>
      </c>
      <c r="AW50" s="102">
        <f t="shared" si="37"/>
        <v>0.12199074074074073</v>
      </c>
      <c r="AX50" s="95">
        <f t="shared" si="37"/>
        <v>11</v>
      </c>
      <c r="AY50" s="95">
        <f t="shared" si="37"/>
        <v>13</v>
      </c>
      <c r="AZ50" s="100" t="str">
        <f t="shared" si="28"/>
        <v> </v>
      </c>
      <c r="BA50" s="91">
        <f>+AY50</f>
        <v>13</v>
      </c>
      <c r="BB50" s="91">
        <v>2</v>
      </c>
    </row>
    <row r="51" spans="29:54" ht="13.5">
      <c r="AC51" s="111">
        <f>AC11</f>
        <v>10</v>
      </c>
      <c r="AD51" s="112" t="str">
        <f>AD11</f>
        <v>徳島大学</v>
      </c>
      <c r="AE51" s="104" t="str">
        <f>+E11</f>
        <v>松下　知樹</v>
      </c>
      <c r="AF51" s="94"/>
      <c r="AG51" s="94"/>
      <c r="AH51" s="104" t="str">
        <f>+F11</f>
        <v>山﨑　壮太</v>
      </c>
      <c r="AI51" s="94"/>
      <c r="AJ51" s="94"/>
      <c r="AK51" s="104" t="str">
        <f>+G11</f>
        <v>久我　浩正</v>
      </c>
      <c r="AL51" s="94"/>
      <c r="AM51" s="94"/>
      <c r="AN51" s="104" t="str">
        <f>+H11</f>
        <v>前田　真知</v>
      </c>
      <c r="AO51" s="94"/>
      <c r="AP51" s="94"/>
      <c r="AQ51" s="104" t="str">
        <f>+I11</f>
        <v>佐野　巧</v>
      </c>
      <c r="AR51" s="94"/>
      <c r="AS51" s="94"/>
      <c r="AT51" s="104" t="str">
        <f>+J11</f>
        <v>白石　奎</v>
      </c>
      <c r="AU51" s="94"/>
      <c r="AV51" s="93"/>
      <c r="AW51" s="101"/>
      <c r="AX51" s="93"/>
      <c r="AY51" s="93"/>
      <c r="AZ51" s="99" t="str">
        <f t="shared" si="28"/>
        <v>徳島大学</v>
      </c>
      <c r="BA51" s="91">
        <f>+AY52</f>
        <v>12</v>
      </c>
      <c r="BB51" s="91">
        <v>1</v>
      </c>
    </row>
    <row r="52" spans="29:54" ht="13.5">
      <c r="AC52" s="111"/>
      <c r="AD52" s="112"/>
      <c r="AE52" s="101">
        <f aca="true" t="shared" si="38" ref="AE52:AY52">+AE11</f>
        <v>0.019143518518518518</v>
      </c>
      <c r="AF52" s="93">
        <f t="shared" si="38"/>
        <v>7</v>
      </c>
      <c r="AG52" s="93">
        <f t="shared" si="38"/>
        <v>8</v>
      </c>
      <c r="AH52" s="101">
        <f t="shared" si="38"/>
        <v>0.020034722222222225</v>
      </c>
      <c r="AI52" s="93">
        <f t="shared" si="38"/>
        <v>14</v>
      </c>
      <c r="AJ52" s="93">
        <f t="shared" si="38"/>
        <v>20</v>
      </c>
      <c r="AK52" s="101">
        <f t="shared" si="38"/>
        <v>0.02923611111111111</v>
      </c>
      <c r="AL52" s="93">
        <f t="shared" si="38"/>
        <v>7</v>
      </c>
      <c r="AM52" s="93">
        <f t="shared" si="38"/>
        <v>8</v>
      </c>
      <c r="AN52" s="101">
        <f t="shared" si="38"/>
        <v>0.015601851851851853</v>
      </c>
      <c r="AO52" s="93">
        <f t="shared" si="38"/>
        <v>11</v>
      </c>
      <c r="AP52" s="93">
        <f t="shared" si="38"/>
        <v>13</v>
      </c>
      <c r="AQ52" s="101">
        <f t="shared" si="38"/>
        <v>0.013043981481481476</v>
      </c>
      <c r="AR52" s="93">
        <f t="shared" si="38"/>
        <v>11</v>
      </c>
      <c r="AS52" s="93">
        <f t="shared" si="38"/>
        <v>13</v>
      </c>
      <c r="AT52" s="101">
        <f t="shared" si="38"/>
        <v>0.024641203703703707</v>
      </c>
      <c r="AU52" s="93">
        <f t="shared" si="38"/>
        <v>11</v>
      </c>
      <c r="AV52" s="93">
        <f t="shared" si="38"/>
        <v>15</v>
      </c>
      <c r="AW52" s="101">
        <f t="shared" si="38"/>
        <v>0.12170138888888889</v>
      </c>
      <c r="AX52" s="93">
        <f t="shared" si="38"/>
        <v>10</v>
      </c>
      <c r="AY52" s="93">
        <f t="shared" si="38"/>
        <v>12</v>
      </c>
      <c r="AZ52" s="99" t="s">
        <v>11</v>
      </c>
      <c r="BA52" s="91">
        <f>+AY52</f>
        <v>12</v>
      </c>
      <c r="BB52" s="91">
        <v>2</v>
      </c>
    </row>
    <row r="53" spans="29:54" ht="13.5">
      <c r="AC53" s="109">
        <f>AC12</f>
        <v>11</v>
      </c>
      <c r="AD53" s="110" t="str">
        <f>AD12</f>
        <v>高知大学</v>
      </c>
      <c r="AE53" s="105" t="str">
        <f>+E12</f>
        <v>三谷　康一郎</v>
      </c>
      <c r="AF53" s="97"/>
      <c r="AG53" s="97"/>
      <c r="AH53" s="105" t="str">
        <f>+F12</f>
        <v>山根　大輝</v>
      </c>
      <c r="AI53" s="97"/>
      <c r="AJ53" s="97"/>
      <c r="AK53" s="105" t="str">
        <f>+G12</f>
        <v>猪谷　進示</v>
      </c>
      <c r="AL53" s="97"/>
      <c r="AM53" s="97"/>
      <c r="AN53" s="105" t="str">
        <f>+H12</f>
        <v>月本　惇</v>
      </c>
      <c r="AO53" s="97"/>
      <c r="AP53" s="97"/>
      <c r="AQ53" s="105" t="str">
        <f>+I12</f>
        <v>北尾　龍希</v>
      </c>
      <c r="AR53" s="97"/>
      <c r="AS53" s="97"/>
      <c r="AT53" s="105" t="str">
        <f>+J12</f>
        <v>岡田　篤典</v>
      </c>
      <c r="AU53" s="97"/>
      <c r="AV53" s="92"/>
      <c r="AW53" s="103"/>
      <c r="AX53" s="92"/>
      <c r="AY53" s="92"/>
      <c r="AZ53" s="98" t="str">
        <f>+AD53</f>
        <v>高知大学</v>
      </c>
      <c r="BA53" s="91">
        <f>+AY54</f>
        <v>15</v>
      </c>
      <c r="BB53" s="91">
        <v>1</v>
      </c>
    </row>
    <row r="54" spans="29:54" ht="13.5">
      <c r="AC54" s="113"/>
      <c r="AD54" s="114"/>
      <c r="AE54" s="102">
        <f aca="true" t="shared" si="39" ref="AE54:AY54">+AE12</f>
        <v>0.019270833333333334</v>
      </c>
      <c r="AF54" s="95">
        <f t="shared" si="39"/>
        <v>8</v>
      </c>
      <c r="AG54" s="95">
        <f t="shared" si="39"/>
        <v>9</v>
      </c>
      <c r="AH54" s="102">
        <f t="shared" si="39"/>
        <v>0.01903935185185185</v>
      </c>
      <c r="AI54" s="95">
        <f t="shared" si="39"/>
        <v>8</v>
      </c>
      <c r="AJ54" s="95">
        <f t="shared" si="39"/>
        <v>10</v>
      </c>
      <c r="AK54" s="102">
        <f t="shared" si="39"/>
        <v>0.03115740740740741</v>
      </c>
      <c r="AL54" s="95">
        <f t="shared" si="39"/>
        <v>14</v>
      </c>
      <c r="AM54" s="95">
        <f t="shared" si="39"/>
        <v>18</v>
      </c>
      <c r="AN54" s="102">
        <f t="shared" si="39"/>
        <v>0.015844907407407405</v>
      </c>
      <c r="AO54" s="95">
        <f t="shared" si="39"/>
        <v>15</v>
      </c>
      <c r="AP54" s="95">
        <f t="shared" si="39"/>
        <v>20</v>
      </c>
      <c r="AQ54" s="102">
        <f t="shared" si="39"/>
        <v>0.013807870370370373</v>
      </c>
      <c r="AR54" s="95">
        <f t="shared" si="39"/>
        <v>15</v>
      </c>
      <c r="AS54" s="95">
        <f t="shared" si="39"/>
        <v>21</v>
      </c>
      <c r="AT54" s="102">
        <f t="shared" si="39"/>
        <v>0.024756944444444443</v>
      </c>
      <c r="AU54" s="95">
        <f t="shared" si="39"/>
        <v>12</v>
      </c>
      <c r="AV54" s="95">
        <f t="shared" si="39"/>
        <v>16</v>
      </c>
      <c r="AW54" s="102">
        <f t="shared" si="39"/>
        <v>0.12387731481481482</v>
      </c>
      <c r="AX54" s="95">
        <f t="shared" si="39"/>
        <v>12</v>
      </c>
      <c r="AY54" s="95">
        <f t="shared" si="39"/>
        <v>15</v>
      </c>
      <c r="AZ54" s="100" t="s">
        <v>11</v>
      </c>
      <c r="BA54" s="91">
        <f>+AY54</f>
        <v>15</v>
      </c>
      <c r="BB54" s="91">
        <v>2</v>
      </c>
    </row>
    <row r="55" spans="29:54" ht="13.5">
      <c r="AC55" s="111">
        <f>AC13</f>
        <v>12</v>
      </c>
      <c r="AD55" s="112" t="str">
        <f>AD13</f>
        <v>広島工業大学</v>
      </c>
      <c r="AE55" s="104" t="str">
        <f>+E13</f>
        <v>秋枝　真斗</v>
      </c>
      <c r="AF55" s="94"/>
      <c r="AG55" s="94"/>
      <c r="AH55" s="104" t="str">
        <f>+F13</f>
        <v>西岡　大輝</v>
      </c>
      <c r="AI55" s="94"/>
      <c r="AJ55" s="94"/>
      <c r="AK55" s="104" t="str">
        <f>+G13</f>
        <v>竹内　達也</v>
      </c>
      <c r="AL55" s="94"/>
      <c r="AM55" s="94"/>
      <c r="AN55" s="104" t="str">
        <f>+H13</f>
        <v>沖田　翼</v>
      </c>
      <c r="AO55" s="94"/>
      <c r="AP55" s="94"/>
      <c r="AQ55" s="104" t="str">
        <f>+I13</f>
        <v>後藤　大志</v>
      </c>
      <c r="AR55" s="94"/>
      <c r="AS55" s="94"/>
      <c r="AT55" s="104" t="str">
        <f>+J13</f>
        <v>下反　晶</v>
      </c>
      <c r="AU55" s="94"/>
      <c r="AV55" s="93"/>
      <c r="AW55" s="101"/>
      <c r="AX55" s="93"/>
      <c r="AY55" s="93"/>
      <c r="AZ55" s="99" t="str">
        <f>+AD55</f>
        <v>広島工業大学</v>
      </c>
      <c r="BA55" s="91">
        <f>+AY56</f>
        <v>17</v>
      </c>
      <c r="BB55" s="91">
        <v>1</v>
      </c>
    </row>
    <row r="56" spans="29:54" ht="13.5">
      <c r="AC56" s="111"/>
      <c r="AD56" s="112"/>
      <c r="AE56" s="101">
        <f aca="true" t="shared" si="40" ref="AE56:AY56">+AE13</f>
        <v>0.02050925925925926</v>
      </c>
      <c r="AF56" s="93">
        <f t="shared" si="40"/>
        <v>15</v>
      </c>
      <c r="AG56" s="93">
        <f t="shared" si="40"/>
        <v>20</v>
      </c>
      <c r="AH56" s="101">
        <f t="shared" si="40"/>
        <v>0.01993055555555556</v>
      </c>
      <c r="AI56" s="93">
        <f t="shared" si="40"/>
        <v>13</v>
      </c>
      <c r="AJ56" s="93">
        <f t="shared" si="40"/>
        <v>19</v>
      </c>
      <c r="AK56" s="101">
        <f t="shared" si="40"/>
        <v>0.031539351851851846</v>
      </c>
      <c r="AL56" s="93">
        <f t="shared" si="40"/>
        <v>16</v>
      </c>
      <c r="AM56" s="93">
        <f t="shared" si="40"/>
        <v>22</v>
      </c>
      <c r="AN56" s="101">
        <f t="shared" si="40"/>
        <v>0.015555555555555545</v>
      </c>
      <c r="AO56" s="93">
        <f t="shared" si="40"/>
        <v>9</v>
      </c>
      <c r="AP56" s="93">
        <f t="shared" si="40"/>
        <v>11</v>
      </c>
      <c r="AQ56" s="101">
        <f t="shared" si="40"/>
        <v>0.013124999999999998</v>
      </c>
      <c r="AR56" s="93">
        <f t="shared" si="40"/>
        <v>12</v>
      </c>
      <c r="AS56" s="93">
        <f t="shared" si="40"/>
        <v>14</v>
      </c>
      <c r="AT56" s="101">
        <f t="shared" si="40"/>
        <v>0.024247685185185178</v>
      </c>
      <c r="AU56" s="93">
        <f t="shared" si="40"/>
        <v>7</v>
      </c>
      <c r="AV56" s="93">
        <f t="shared" si="40"/>
        <v>10</v>
      </c>
      <c r="AW56" s="101">
        <f t="shared" si="40"/>
        <v>0.12490740740740738</v>
      </c>
      <c r="AX56" s="93">
        <f t="shared" si="40"/>
        <v>13</v>
      </c>
      <c r="AY56" s="93">
        <f t="shared" si="40"/>
        <v>17</v>
      </c>
      <c r="AZ56" s="99" t="s">
        <v>11</v>
      </c>
      <c r="BA56" s="91">
        <f>+AY56</f>
        <v>17</v>
      </c>
      <c r="BB56" s="91">
        <v>2</v>
      </c>
    </row>
    <row r="57" spans="29:54" ht="13.5">
      <c r="AC57" s="109">
        <f>AC14</f>
        <v>13</v>
      </c>
      <c r="AD57" s="110" t="str">
        <f>AD14</f>
        <v>島根県立大学</v>
      </c>
      <c r="AE57" s="105" t="str">
        <f>+E14</f>
        <v>畠　直輝</v>
      </c>
      <c r="AF57" s="97"/>
      <c r="AG57" s="97"/>
      <c r="AH57" s="105" t="str">
        <f>+F14</f>
        <v>落合　駿斗</v>
      </c>
      <c r="AI57" s="97"/>
      <c r="AJ57" s="97"/>
      <c r="AK57" s="105" t="str">
        <f>+G14</f>
        <v>大原　壮翔</v>
      </c>
      <c r="AL57" s="97"/>
      <c r="AM57" s="97"/>
      <c r="AN57" s="105" t="str">
        <f>+H14</f>
        <v>平見　滉規</v>
      </c>
      <c r="AO57" s="97"/>
      <c r="AP57" s="97"/>
      <c r="AQ57" s="105" t="str">
        <f>+I14</f>
        <v>馬場　康平</v>
      </c>
      <c r="AR57" s="97"/>
      <c r="AS57" s="97"/>
      <c r="AT57" s="105" t="str">
        <f>+J14</f>
        <v>佐野　光</v>
      </c>
      <c r="AU57" s="97"/>
      <c r="AV57" s="92"/>
      <c r="AW57" s="103"/>
      <c r="AX57" s="92"/>
      <c r="AY57" s="92"/>
      <c r="AZ57" s="98" t="str">
        <f>+AD57</f>
        <v>島根県立大学</v>
      </c>
      <c r="BA57" s="91">
        <f>+AY58</f>
        <v>19</v>
      </c>
      <c r="BB57" s="91">
        <v>1</v>
      </c>
    </row>
    <row r="58" spans="29:54" ht="13.5">
      <c r="AC58" s="113"/>
      <c r="AD58" s="114"/>
      <c r="AE58" s="102">
        <f aca="true" t="shared" si="41" ref="AE58:AY58">+AE14</f>
        <v>0.020601851851851854</v>
      </c>
      <c r="AF58" s="95">
        <f t="shared" si="41"/>
        <v>16</v>
      </c>
      <c r="AG58" s="95">
        <f t="shared" si="41"/>
        <v>22</v>
      </c>
      <c r="AH58" s="102">
        <f t="shared" si="41"/>
        <v>0.02009259259259259</v>
      </c>
      <c r="AI58" s="95">
        <f t="shared" si="41"/>
        <v>15</v>
      </c>
      <c r="AJ58" s="95">
        <f t="shared" si="41"/>
        <v>22</v>
      </c>
      <c r="AK58" s="102">
        <f t="shared" si="41"/>
        <v>0.03142361111111112</v>
      </c>
      <c r="AL58" s="95">
        <f t="shared" si="41"/>
        <v>15</v>
      </c>
      <c r="AM58" s="95">
        <f t="shared" si="41"/>
        <v>21</v>
      </c>
      <c r="AN58" s="102">
        <f t="shared" si="41"/>
        <v>0.015775462962962963</v>
      </c>
      <c r="AO58" s="95">
        <f t="shared" si="41"/>
        <v>13</v>
      </c>
      <c r="AP58" s="95">
        <f t="shared" si="41"/>
        <v>17</v>
      </c>
      <c r="AQ58" s="102">
        <f t="shared" si="41"/>
        <v>0.013402777777777763</v>
      </c>
      <c r="AR58" s="95">
        <f t="shared" si="41"/>
        <v>14</v>
      </c>
      <c r="AS58" s="95">
        <f t="shared" si="41"/>
        <v>17</v>
      </c>
      <c r="AT58" s="102">
        <f t="shared" si="41"/>
        <v>0.024571759259259265</v>
      </c>
      <c r="AU58" s="95">
        <f t="shared" si="41"/>
        <v>10</v>
      </c>
      <c r="AV58" s="95">
        <f t="shared" si="41"/>
        <v>14</v>
      </c>
      <c r="AW58" s="102">
        <f t="shared" si="41"/>
        <v>0.12586805555555555</v>
      </c>
      <c r="AX58" s="95">
        <f t="shared" si="41"/>
        <v>15</v>
      </c>
      <c r="AY58" s="95">
        <f t="shared" si="41"/>
        <v>19</v>
      </c>
      <c r="AZ58" s="100" t="s">
        <v>11</v>
      </c>
      <c r="BA58" s="91">
        <f>+AY58</f>
        <v>19</v>
      </c>
      <c r="BB58" s="91">
        <v>2</v>
      </c>
    </row>
    <row r="59" spans="29:54" ht="13.5">
      <c r="AC59" s="111">
        <f>AC15</f>
        <v>14</v>
      </c>
      <c r="AD59" s="112" t="str">
        <f>AD15</f>
        <v>鳥取大学</v>
      </c>
      <c r="AE59" s="104" t="str">
        <f>+E15</f>
        <v>川上　柾尚</v>
      </c>
      <c r="AF59" s="94"/>
      <c r="AG59" s="94"/>
      <c r="AH59" s="104" t="str">
        <f>+F15</f>
        <v>和田　龍汰</v>
      </c>
      <c r="AI59" s="94"/>
      <c r="AJ59" s="94"/>
      <c r="AK59" s="104" t="str">
        <f>+G15</f>
        <v>藤田　佳委</v>
      </c>
      <c r="AL59" s="94"/>
      <c r="AM59" s="94"/>
      <c r="AN59" s="104" t="str">
        <f>+H15</f>
        <v>荒井　優佑</v>
      </c>
      <c r="AO59" s="94"/>
      <c r="AP59" s="94"/>
      <c r="AQ59" s="104" t="str">
        <f>+I15</f>
        <v>吉村　隆盛</v>
      </c>
      <c r="AR59" s="94"/>
      <c r="AS59" s="94"/>
      <c r="AT59" s="104" t="str">
        <f>+J15</f>
        <v>前田　裕紀</v>
      </c>
      <c r="AU59" s="94"/>
      <c r="AV59" s="93"/>
      <c r="AW59" s="101"/>
      <c r="AX59" s="93"/>
      <c r="AY59" s="93"/>
      <c r="AZ59" s="99" t="str">
        <f>+AD59</f>
        <v>鳥取大学</v>
      </c>
      <c r="BA59" s="91">
        <f>+AY60</f>
        <v>11</v>
      </c>
      <c r="BB59" s="91">
        <v>1</v>
      </c>
    </row>
    <row r="60" spans="29:54" ht="13.5">
      <c r="AC60" s="111"/>
      <c r="AD60" s="112"/>
      <c r="AE60" s="101">
        <f aca="true" t="shared" si="42" ref="AE60:AY60">+AE15</f>
        <v>0.019664351851851853</v>
      </c>
      <c r="AF60" s="93">
        <f t="shared" si="42"/>
        <v>10</v>
      </c>
      <c r="AG60" s="93">
        <f t="shared" si="42"/>
        <v>13</v>
      </c>
      <c r="AH60" s="101">
        <f t="shared" si="42"/>
        <v>0.019178240740740735</v>
      </c>
      <c r="AI60" s="93">
        <f t="shared" si="42"/>
        <v>9</v>
      </c>
      <c r="AJ60" s="93">
        <f t="shared" si="42"/>
        <v>12</v>
      </c>
      <c r="AK60" s="101">
        <f t="shared" si="42"/>
        <v>0.029375000000000005</v>
      </c>
      <c r="AL60" s="93">
        <f t="shared" si="42"/>
        <v>8</v>
      </c>
      <c r="AM60" s="93">
        <f t="shared" si="42"/>
        <v>9</v>
      </c>
      <c r="AN60" s="101">
        <f t="shared" si="42"/>
        <v>0.015613425925925933</v>
      </c>
      <c r="AO60" s="93">
        <f t="shared" si="42"/>
        <v>12</v>
      </c>
      <c r="AP60" s="93">
        <f t="shared" si="42"/>
        <v>14</v>
      </c>
      <c r="AQ60" s="101">
        <f t="shared" si="42"/>
        <v>0.012928240740740726</v>
      </c>
      <c r="AR60" s="93">
        <f t="shared" si="42"/>
        <v>10</v>
      </c>
      <c r="AS60" s="93">
        <f t="shared" si="42"/>
        <v>12</v>
      </c>
      <c r="AT60" s="101">
        <f t="shared" si="42"/>
        <v>0.024756944444444456</v>
      </c>
      <c r="AU60" s="93">
        <f t="shared" si="42"/>
        <v>13</v>
      </c>
      <c r="AV60" s="93">
        <f t="shared" si="42"/>
        <v>17</v>
      </c>
      <c r="AW60" s="101">
        <f t="shared" si="42"/>
        <v>0.12151620370370371</v>
      </c>
      <c r="AX60" s="93">
        <f t="shared" si="42"/>
        <v>9</v>
      </c>
      <c r="AY60" s="93">
        <f t="shared" si="42"/>
        <v>11</v>
      </c>
      <c r="AZ60" s="99" t="s">
        <v>11</v>
      </c>
      <c r="BA60" s="91">
        <f>+AY60</f>
        <v>11</v>
      </c>
      <c r="BB60" s="91">
        <v>2</v>
      </c>
    </row>
    <row r="61" spans="29:54" ht="13.5">
      <c r="AC61" s="109">
        <f>AC16</f>
        <v>15</v>
      </c>
      <c r="AD61" s="110" t="str">
        <f>AD16</f>
        <v>下関市立大学</v>
      </c>
      <c r="AE61" s="105" t="str">
        <f>+E16</f>
        <v>河村　和政</v>
      </c>
      <c r="AF61" s="97"/>
      <c r="AG61" s="97"/>
      <c r="AH61" s="105" t="str">
        <f>+F16</f>
        <v>千田　晃一</v>
      </c>
      <c r="AI61" s="97"/>
      <c r="AJ61" s="97"/>
      <c r="AK61" s="105" t="str">
        <f>+G16</f>
        <v>三好　泰生</v>
      </c>
      <c r="AL61" s="97"/>
      <c r="AM61" s="97"/>
      <c r="AN61" s="105" t="str">
        <f>+H16</f>
        <v>安藤　隼人</v>
      </c>
      <c r="AO61" s="97"/>
      <c r="AP61" s="97"/>
      <c r="AQ61" s="105" t="str">
        <f>+I16</f>
        <v>近藤　蒼也</v>
      </c>
      <c r="AR61" s="97"/>
      <c r="AS61" s="97"/>
      <c r="AT61" s="105" t="str">
        <f>+J16</f>
        <v>吉村　蓮</v>
      </c>
      <c r="AU61" s="97"/>
      <c r="AV61" s="92"/>
      <c r="AW61" s="103"/>
      <c r="AX61" s="92"/>
      <c r="AY61" s="92"/>
      <c r="AZ61" s="98" t="str">
        <f>+AD61</f>
        <v>下関市立大学</v>
      </c>
      <c r="BA61" s="91">
        <f>+AY62</f>
        <v>24</v>
      </c>
      <c r="BB61" s="91">
        <v>1</v>
      </c>
    </row>
    <row r="62" spans="29:54" ht="13.5">
      <c r="AC62" s="113"/>
      <c r="AD62" s="114"/>
      <c r="AE62" s="102">
        <f aca="true" t="shared" si="43" ref="AE62:AY62">+AE16</f>
        <v>0.020625</v>
      </c>
      <c r="AF62" s="95">
        <f t="shared" si="43"/>
        <v>17</v>
      </c>
      <c r="AG62" s="95">
        <f t="shared" si="43"/>
        <v>23</v>
      </c>
      <c r="AH62" s="102">
        <f t="shared" si="43"/>
        <v>0.020810185185185178</v>
      </c>
      <c r="AI62" s="95">
        <f t="shared" si="43"/>
        <v>17</v>
      </c>
      <c r="AJ62" s="95">
        <f t="shared" si="43"/>
        <v>25</v>
      </c>
      <c r="AK62" s="102">
        <f t="shared" si="43"/>
        <v>0.03087962962962964</v>
      </c>
      <c r="AL62" s="95">
        <f t="shared" si="43"/>
        <v>12</v>
      </c>
      <c r="AM62" s="95">
        <f t="shared" si="43"/>
        <v>14</v>
      </c>
      <c r="AN62" s="102">
        <f t="shared" si="43"/>
        <v>0.016886574074074068</v>
      </c>
      <c r="AO62" s="95">
        <f t="shared" si="43"/>
        <v>18</v>
      </c>
      <c r="AP62" s="95">
        <f t="shared" si="43"/>
        <v>26</v>
      </c>
      <c r="AQ62" s="102">
        <f t="shared" si="43"/>
        <v>0.014594907407407404</v>
      </c>
      <c r="AR62" s="95">
        <f t="shared" si="43"/>
        <v>17</v>
      </c>
      <c r="AS62" s="95">
        <f t="shared" si="43"/>
        <v>25</v>
      </c>
      <c r="AT62" s="102">
        <f t="shared" si="43"/>
        <v>0.027094907407407415</v>
      </c>
      <c r="AU62" s="95">
        <f t="shared" si="43"/>
        <v>18</v>
      </c>
      <c r="AV62" s="95">
        <f t="shared" si="43"/>
        <v>26</v>
      </c>
      <c r="AW62" s="102">
        <f t="shared" si="43"/>
        <v>0.13089120370370372</v>
      </c>
      <c r="AX62" s="95">
        <f t="shared" si="43"/>
        <v>16</v>
      </c>
      <c r="AY62" s="95">
        <f t="shared" si="43"/>
        <v>24</v>
      </c>
      <c r="AZ62" s="100" t="s">
        <v>11</v>
      </c>
      <c r="BA62" s="91">
        <f>+AY62</f>
        <v>24</v>
      </c>
      <c r="BB62" s="91">
        <v>2</v>
      </c>
    </row>
    <row r="63" spans="29:54" ht="13.5">
      <c r="AC63" s="111">
        <f>AC17</f>
        <v>16</v>
      </c>
      <c r="AD63" s="112" t="str">
        <f>AD17</f>
        <v>岡山理科大学</v>
      </c>
      <c r="AE63" s="104" t="str">
        <f>+E17</f>
        <v>岡田　知憲</v>
      </c>
      <c r="AF63" s="94"/>
      <c r="AG63" s="94"/>
      <c r="AH63" s="104" t="str">
        <f>+F17</f>
        <v>岡　優材</v>
      </c>
      <c r="AI63" s="94"/>
      <c r="AJ63" s="94"/>
      <c r="AK63" s="104" t="str">
        <f>+G17</f>
        <v>井口　雅樹</v>
      </c>
      <c r="AL63" s="94"/>
      <c r="AM63" s="94"/>
      <c r="AN63" s="104" t="str">
        <f>+H17</f>
        <v>藤村　圭吾</v>
      </c>
      <c r="AO63" s="94"/>
      <c r="AP63" s="94"/>
      <c r="AQ63" s="104" t="str">
        <f>+I17</f>
        <v>八木　晶</v>
      </c>
      <c r="AR63" s="94"/>
      <c r="AS63" s="94"/>
      <c r="AT63" s="104" t="str">
        <f>+J17</f>
        <v>才木　和弥</v>
      </c>
      <c r="AU63" s="94"/>
      <c r="AV63" s="93"/>
      <c r="AW63" s="101"/>
      <c r="AX63" s="93"/>
      <c r="AY63" s="93"/>
      <c r="AZ63" s="99" t="str">
        <f>+AD63</f>
        <v>岡山理科大学</v>
      </c>
      <c r="BA63" s="91">
        <f>+AY64</f>
        <v>25</v>
      </c>
      <c r="BB63" s="91">
        <v>1</v>
      </c>
    </row>
    <row r="64" spans="29:54" ht="13.5">
      <c r="AC64" s="111"/>
      <c r="AD64" s="112"/>
      <c r="AE64" s="101">
        <f aca="true" t="shared" si="44" ref="AE64:AY64">+AE17</f>
        <v>0.021516203703703704</v>
      </c>
      <c r="AF64" s="93">
        <f t="shared" si="44"/>
        <v>19</v>
      </c>
      <c r="AG64" s="93">
        <f t="shared" si="44"/>
        <v>27</v>
      </c>
      <c r="AH64" s="101">
        <f t="shared" si="44"/>
        <v>0.02106481481481482</v>
      </c>
      <c r="AI64" s="93">
        <f t="shared" si="44"/>
        <v>18</v>
      </c>
      <c r="AJ64" s="93">
        <f t="shared" si="44"/>
        <v>26</v>
      </c>
      <c r="AK64" s="101">
        <f t="shared" si="44"/>
        <v>0.03354166666666666</v>
      </c>
      <c r="AL64" s="93">
        <f t="shared" si="44"/>
        <v>18</v>
      </c>
      <c r="AM64" s="93">
        <f t="shared" si="44"/>
        <v>26</v>
      </c>
      <c r="AN64" s="101">
        <f t="shared" si="44"/>
        <v>0.015798611111111097</v>
      </c>
      <c r="AO64" s="93">
        <f t="shared" si="44"/>
        <v>14</v>
      </c>
      <c r="AP64" s="93">
        <f t="shared" si="44"/>
        <v>18</v>
      </c>
      <c r="AQ64" s="101">
        <f t="shared" si="44"/>
        <v>0.014340277777777785</v>
      </c>
      <c r="AR64" s="93">
        <f t="shared" si="44"/>
        <v>16</v>
      </c>
      <c r="AS64" s="93">
        <f t="shared" si="44"/>
        <v>23</v>
      </c>
      <c r="AT64" s="101">
        <f t="shared" si="44"/>
        <v>0.026944444444444438</v>
      </c>
      <c r="AU64" s="93">
        <f t="shared" si="44"/>
        <v>17</v>
      </c>
      <c r="AV64" s="93">
        <f t="shared" si="44"/>
        <v>25</v>
      </c>
      <c r="AW64" s="101">
        <f t="shared" si="44"/>
        <v>0.1332060185185185</v>
      </c>
      <c r="AX64" s="93">
        <f t="shared" si="44"/>
        <v>17</v>
      </c>
      <c r="AY64" s="93">
        <f t="shared" si="44"/>
        <v>25</v>
      </c>
      <c r="AZ64" s="99" t="s">
        <v>11</v>
      </c>
      <c r="BA64" s="91">
        <f>+AY64</f>
        <v>25</v>
      </c>
      <c r="BB64" s="91">
        <v>2</v>
      </c>
    </row>
    <row r="65" spans="29:54" ht="13.5">
      <c r="AC65" s="109">
        <f>AC18</f>
        <v>17</v>
      </c>
      <c r="AD65" s="110" t="str">
        <f>AD18</f>
        <v>徳山大学</v>
      </c>
      <c r="AE65" s="105" t="str">
        <f>+E18</f>
        <v>小笠原　一貴</v>
      </c>
      <c r="AF65" s="97"/>
      <c r="AG65" s="97"/>
      <c r="AH65" s="105" t="str">
        <f>+F18</f>
        <v>佐藤　拓歩</v>
      </c>
      <c r="AI65" s="97"/>
      <c r="AJ65" s="97"/>
      <c r="AK65" s="105" t="str">
        <f>+G18</f>
        <v>宮園　剛</v>
      </c>
      <c r="AL65" s="97"/>
      <c r="AM65" s="97"/>
      <c r="AN65" s="105" t="str">
        <f>+H18</f>
        <v>藪中　直樹</v>
      </c>
      <c r="AO65" s="97"/>
      <c r="AP65" s="97"/>
      <c r="AQ65" s="105" t="str">
        <f>+I18</f>
        <v>佐々木　勇海</v>
      </c>
      <c r="AR65" s="97"/>
      <c r="AS65" s="97"/>
      <c r="AT65" s="105" t="str">
        <f>+J18</f>
        <v>原田　海</v>
      </c>
      <c r="AU65" s="97"/>
      <c r="AV65" s="92"/>
      <c r="AW65" s="103"/>
      <c r="AX65" s="92"/>
      <c r="AY65" s="92"/>
      <c r="AZ65" s="98" t="str">
        <f>+AD65</f>
        <v>徳山大学</v>
      </c>
      <c r="BA65" s="91">
        <f>+AY66</f>
        <v>26</v>
      </c>
      <c r="BB65" s="91">
        <v>1</v>
      </c>
    </row>
    <row r="66" spans="29:54" ht="13.5">
      <c r="AC66" s="113"/>
      <c r="AD66" s="114"/>
      <c r="AE66" s="102">
        <f aca="true" t="shared" si="45" ref="AE66:AY66">+AE18</f>
        <v>0.020995370370370373</v>
      </c>
      <c r="AF66" s="95">
        <f t="shared" si="45"/>
        <v>18</v>
      </c>
      <c r="AG66" s="95">
        <f t="shared" si="45"/>
        <v>25</v>
      </c>
      <c r="AH66" s="102">
        <f t="shared" si="45"/>
        <v>0.020474537037037034</v>
      </c>
      <c r="AI66" s="95">
        <f t="shared" si="45"/>
        <v>16</v>
      </c>
      <c r="AJ66" s="95">
        <f t="shared" si="45"/>
        <v>23</v>
      </c>
      <c r="AK66" s="102">
        <f t="shared" si="45"/>
        <v>0.03190972222222222</v>
      </c>
      <c r="AL66" s="95">
        <f t="shared" si="45"/>
        <v>17</v>
      </c>
      <c r="AM66" s="95">
        <f t="shared" si="45"/>
        <v>24</v>
      </c>
      <c r="AN66" s="102">
        <f t="shared" si="45"/>
        <v>0.018159722222222202</v>
      </c>
      <c r="AO66" s="95">
        <f t="shared" si="45"/>
        <v>19</v>
      </c>
      <c r="AP66" s="95">
        <f t="shared" si="45"/>
        <v>27</v>
      </c>
      <c r="AQ66" s="102">
        <f t="shared" si="45"/>
        <v>0.016435185185185205</v>
      </c>
      <c r="AR66" s="95">
        <f t="shared" si="45"/>
        <v>19</v>
      </c>
      <c r="AS66" s="95">
        <f t="shared" si="45"/>
        <v>27</v>
      </c>
      <c r="AT66" s="102">
        <f t="shared" si="45"/>
        <v>0.025428240740740737</v>
      </c>
      <c r="AU66" s="95">
        <f t="shared" si="45"/>
        <v>16</v>
      </c>
      <c r="AV66" s="95">
        <f t="shared" si="45"/>
        <v>21</v>
      </c>
      <c r="AW66" s="102">
        <f t="shared" si="45"/>
        <v>0.13340277777777776</v>
      </c>
      <c r="AX66" s="95">
        <f t="shared" si="45"/>
        <v>18</v>
      </c>
      <c r="AY66" s="95">
        <f t="shared" si="45"/>
        <v>26</v>
      </c>
      <c r="AZ66" s="100" t="s">
        <v>480</v>
      </c>
      <c r="BA66" s="91">
        <f>+AY66</f>
        <v>26</v>
      </c>
      <c r="BB66" s="91">
        <v>2</v>
      </c>
    </row>
    <row r="67" spans="29:54" ht="13.5">
      <c r="AC67" s="111">
        <f>AC19</f>
        <v>18</v>
      </c>
      <c r="AD67" s="112" t="str">
        <f>AD19</f>
        <v>徳山工業高専</v>
      </c>
      <c r="AE67" s="104" t="str">
        <f>+E19</f>
        <v>宮田　滉平</v>
      </c>
      <c r="AF67" s="94"/>
      <c r="AG67" s="94"/>
      <c r="AH67" s="104" t="str">
        <f>+F19</f>
        <v>大上　喬之</v>
      </c>
      <c r="AI67" s="94"/>
      <c r="AJ67" s="94"/>
      <c r="AK67" s="104" t="str">
        <f>+G19</f>
        <v>原田　大地</v>
      </c>
      <c r="AL67" s="94"/>
      <c r="AM67" s="94"/>
      <c r="AN67" s="104" t="str">
        <f>+H19</f>
        <v>久保　僚太朗</v>
      </c>
      <c r="AO67" s="94"/>
      <c r="AP67" s="94"/>
      <c r="AQ67" s="104" t="str">
        <f>+I19</f>
        <v>惠本　楓也</v>
      </c>
      <c r="AR67" s="94"/>
      <c r="AS67" s="94"/>
      <c r="AT67" s="104" t="str">
        <f>+J19</f>
        <v>永安　悠人</v>
      </c>
      <c r="AU67" s="94"/>
      <c r="AV67" s="93"/>
      <c r="AW67" s="101"/>
      <c r="AX67" s="93"/>
      <c r="AY67" s="93"/>
      <c r="AZ67" s="99" t="str">
        <f>+AD67</f>
        <v>徳山工業高専</v>
      </c>
      <c r="BA67" s="91">
        <f>+AY68</f>
        <v>18</v>
      </c>
      <c r="BB67" s="91">
        <v>1</v>
      </c>
    </row>
    <row r="68" spans="29:54" ht="13.5">
      <c r="AC68" s="111"/>
      <c r="AD68" s="112"/>
      <c r="AE68" s="101">
        <f aca="true" t="shared" si="46" ref="AE68:AY68">+AE19</f>
        <v>0.02028935185185185</v>
      </c>
      <c r="AF68" s="93">
        <f t="shared" si="46"/>
        <v>14</v>
      </c>
      <c r="AG68" s="93">
        <f t="shared" si="46"/>
        <v>18</v>
      </c>
      <c r="AH68" s="101">
        <f t="shared" si="46"/>
        <v>0.019756944444444445</v>
      </c>
      <c r="AI68" s="93">
        <f t="shared" si="46"/>
        <v>12</v>
      </c>
      <c r="AJ68" s="93">
        <f t="shared" si="46"/>
        <v>16</v>
      </c>
      <c r="AK68" s="101">
        <f t="shared" si="46"/>
        <v>0.030972222222222227</v>
      </c>
      <c r="AL68" s="93">
        <f t="shared" si="46"/>
        <v>13</v>
      </c>
      <c r="AM68" s="93">
        <f t="shared" si="46"/>
        <v>16</v>
      </c>
      <c r="AN68" s="101">
        <f t="shared" si="46"/>
        <v>0.016018518518518515</v>
      </c>
      <c r="AO68" s="93">
        <f t="shared" si="46"/>
        <v>16</v>
      </c>
      <c r="AP68" s="93">
        <f t="shared" si="46"/>
        <v>22</v>
      </c>
      <c r="AQ68" s="101">
        <f t="shared" si="46"/>
        <v>0.013344907407407403</v>
      </c>
      <c r="AR68" s="93">
        <f t="shared" si="46"/>
        <v>13</v>
      </c>
      <c r="AS68" s="93">
        <f t="shared" si="46"/>
        <v>16</v>
      </c>
      <c r="AT68" s="101">
        <f t="shared" si="46"/>
        <v>0.025034722222222236</v>
      </c>
      <c r="AU68" s="93">
        <f t="shared" si="46"/>
        <v>15</v>
      </c>
      <c r="AV68" s="93">
        <f t="shared" si="46"/>
        <v>19</v>
      </c>
      <c r="AW68" s="101">
        <f t="shared" si="46"/>
        <v>0.12541666666666668</v>
      </c>
      <c r="AX68" s="93">
        <f t="shared" si="46"/>
        <v>14</v>
      </c>
      <c r="AY68" s="93">
        <f t="shared" si="46"/>
        <v>18</v>
      </c>
      <c r="AZ68" s="99" t="s">
        <v>11</v>
      </c>
      <c r="BA68" s="91">
        <f>+AY68</f>
        <v>18</v>
      </c>
      <c r="BB68" s="91">
        <v>2</v>
      </c>
    </row>
    <row r="69" spans="29:54" ht="13.5">
      <c r="AC69" s="109">
        <f>AC20</f>
        <v>19</v>
      </c>
      <c r="AD69" s="110" t="str">
        <f>AD20</f>
        <v>広島市立大学</v>
      </c>
      <c r="AE69" s="105" t="str">
        <f>+E20</f>
        <v>岡田  燎</v>
      </c>
      <c r="AF69" s="97"/>
      <c r="AG69" s="97"/>
      <c r="AH69" s="105" t="str">
        <f>+F20</f>
        <v>坂口　翔太</v>
      </c>
      <c r="AI69" s="97"/>
      <c r="AJ69" s="97"/>
      <c r="AK69" s="105" t="str">
        <f>+G20</f>
        <v>荒瀬　郁実</v>
      </c>
      <c r="AL69" s="97"/>
      <c r="AM69" s="97"/>
      <c r="AN69" s="105" t="str">
        <f>+H20</f>
        <v>勝坂　優希</v>
      </c>
      <c r="AO69" s="97"/>
      <c r="AP69" s="97"/>
      <c r="AQ69" s="105" t="str">
        <f>+I20</f>
        <v>杉原　聖信</v>
      </c>
      <c r="AR69" s="97"/>
      <c r="AS69" s="97"/>
      <c r="AT69" s="105" t="str">
        <f>+J20</f>
        <v>伊達　佑希</v>
      </c>
      <c r="AU69" s="97"/>
      <c r="AV69" s="92"/>
      <c r="AW69" s="103"/>
      <c r="AX69" s="92"/>
      <c r="AY69" s="92"/>
      <c r="AZ69" s="98" t="str">
        <f>+AD69</f>
        <v>広島市立大学</v>
      </c>
      <c r="BA69" s="91">
        <f>+AY70</f>
        <v>27</v>
      </c>
      <c r="BB69" s="91">
        <v>1</v>
      </c>
    </row>
    <row r="70" spans="29:54" ht="13.5">
      <c r="AC70" s="113"/>
      <c r="AD70" s="114"/>
      <c r="AE70" s="102">
        <f aca="true" t="shared" si="47" ref="AE70:AY70">+AE20</f>
        <v>0.018958333333333334</v>
      </c>
      <c r="AF70" s="95">
        <f t="shared" si="47"/>
        <v>5</v>
      </c>
      <c r="AG70" s="95">
        <f t="shared" si="47"/>
        <v>5</v>
      </c>
      <c r="AH70" s="102">
        <f t="shared" si="47"/>
        <v>0.02159722222222222</v>
      </c>
      <c r="AI70" s="95">
        <f t="shared" si="47"/>
        <v>19</v>
      </c>
      <c r="AJ70" s="95">
        <f t="shared" si="47"/>
        <v>27</v>
      </c>
      <c r="AK70" s="102">
        <f t="shared" si="47"/>
        <v>0.03512731481481482</v>
      </c>
      <c r="AL70" s="95">
        <f t="shared" si="47"/>
        <v>19</v>
      </c>
      <c r="AM70" s="95">
        <f t="shared" si="47"/>
        <v>27</v>
      </c>
      <c r="AN70" s="102">
        <f t="shared" si="47"/>
        <v>0.01673611111111109</v>
      </c>
      <c r="AO70" s="95">
        <f t="shared" si="47"/>
        <v>17</v>
      </c>
      <c r="AP70" s="95">
        <f t="shared" si="47"/>
        <v>24</v>
      </c>
      <c r="AQ70" s="102">
        <f t="shared" si="47"/>
        <v>0.014641203703703726</v>
      </c>
      <c r="AR70" s="95">
        <f t="shared" si="47"/>
        <v>18</v>
      </c>
      <c r="AS70" s="95">
        <f t="shared" si="47"/>
        <v>26</v>
      </c>
      <c r="AT70" s="102">
        <f t="shared" si="47"/>
        <v>0.028668981481481476</v>
      </c>
      <c r="AU70" s="95">
        <f t="shared" si="47"/>
        <v>19</v>
      </c>
      <c r="AV70" s="95">
        <f t="shared" si="47"/>
        <v>27</v>
      </c>
      <c r="AW70" s="102">
        <f t="shared" si="47"/>
        <v>0.13572916666666668</v>
      </c>
      <c r="AX70" s="95">
        <f t="shared" si="47"/>
        <v>19</v>
      </c>
      <c r="AY70" s="95">
        <f t="shared" si="47"/>
        <v>27</v>
      </c>
      <c r="AZ70" s="100" t="s">
        <v>11</v>
      </c>
      <c r="BA70" s="91">
        <f>+AY70</f>
        <v>27</v>
      </c>
      <c r="BB70" s="91">
        <v>2</v>
      </c>
    </row>
    <row r="71" spans="29:54" ht="13.5">
      <c r="AC71" s="111">
        <f>AC21</f>
        <v>20</v>
      </c>
      <c r="AD71" s="112" t="str">
        <f>AD21</f>
        <v>愛媛大学Ｂ</v>
      </c>
      <c r="AE71" s="104" t="str">
        <f>+E21</f>
        <v>岡田　修司</v>
      </c>
      <c r="AF71" s="94"/>
      <c r="AG71" s="94"/>
      <c r="AH71" s="104" t="str">
        <f>+F21</f>
        <v>浅野　拓実</v>
      </c>
      <c r="AI71" s="94"/>
      <c r="AJ71" s="94"/>
      <c r="AK71" s="104" t="str">
        <f>+G21</f>
        <v>井阪　謙太 </v>
      </c>
      <c r="AL71" s="94"/>
      <c r="AM71" s="94"/>
      <c r="AN71" s="104" t="str">
        <f>+H21</f>
        <v>渡部　大珠</v>
      </c>
      <c r="AO71" s="94"/>
      <c r="AP71" s="94"/>
      <c r="AQ71" s="104" t="str">
        <f>+I21</f>
        <v>徳住　英彰</v>
      </c>
      <c r="AR71" s="94"/>
      <c r="AS71" s="94"/>
      <c r="AT71" s="104" t="str">
        <f>+J21</f>
        <v>山西　遼介</v>
      </c>
      <c r="AU71" s="94"/>
      <c r="AV71" s="93"/>
      <c r="AW71" s="101"/>
      <c r="AX71" s="93"/>
      <c r="AY71" s="93"/>
      <c r="AZ71" s="99" t="str">
        <f>+AD71</f>
        <v>愛媛大学Ｂ</v>
      </c>
      <c r="BA71" s="91">
        <f>+AY72</f>
        <v>23</v>
      </c>
      <c r="BB71" s="91">
        <v>1</v>
      </c>
    </row>
    <row r="72" spans="29:54" ht="13.5">
      <c r="AC72" s="111"/>
      <c r="AD72" s="112"/>
      <c r="AE72" s="101">
        <f>+AE21</f>
        <v>0.021145833333333332</v>
      </c>
      <c r="AF72" s="93" t="str">
        <f>+AF21</f>
        <v> </v>
      </c>
      <c r="AG72" s="93">
        <f>+AG21</f>
        <v>26</v>
      </c>
      <c r="AH72" s="101">
        <f>+AH21</f>
        <v>0.020520833333333332</v>
      </c>
      <c r="AI72" s="93"/>
      <c r="AJ72" s="93">
        <f>+AJ21</f>
        <v>24</v>
      </c>
      <c r="AK72" s="101">
        <f>+AK21</f>
        <v>0.030891203703703705</v>
      </c>
      <c r="AL72" s="93"/>
      <c r="AM72" s="93">
        <f>+AM21</f>
        <v>15</v>
      </c>
      <c r="AN72" s="101">
        <f>+AN21</f>
        <v>0.016319444444444442</v>
      </c>
      <c r="AO72" s="93"/>
      <c r="AP72" s="93">
        <f>+AP21</f>
        <v>23</v>
      </c>
      <c r="AQ72" s="101">
        <f>+AQ21</f>
        <v>0.013935185185185175</v>
      </c>
      <c r="AR72" s="93"/>
      <c r="AS72" s="93">
        <f>+AS21</f>
        <v>22</v>
      </c>
      <c r="AT72" s="101">
        <f>+AT21</f>
        <v>0.02538194444444443</v>
      </c>
      <c r="AU72" s="93"/>
      <c r="AV72" s="93">
        <f>+AV21</f>
        <v>20</v>
      </c>
      <c r="AW72" s="101">
        <f>+AW21</f>
        <v>0.12819444444444442</v>
      </c>
      <c r="AX72" s="93"/>
      <c r="AY72" s="93">
        <f>+AY21</f>
        <v>23</v>
      </c>
      <c r="AZ72" s="99" t="s">
        <v>480</v>
      </c>
      <c r="BA72" s="91">
        <f>+AY72</f>
        <v>23</v>
      </c>
      <c r="BB72" s="91">
        <v>2</v>
      </c>
    </row>
    <row r="73" spans="29:54" ht="13.5">
      <c r="AC73" s="109">
        <f>AC22</f>
        <v>21</v>
      </c>
      <c r="AD73" s="110" t="str">
        <f>AD22</f>
        <v>岡山大学Ｂ</v>
      </c>
      <c r="AE73" s="105" t="str">
        <f>+E22</f>
        <v>長岡　隆成</v>
      </c>
      <c r="AF73" s="97"/>
      <c r="AG73" s="97"/>
      <c r="AH73" s="105" t="str">
        <f>+F22</f>
        <v>大江　将樹</v>
      </c>
      <c r="AI73" s="97"/>
      <c r="AJ73" s="97"/>
      <c r="AK73" s="105" t="str">
        <f>+G22</f>
        <v>安積　拓哉</v>
      </c>
      <c r="AL73" s="97"/>
      <c r="AM73" s="97"/>
      <c r="AN73" s="105" t="str">
        <f>+H22</f>
        <v>池畑　智幸</v>
      </c>
      <c r="AO73" s="97"/>
      <c r="AP73" s="97"/>
      <c r="AQ73" s="105" t="str">
        <f>+I22</f>
        <v>福井　将貴</v>
      </c>
      <c r="AR73" s="97"/>
      <c r="AS73" s="97"/>
      <c r="AT73" s="105" t="str">
        <f>+J22</f>
        <v>前田　周亮</v>
      </c>
      <c r="AU73" s="97"/>
      <c r="AV73" s="92"/>
      <c r="AW73" s="103"/>
      <c r="AX73" s="92"/>
      <c r="AY73" s="92"/>
      <c r="AZ73" s="98" t="str">
        <f>+AD73</f>
        <v>岡山大学Ｂ</v>
      </c>
      <c r="BA73" s="91">
        <f>+AY74</f>
        <v>20</v>
      </c>
      <c r="BB73" s="91">
        <v>1</v>
      </c>
    </row>
    <row r="74" spans="29:54" ht="13.5">
      <c r="AC74" s="113"/>
      <c r="AD74" s="114"/>
      <c r="AE74" s="102">
        <f>+AE22</f>
        <v>0.02050925925925926</v>
      </c>
      <c r="AF74" s="95" t="str">
        <f>+AF22</f>
        <v> </v>
      </c>
      <c r="AG74" s="95">
        <f>+AG22</f>
        <v>20</v>
      </c>
      <c r="AH74" s="102">
        <f>+AH22</f>
        <v>0.01965277777777778</v>
      </c>
      <c r="AI74" s="95"/>
      <c r="AJ74" s="95">
        <f>+AJ22</f>
        <v>15</v>
      </c>
      <c r="AK74" s="102">
        <f>+AK22</f>
        <v>0.03156249999999999</v>
      </c>
      <c r="AL74" s="95"/>
      <c r="AM74" s="95">
        <f>+AM22</f>
        <v>23</v>
      </c>
      <c r="AN74" s="102">
        <f>+AN22</f>
        <v>0.01563657407407408</v>
      </c>
      <c r="AO74" s="95"/>
      <c r="AP74" s="95">
        <f>+AP22</f>
        <v>15</v>
      </c>
      <c r="AQ74" s="102">
        <f>+AQ22</f>
        <v>0.013240740740740733</v>
      </c>
      <c r="AR74" s="95"/>
      <c r="AS74" s="95">
        <f>+AS22</f>
        <v>15</v>
      </c>
      <c r="AT74" s="102">
        <f>+AT22</f>
        <v>0.026608796296296283</v>
      </c>
      <c r="AU74" s="95"/>
      <c r="AV74" s="95">
        <f>+AV22</f>
        <v>24</v>
      </c>
      <c r="AW74" s="102">
        <f>+AW22</f>
        <v>0.12721064814814814</v>
      </c>
      <c r="AX74" s="95"/>
      <c r="AY74" s="95">
        <f>+AY22</f>
        <v>20</v>
      </c>
      <c r="AZ74" s="100" t="s">
        <v>483</v>
      </c>
      <c r="BA74" s="91">
        <f>+AY74</f>
        <v>20</v>
      </c>
      <c r="BB74" s="91">
        <v>2</v>
      </c>
    </row>
    <row r="75" spans="29:54" ht="13.5">
      <c r="AC75" s="111">
        <f>AC23</f>
        <v>22</v>
      </c>
      <c r="AD75" s="112" t="str">
        <f>AD23</f>
        <v>島根大学Ｂ</v>
      </c>
      <c r="AE75" s="104" t="str">
        <f>+E23</f>
        <v>前田　雄飛</v>
      </c>
      <c r="AF75" s="94"/>
      <c r="AG75" s="94"/>
      <c r="AH75" s="104" t="str">
        <f>+F23</f>
        <v>内田　陽太</v>
      </c>
      <c r="AI75" s="94"/>
      <c r="AJ75" s="94"/>
      <c r="AK75" s="104" t="str">
        <f>+G23</f>
        <v>藤原　夏望</v>
      </c>
      <c r="AL75" s="94"/>
      <c r="AM75" s="94"/>
      <c r="AN75" s="104" t="str">
        <f>+H23</f>
        <v>森川　裕英</v>
      </c>
      <c r="AO75" s="94"/>
      <c r="AP75" s="94"/>
      <c r="AQ75" s="104" t="str">
        <f>+I23</f>
        <v>西村　浩貴</v>
      </c>
      <c r="AR75" s="94"/>
      <c r="AS75" s="94"/>
      <c r="AT75" s="104" t="str">
        <f>+J23</f>
        <v>宮島　伸大</v>
      </c>
      <c r="AU75" s="94"/>
      <c r="AV75" s="93"/>
      <c r="AW75" s="101"/>
      <c r="AX75" s="93"/>
      <c r="AY75" s="93"/>
      <c r="AZ75" s="99" t="str">
        <f>+AD75</f>
        <v>島根大学Ｂ</v>
      </c>
      <c r="BA75" s="91">
        <f>+AY76</f>
        <v>21</v>
      </c>
      <c r="BB75" s="91">
        <v>1</v>
      </c>
    </row>
    <row r="76" spans="29:54" ht="13.5">
      <c r="AC76" s="111"/>
      <c r="AD76" s="112"/>
      <c r="AE76" s="101">
        <f>+AE23</f>
        <v>0.019918981481481482</v>
      </c>
      <c r="AF76" s="93" t="str">
        <f>+AF23</f>
        <v> </v>
      </c>
      <c r="AG76" s="93">
        <f>+AG23</f>
        <v>16</v>
      </c>
      <c r="AH76" s="101">
        <f>+AH23</f>
        <v>0.019756944444444445</v>
      </c>
      <c r="AI76" s="93"/>
      <c r="AJ76" s="93">
        <f>+AJ23</f>
        <v>16</v>
      </c>
      <c r="AK76" s="101">
        <f>+AK23</f>
        <v>0.031168981481481485</v>
      </c>
      <c r="AL76" s="93"/>
      <c r="AM76" s="93">
        <f>+AM23</f>
        <v>19</v>
      </c>
      <c r="AN76" s="101">
        <f>+AN23</f>
        <v>0.01680555555555556</v>
      </c>
      <c r="AO76" s="93"/>
      <c r="AP76" s="93">
        <f>+AP23</f>
        <v>25</v>
      </c>
      <c r="AQ76" s="101">
        <f>+AQ23</f>
        <v>0.01444444444444444</v>
      </c>
      <c r="AR76" s="93"/>
      <c r="AS76" s="93">
        <f>+AS23</f>
        <v>24</v>
      </c>
      <c r="AT76" s="101">
        <f>+AT23</f>
        <v>0.025532407407407406</v>
      </c>
      <c r="AU76" s="93"/>
      <c r="AV76" s="93">
        <f>+AV23</f>
        <v>22</v>
      </c>
      <c r="AW76" s="101">
        <f>+AW23</f>
        <v>0.12762731481481482</v>
      </c>
      <c r="AX76" s="93"/>
      <c r="AY76" s="93">
        <f>+AY23</f>
        <v>21</v>
      </c>
      <c r="AZ76" s="99" t="s">
        <v>11</v>
      </c>
      <c r="BA76" s="91">
        <f>+AY76</f>
        <v>21</v>
      </c>
      <c r="BB76" s="91">
        <v>2</v>
      </c>
    </row>
    <row r="77" spans="29:54" ht="13.5">
      <c r="AC77" s="109">
        <f>AC24</f>
        <v>23</v>
      </c>
      <c r="AD77" s="110" t="str">
        <f>AD24</f>
        <v>広島大学Ｂ</v>
      </c>
      <c r="AE77" s="105" t="str">
        <f>+E24</f>
        <v>渡邉　駿</v>
      </c>
      <c r="AF77" s="97"/>
      <c r="AG77" s="97"/>
      <c r="AH77" s="105" t="str">
        <f>+F24</f>
        <v>山崎　泰輝</v>
      </c>
      <c r="AI77" s="97"/>
      <c r="AJ77" s="97"/>
      <c r="AK77" s="105" t="str">
        <f>+G24</f>
        <v>松岡　拓磨</v>
      </c>
      <c r="AL77" s="97"/>
      <c r="AM77" s="97"/>
      <c r="AN77" s="105" t="str">
        <f>+H24</f>
        <v>竹内　陸</v>
      </c>
      <c r="AO77" s="97"/>
      <c r="AP77" s="97"/>
      <c r="AQ77" s="105" t="str">
        <f>+I24</f>
        <v>吉村　善治</v>
      </c>
      <c r="AR77" s="97"/>
      <c r="AS77" s="97"/>
      <c r="AT77" s="105" t="str">
        <f>+J24</f>
        <v>吉武　歩人</v>
      </c>
      <c r="AU77" s="97"/>
      <c r="AV77" s="92"/>
      <c r="AW77" s="103"/>
      <c r="AX77" s="92"/>
      <c r="AY77" s="92"/>
      <c r="AZ77" s="98" t="str">
        <f>+AD77</f>
        <v>広島大学Ｂ</v>
      </c>
      <c r="BA77" s="91">
        <f>+AY78</f>
        <v>10</v>
      </c>
      <c r="BB77" s="91">
        <v>1</v>
      </c>
    </row>
    <row r="78" spans="29:54" ht="13.5">
      <c r="AC78" s="113"/>
      <c r="AD78" s="114"/>
      <c r="AE78" s="102">
        <f>+AE24</f>
        <v>0.019618055555555555</v>
      </c>
      <c r="AF78" s="95" t="str">
        <f>+AF24</f>
        <v> </v>
      </c>
      <c r="AG78" s="95">
        <f>+AG24</f>
        <v>12</v>
      </c>
      <c r="AH78" s="102">
        <f>+AH24</f>
        <v>0.019108796296296297</v>
      </c>
      <c r="AI78" s="95"/>
      <c r="AJ78" s="95">
        <f>+AJ24</f>
        <v>11</v>
      </c>
      <c r="AK78" s="102">
        <f>+AK24</f>
        <v>0.02994212962962963</v>
      </c>
      <c r="AL78" s="95"/>
      <c r="AM78" s="95">
        <f>+AM24</f>
        <v>12</v>
      </c>
      <c r="AN78" s="102">
        <f>+AN24</f>
        <v>0.014826388888888889</v>
      </c>
      <c r="AO78" s="95"/>
      <c r="AP78" s="95">
        <f>+AP24</f>
        <v>3</v>
      </c>
      <c r="AQ78" s="102">
        <f>+AQ24</f>
        <v>0.01265046296296296</v>
      </c>
      <c r="AR78" s="95"/>
      <c r="AS78" s="95">
        <f>+AS24</f>
        <v>4</v>
      </c>
      <c r="AT78" s="102">
        <f>+AT24</f>
        <v>0.024212962962962964</v>
      </c>
      <c r="AU78" s="95"/>
      <c r="AV78" s="95">
        <f>+AV24</f>
        <v>9</v>
      </c>
      <c r="AW78" s="102">
        <f>+AW24</f>
        <v>0.1203587962962963</v>
      </c>
      <c r="AX78" s="95"/>
      <c r="AY78" s="95">
        <f>+AY24</f>
        <v>10</v>
      </c>
      <c r="AZ78" s="100" t="s">
        <v>11</v>
      </c>
      <c r="BA78" s="91">
        <f>+AY78</f>
        <v>10</v>
      </c>
      <c r="BB78" s="91">
        <v>2</v>
      </c>
    </row>
    <row r="79" spans="29:54" ht="13.5">
      <c r="AC79" s="111">
        <f>AC25</f>
        <v>24</v>
      </c>
      <c r="AD79" s="112" t="str">
        <f>AD25</f>
        <v>広島大学Ｃ</v>
      </c>
      <c r="AE79" s="104" t="str">
        <f>+E25</f>
        <v>宮本　大紀</v>
      </c>
      <c r="AF79" s="94"/>
      <c r="AG79" s="94"/>
      <c r="AH79" s="104" t="str">
        <f>+F25</f>
        <v>家永　知生</v>
      </c>
      <c r="AI79" s="94"/>
      <c r="AJ79" s="94"/>
      <c r="AK79" s="104" t="str">
        <f>+G25</f>
        <v>森　麟太郎</v>
      </c>
      <c r="AL79" s="94"/>
      <c r="AM79" s="94"/>
      <c r="AN79" s="104" t="str">
        <f>+H25</f>
        <v>山根　慶大</v>
      </c>
      <c r="AO79" s="94"/>
      <c r="AP79" s="94"/>
      <c r="AQ79" s="104" t="str">
        <f>+I25</f>
        <v>植野　樹</v>
      </c>
      <c r="AR79" s="94"/>
      <c r="AS79" s="94"/>
      <c r="AT79" s="104" t="str">
        <f>+J25</f>
        <v>中原　昇斗</v>
      </c>
      <c r="AU79" s="94"/>
      <c r="AV79" s="93"/>
      <c r="AW79" s="101"/>
      <c r="AX79" s="93"/>
      <c r="AY79" s="93"/>
      <c r="AZ79" s="99" t="str">
        <f>+AD79</f>
        <v>広島大学Ｃ</v>
      </c>
      <c r="BA79" s="91">
        <f>+AY80</f>
        <v>14</v>
      </c>
      <c r="BB79" s="91">
        <v>1</v>
      </c>
    </row>
    <row r="80" spans="29:54" ht="13.5">
      <c r="AC80" s="111"/>
      <c r="AD80" s="112"/>
      <c r="AE80" s="101">
        <f>+AE25</f>
        <v>0.019537037037037037</v>
      </c>
      <c r="AF80" s="93" t="str">
        <f>+AF25</f>
        <v> </v>
      </c>
      <c r="AG80" s="93">
        <f>+AG25</f>
        <v>11</v>
      </c>
      <c r="AH80" s="101">
        <f>+AH25</f>
        <v>0.018946759259259257</v>
      </c>
      <c r="AI80" s="93"/>
      <c r="AJ80" s="93">
        <f>+AJ25</f>
        <v>8</v>
      </c>
      <c r="AK80" s="101">
        <f>+AK25</f>
        <v>0.03125</v>
      </c>
      <c r="AL80" s="93"/>
      <c r="AM80" s="93">
        <f>+AM25</f>
        <v>20</v>
      </c>
      <c r="AN80" s="101">
        <f>+AN25</f>
        <v>0.015856481481481485</v>
      </c>
      <c r="AO80" s="93"/>
      <c r="AP80" s="93">
        <f>+AP25</f>
        <v>21</v>
      </c>
      <c r="AQ80" s="101">
        <f>+AQ25</f>
        <v>0.013437500000000005</v>
      </c>
      <c r="AR80" s="93"/>
      <c r="AS80" s="93">
        <f>+AS25</f>
        <v>18</v>
      </c>
      <c r="AT80" s="101">
        <f>+AT25</f>
        <v>0.024386574074074074</v>
      </c>
      <c r="AU80" s="93"/>
      <c r="AV80" s="93">
        <f>+AV25</f>
        <v>11</v>
      </c>
      <c r="AW80" s="101">
        <f>+AW25</f>
        <v>0.12341435185185186</v>
      </c>
      <c r="AX80" s="93"/>
      <c r="AY80" s="93">
        <f>+AY25</f>
        <v>14</v>
      </c>
      <c r="AZ80" s="99" t="s">
        <v>11</v>
      </c>
      <c r="BA80" s="91">
        <f>+AY80</f>
        <v>14</v>
      </c>
      <c r="BB80" s="91">
        <v>2</v>
      </c>
    </row>
    <row r="81" spans="29:54" ht="13.5">
      <c r="AC81" s="109">
        <f>AC26</f>
        <v>25</v>
      </c>
      <c r="AD81" s="110" t="str">
        <f>AD26</f>
        <v>広島経済大学Ｂ</v>
      </c>
      <c r="AE81" s="105" t="str">
        <f>+E26</f>
        <v>山中　陽太</v>
      </c>
      <c r="AF81" s="97"/>
      <c r="AG81" s="97"/>
      <c r="AH81" s="105" t="str">
        <f>+F26</f>
        <v>河原　洋太</v>
      </c>
      <c r="AI81" s="97"/>
      <c r="AJ81" s="97"/>
      <c r="AK81" s="105" t="str">
        <f>+G26</f>
        <v>谷澤　泰輝</v>
      </c>
      <c r="AL81" s="97"/>
      <c r="AM81" s="97"/>
      <c r="AN81" s="105" t="str">
        <f>+H26</f>
        <v>大竹　康平</v>
      </c>
      <c r="AO81" s="97"/>
      <c r="AP81" s="97"/>
      <c r="AQ81" s="105" t="str">
        <f>+I26</f>
        <v>山崎　達哉</v>
      </c>
      <c r="AR81" s="97"/>
      <c r="AS81" s="97"/>
      <c r="AT81" s="105" t="str">
        <f>+J26</f>
        <v>宮本　健太郎</v>
      </c>
      <c r="AU81" s="97"/>
      <c r="AV81" s="92"/>
      <c r="AW81" s="103"/>
      <c r="AX81" s="92"/>
      <c r="AY81" s="92"/>
      <c r="AZ81" s="98" t="str">
        <f>+AD81</f>
        <v>広島経済大学Ｂ</v>
      </c>
      <c r="BA81" s="91">
        <f>+AY82</f>
        <v>4</v>
      </c>
      <c r="BB81" s="91">
        <v>1</v>
      </c>
    </row>
    <row r="82" spans="29:54" ht="13.5">
      <c r="AC82" s="113"/>
      <c r="AD82" s="114"/>
      <c r="AE82" s="102">
        <f>+AE26</f>
        <v>0.01909722222222222</v>
      </c>
      <c r="AF82" s="95" t="str">
        <f>+AF26</f>
        <v> </v>
      </c>
      <c r="AG82" s="95">
        <f>+AG26</f>
        <v>6</v>
      </c>
      <c r="AH82" s="102">
        <f>+AH26</f>
        <v>0.018252314814814815</v>
      </c>
      <c r="AI82" s="95"/>
      <c r="AJ82" s="95">
        <f>+AJ26</f>
        <v>4</v>
      </c>
      <c r="AK82" s="102">
        <f>+AK26</f>
        <v>0.029004629629629623</v>
      </c>
      <c r="AL82" s="95"/>
      <c r="AM82" s="95">
        <f>+AM26</f>
        <v>6</v>
      </c>
      <c r="AN82" s="102">
        <f>+AN26</f>
        <v>0.015648148148148147</v>
      </c>
      <c r="AO82" s="95"/>
      <c r="AP82" s="95">
        <f>+AP26</f>
        <v>16</v>
      </c>
      <c r="AQ82" s="102">
        <f>+AQ26</f>
        <v>0.012430555555555556</v>
      </c>
      <c r="AR82" s="95"/>
      <c r="AS82" s="95">
        <f>+AS26</f>
        <v>3</v>
      </c>
      <c r="AT82" s="102">
        <f>+AT26</f>
        <v>0.023483796296296308</v>
      </c>
      <c r="AU82" s="95"/>
      <c r="AV82" s="95">
        <f>+AV26</f>
        <v>4</v>
      </c>
      <c r="AW82" s="102">
        <f>+AW26</f>
        <v>0.11791666666666667</v>
      </c>
      <c r="AX82" s="95"/>
      <c r="AY82" s="95">
        <f>+AY26</f>
        <v>4</v>
      </c>
      <c r="AZ82" s="100" t="s">
        <v>11</v>
      </c>
      <c r="BA82" s="91">
        <f>+AY82</f>
        <v>4</v>
      </c>
      <c r="BB82" s="91">
        <v>2</v>
      </c>
    </row>
    <row r="83" spans="29:54" ht="13.5">
      <c r="AC83" s="111">
        <f>AC27</f>
        <v>26</v>
      </c>
      <c r="AD83" s="112" t="str">
        <f>AD27</f>
        <v>広島修道大学Ｂ</v>
      </c>
      <c r="AE83" s="104" t="str">
        <f>+E27</f>
        <v>武田　真澄</v>
      </c>
      <c r="AF83" s="94"/>
      <c r="AG83" s="94"/>
      <c r="AH83" s="104" t="str">
        <f>+F27</f>
        <v>吉見　健太</v>
      </c>
      <c r="AI83" s="94"/>
      <c r="AJ83" s="94"/>
      <c r="AK83" s="104" t="str">
        <f>+G27</f>
        <v>中野　和哉</v>
      </c>
      <c r="AL83" s="94"/>
      <c r="AM83" s="94"/>
      <c r="AN83" s="104" t="str">
        <f>+H27</f>
        <v>枝根　史弥</v>
      </c>
      <c r="AO83" s="94"/>
      <c r="AP83" s="94"/>
      <c r="AQ83" s="104" t="str">
        <f>+I27</f>
        <v>永田　一貴</v>
      </c>
      <c r="AR83" s="94"/>
      <c r="AS83" s="94"/>
      <c r="AT83" s="104" t="str">
        <f>+J27</f>
        <v>朝倉　大貴</v>
      </c>
      <c r="AU83" s="94"/>
      <c r="AV83" s="93"/>
      <c r="AW83" s="101"/>
      <c r="AX83" s="93"/>
      <c r="AY83" s="93"/>
      <c r="AZ83" s="99" t="str">
        <f>+AD83</f>
        <v>広島修道大学Ｂ</v>
      </c>
      <c r="BA83" s="91">
        <f>+AY84</f>
        <v>22</v>
      </c>
      <c r="BB83" s="91">
        <v>1</v>
      </c>
    </row>
    <row r="84" spans="29:54" ht="13.5">
      <c r="AC84" s="111"/>
      <c r="AD84" s="112"/>
      <c r="AE84" s="101">
        <f>+AE27</f>
        <v>0.02065972222222222</v>
      </c>
      <c r="AF84" s="93" t="str">
        <f>+AF27</f>
        <v> </v>
      </c>
      <c r="AG84" s="93">
        <f>+AG27</f>
        <v>24</v>
      </c>
      <c r="AH84" s="101">
        <f>+AH27</f>
        <v>0.020081018518518515</v>
      </c>
      <c r="AI84" s="93"/>
      <c r="AJ84" s="93">
        <f>+AJ27</f>
        <v>21</v>
      </c>
      <c r="AK84" s="101">
        <f>+AK27</f>
        <v>0.03230324074074075</v>
      </c>
      <c r="AL84" s="93"/>
      <c r="AM84" s="93">
        <f>+AM27</f>
        <v>25</v>
      </c>
      <c r="AN84" s="101">
        <f>+AN27</f>
        <v>0.015370370370370368</v>
      </c>
      <c r="AO84" s="93"/>
      <c r="AP84" s="93">
        <f>+AP27</f>
        <v>7</v>
      </c>
      <c r="AQ84" s="101">
        <f>+AQ27</f>
        <v>0.013518518518518513</v>
      </c>
      <c r="AR84" s="93"/>
      <c r="AS84" s="93">
        <f>+AS27</f>
        <v>20</v>
      </c>
      <c r="AT84" s="101">
        <f>+AT27</f>
        <v>0.025763888888888878</v>
      </c>
      <c r="AU84" s="93"/>
      <c r="AV84" s="93">
        <f>+AV27</f>
        <v>23</v>
      </c>
      <c r="AW84" s="101">
        <f>+AW27</f>
        <v>0.12769675925925925</v>
      </c>
      <c r="AX84" s="93"/>
      <c r="AY84" s="93">
        <f>+AY27</f>
        <v>22</v>
      </c>
      <c r="AZ84" s="99" t="s">
        <v>483</v>
      </c>
      <c r="BA84" s="91">
        <f>+AY84</f>
        <v>22</v>
      </c>
      <c r="BB84" s="91">
        <v>2</v>
      </c>
    </row>
    <row r="85" spans="29:54" ht="13.5">
      <c r="AC85" s="109">
        <f>AC28</f>
        <v>27</v>
      </c>
      <c r="AD85" s="110" t="str">
        <f>AD28</f>
        <v>山口大学Ｂ</v>
      </c>
      <c r="AE85" s="105" t="str">
        <f>+E28</f>
        <v>磯　龍司</v>
      </c>
      <c r="AF85" s="97"/>
      <c r="AG85" s="97"/>
      <c r="AH85" s="105" t="str">
        <f>+F28</f>
        <v>藤田　莞大</v>
      </c>
      <c r="AI85" s="97"/>
      <c r="AJ85" s="97"/>
      <c r="AK85" s="105" t="str">
        <f>+G28</f>
        <v>奥田　大樹</v>
      </c>
      <c r="AL85" s="97"/>
      <c r="AM85" s="97"/>
      <c r="AN85" s="105" t="str">
        <f>+H28</f>
        <v>來島　和哉</v>
      </c>
      <c r="AO85" s="97"/>
      <c r="AP85" s="97"/>
      <c r="AQ85" s="105" t="str">
        <f>+I28</f>
        <v>中村　巧汰</v>
      </c>
      <c r="AR85" s="97"/>
      <c r="AS85" s="97"/>
      <c r="AT85" s="105" t="str">
        <f>+J28</f>
        <v>竹之内　一志</v>
      </c>
      <c r="AU85" s="97"/>
      <c r="AV85" s="92"/>
      <c r="AW85" s="103"/>
      <c r="AX85" s="92"/>
      <c r="AY85" s="92"/>
      <c r="AZ85" s="98" t="str">
        <f>+AD85</f>
        <v>山口大学Ｂ</v>
      </c>
      <c r="BA85" s="91">
        <f>+AY86</f>
        <v>16</v>
      </c>
      <c r="BB85" s="91">
        <v>1</v>
      </c>
    </row>
    <row r="86" spans="29:54" ht="13.5">
      <c r="AC86" s="113"/>
      <c r="AD86" s="114"/>
      <c r="AE86" s="102">
        <f>+AE28</f>
        <v>0.02037037037037037</v>
      </c>
      <c r="AF86" s="95" t="str">
        <f>+AF28</f>
        <v> </v>
      </c>
      <c r="AG86" s="95">
        <f>+AG28</f>
        <v>19</v>
      </c>
      <c r="AH86" s="102">
        <f>+AH28</f>
        <v>0.01986111111111111</v>
      </c>
      <c r="AI86" s="95"/>
      <c r="AJ86" s="95">
        <f>+AJ28</f>
        <v>18</v>
      </c>
      <c r="AK86" s="102">
        <f>+AK28</f>
        <v>0.03108796296296297</v>
      </c>
      <c r="AL86" s="95"/>
      <c r="AM86" s="95">
        <f>+AM28</f>
        <v>17</v>
      </c>
      <c r="AN86" s="102">
        <f>+AN28</f>
        <v>0.015833333333333338</v>
      </c>
      <c r="AO86" s="95"/>
      <c r="AP86" s="95">
        <f>+AP28</f>
        <v>19</v>
      </c>
      <c r="AQ86" s="102">
        <f>+AQ28</f>
        <v>0.013460648148148138</v>
      </c>
      <c r="AR86" s="95"/>
      <c r="AS86" s="95">
        <f>+AS28</f>
        <v>19</v>
      </c>
      <c r="AT86" s="102">
        <f>+AT28</f>
        <v>0.02408564814814816</v>
      </c>
      <c r="AU86" s="95"/>
      <c r="AV86" s="95">
        <f>+AV28</f>
        <v>6</v>
      </c>
      <c r="AW86" s="102">
        <f>+AW28</f>
        <v>0.12469907407407409</v>
      </c>
      <c r="AX86" s="95"/>
      <c r="AY86" s="95">
        <f>+AY28</f>
        <v>16</v>
      </c>
      <c r="AZ86" s="100" t="s">
        <v>11</v>
      </c>
      <c r="BA86" s="91">
        <f>+AY86</f>
        <v>16</v>
      </c>
      <c r="BB86" s="91">
        <v>2</v>
      </c>
    </row>
    <row r="87" spans="29:54" ht="13.5">
      <c r="AC87" s="106" t="str">
        <f>+AC1</f>
        <v>No</v>
      </c>
      <c r="AD87" s="107" t="s">
        <v>453</v>
      </c>
      <c r="AE87" s="127" t="s">
        <v>433</v>
      </c>
      <c r="AF87" s="128" t="s">
        <v>15</v>
      </c>
      <c r="AG87" s="128" t="s">
        <v>488</v>
      </c>
      <c r="AH87" s="127" t="s">
        <v>440</v>
      </c>
      <c r="AI87" s="128" t="s">
        <v>15</v>
      </c>
      <c r="AJ87" s="128" t="s">
        <v>488</v>
      </c>
      <c r="AK87" s="127" t="s">
        <v>441</v>
      </c>
      <c r="AL87" s="128" t="s">
        <v>15</v>
      </c>
      <c r="AM87" s="128" t="s">
        <v>488</v>
      </c>
      <c r="AN87" s="127" t="s">
        <v>442</v>
      </c>
      <c r="AO87" s="128" t="s">
        <v>15</v>
      </c>
      <c r="AP87" s="128" t="s">
        <v>488</v>
      </c>
      <c r="AQ87" s="127" t="s">
        <v>443</v>
      </c>
      <c r="AR87" s="128" t="s">
        <v>15</v>
      </c>
      <c r="AS87" s="128" t="s">
        <v>488</v>
      </c>
      <c r="AT87" s="127" t="s">
        <v>444</v>
      </c>
      <c r="AU87" s="128" t="s">
        <v>15</v>
      </c>
      <c r="AV87" s="128" t="s">
        <v>488</v>
      </c>
      <c r="AW87" s="127" t="s">
        <v>445</v>
      </c>
      <c r="AX87" s="128" t="s">
        <v>15</v>
      </c>
      <c r="AY87" s="128" t="s">
        <v>488</v>
      </c>
      <c r="AZ87" s="127" t="s">
        <v>454</v>
      </c>
      <c r="BA87" s="91">
        <v>100</v>
      </c>
      <c r="BB87" s="91">
        <v>100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PageLayoutView="0" workbookViewId="0" topLeftCell="B1">
      <selection activeCell="AC7" sqref="AC7"/>
    </sheetView>
  </sheetViews>
  <sheetFormatPr defaultColWidth="4" defaultRowHeight="15"/>
  <cols>
    <col min="1" max="1" width="4" style="0" customWidth="1"/>
    <col min="2" max="2" width="17.09765625" style="0" customWidth="1"/>
    <col min="3" max="3" width="14.59765625" style="0" customWidth="1"/>
    <col min="4" max="5" width="4" style="0" customWidth="1"/>
    <col min="6" max="6" width="14.59765625" style="0" customWidth="1"/>
    <col min="7" max="8" width="4" style="0" customWidth="1"/>
    <col min="9" max="9" width="14.59765625" style="0" customWidth="1"/>
    <col min="10" max="11" width="4" style="0" customWidth="1"/>
    <col min="12" max="12" width="14.59765625" style="0" customWidth="1"/>
    <col min="13" max="14" width="4" style="0" customWidth="1"/>
    <col min="15" max="15" width="14.59765625" style="0" customWidth="1"/>
    <col min="16" max="17" width="4" style="0" customWidth="1"/>
    <col min="18" max="18" width="14.59765625" style="0" customWidth="1"/>
    <col min="19" max="20" width="4" style="0" customWidth="1"/>
    <col min="21" max="21" width="12.69921875" style="0" customWidth="1"/>
    <col min="22" max="23" width="4" style="0" customWidth="1"/>
    <col min="24" max="24" width="14.59765625" style="0" customWidth="1"/>
    <col min="25" max="26" width="5.3984375" style="0" customWidth="1"/>
  </cols>
  <sheetData>
    <row r="1" spans="1:27" ht="15" thickBot="1">
      <c r="A1" s="77" t="s">
        <v>3</v>
      </c>
      <c r="B1" s="72" t="s">
        <v>486</v>
      </c>
      <c r="C1" s="77"/>
      <c r="D1" s="77"/>
      <c r="E1" s="77"/>
      <c r="F1" s="77"/>
      <c r="G1" s="77"/>
      <c r="H1" s="77"/>
      <c r="I1" s="77" t="s">
        <v>489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4"/>
      <c r="Y1" s="90"/>
      <c r="Z1" s="90"/>
      <c r="AA1" s="74"/>
    </row>
    <row r="2" spans="1:27" ht="14.25">
      <c r="A2" s="156" t="s">
        <v>484</v>
      </c>
      <c r="B2" s="129" t="s">
        <v>453</v>
      </c>
      <c r="C2" s="129" t="s">
        <v>433</v>
      </c>
      <c r="D2" s="130" t="s">
        <v>12</v>
      </c>
      <c r="E2" s="130" t="s">
        <v>10</v>
      </c>
      <c r="F2" s="129" t="s">
        <v>440</v>
      </c>
      <c r="G2" s="130" t="s">
        <v>12</v>
      </c>
      <c r="H2" s="130" t="s">
        <v>10</v>
      </c>
      <c r="I2" s="129" t="s">
        <v>441</v>
      </c>
      <c r="J2" s="130" t="s">
        <v>12</v>
      </c>
      <c r="K2" s="130" t="s">
        <v>10</v>
      </c>
      <c r="L2" s="129" t="s">
        <v>442</v>
      </c>
      <c r="M2" s="130" t="s">
        <v>12</v>
      </c>
      <c r="N2" s="130" t="s">
        <v>10</v>
      </c>
      <c r="O2" s="129" t="s">
        <v>443</v>
      </c>
      <c r="P2" s="130" t="s">
        <v>12</v>
      </c>
      <c r="Q2" s="130" t="s">
        <v>10</v>
      </c>
      <c r="R2" s="129" t="s">
        <v>444</v>
      </c>
      <c r="S2" s="130" t="s">
        <v>12</v>
      </c>
      <c r="T2" s="130" t="s">
        <v>10</v>
      </c>
      <c r="U2" s="129" t="s">
        <v>445</v>
      </c>
      <c r="V2" s="130" t="s">
        <v>12</v>
      </c>
      <c r="W2" s="130" t="s">
        <v>10</v>
      </c>
      <c r="X2" s="131" t="s">
        <v>454</v>
      </c>
      <c r="Y2" s="90" t="s">
        <v>14</v>
      </c>
      <c r="Z2" s="157" t="s">
        <v>487</v>
      </c>
      <c r="AA2" s="74"/>
    </row>
    <row r="3" spans="1:27" ht="14.25">
      <c r="A3" s="132">
        <v>1</v>
      </c>
      <c r="B3" s="133" t="s">
        <v>71</v>
      </c>
      <c r="C3" s="134" t="s">
        <v>98</v>
      </c>
      <c r="D3" s="135"/>
      <c r="E3" s="135"/>
      <c r="F3" s="134" t="s">
        <v>456</v>
      </c>
      <c r="G3" s="135" t="s">
        <v>521</v>
      </c>
      <c r="H3" s="135"/>
      <c r="I3" s="134" t="s">
        <v>99</v>
      </c>
      <c r="J3" s="135"/>
      <c r="K3" s="135"/>
      <c r="L3" s="134" t="s">
        <v>477</v>
      </c>
      <c r="M3" s="135" t="s">
        <v>521</v>
      </c>
      <c r="N3" s="135"/>
      <c r="O3" s="134" t="s">
        <v>251</v>
      </c>
      <c r="P3" s="135"/>
      <c r="Q3" s="135"/>
      <c r="R3" s="134" t="s">
        <v>100</v>
      </c>
      <c r="S3" s="135" t="s">
        <v>522</v>
      </c>
      <c r="T3" s="135"/>
      <c r="U3" s="136"/>
      <c r="V3" s="135"/>
      <c r="W3" s="135"/>
      <c r="X3" s="137" t="s">
        <v>71</v>
      </c>
      <c r="Y3" s="90">
        <v>1</v>
      </c>
      <c r="Z3" s="90">
        <v>1</v>
      </c>
      <c r="AA3" s="74"/>
    </row>
    <row r="4" spans="1:27" ht="14.25">
      <c r="A4" s="138" t="s">
        <v>0</v>
      </c>
      <c r="B4" s="139" t="s">
        <v>0</v>
      </c>
      <c r="C4" s="140">
        <v>0.018935185185185183</v>
      </c>
      <c r="D4" s="141">
        <v>4</v>
      </c>
      <c r="E4" s="141">
        <v>4</v>
      </c>
      <c r="F4" s="140">
        <v>0.017962962962962962</v>
      </c>
      <c r="G4" s="141">
        <v>1</v>
      </c>
      <c r="H4" s="141">
        <v>1</v>
      </c>
      <c r="I4" s="140">
        <v>0.027939814814814813</v>
      </c>
      <c r="J4" s="141">
        <v>3</v>
      </c>
      <c r="K4" s="141">
        <v>3</v>
      </c>
      <c r="L4" s="140">
        <v>0.014421296296296307</v>
      </c>
      <c r="M4" s="141">
        <v>1</v>
      </c>
      <c r="N4" s="141">
        <v>1</v>
      </c>
      <c r="O4" s="140">
        <v>0.012245370370370365</v>
      </c>
      <c r="P4" s="141">
        <v>2</v>
      </c>
      <c r="Q4" s="141">
        <v>2</v>
      </c>
      <c r="R4" s="140">
        <v>0.02263888888888889</v>
      </c>
      <c r="S4" s="141">
        <v>1</v>
      </c>
      <c r="T4" s="141">
        <v>1</v>
      </c>
      <c r="U4" s="140">
        <v>0.11414351851851852</v>
      </c>
      <c r="V4" s="141">
        <v>1</v>
      </c>
      <c r="W4" s="141">
        <v>1</v>
      </c>
      <c r="X4" s="142" t="s">
        <v>0</v>
      </c>
      <c r="Y4" s="90">
        <v>1</v>
      </c>
      <c r="Z4" s="90">
        <v>2</v>
      </c>
      <c r="AA4" s="74"/>
    </row>
    <row r="5" spans="1:27" ht="14.25">
      <c r="A5" s="132">
        <v>2</v>
      </c>
      <c r="B5" s="133" t="s">
        <v>54</v>
      </c>
      <c r="C5" s="143" t="s">
        <v>113</v>
      </c>
      <c r="D5" s="144"/>
      <c r="E5" s="144"/>
      <c r="F5" s="143" t="s">
        <v>507</v>
      </c>
      <c r="G5" s="144"/>
      <c r="H5" s="144"/>
      <c r="I5" s="143" t="s">
        <v>114</v>
      </c>
      <c r="J5" s="144"/>
      <c r="K5" s="144"/>
      <c r="L5" s="143" t="s">
        <v>399</v>
      </c>
      <c r="M5" s="144"/>
      <c r="N5" s="144"/>
      <c r="O5" s="143" t="s">
        <v>398</v>
      </c>
      <c r="P5" s="144" t="s">
        <v>521</v>
      </c>
      <c r="Q5" s="144"/>
      <c r="R5" s="143" t="s">
        <v>115</v>
      </c>
      <c r="S5" s="144"/>
      <c r="T5" s="135"/>
      <c r="U5" s="136"/>
      <c r="V5" s="135"/>
      <c r="W5" s="135"/>
      <c r="X5" s="137" t="s">
        <v>54</v>
      </c>
      <c r="Y5" s="90">
        <v>2</v>
      </c>
      <c r="Z5" s="90">
        <v>1</v>
      </c>
      <c r="AA5" s="74"/>
    </row>
    <row r="6" spans="1:27" ht="14.25">
      <c r="A6" s="145" t="s">
        <v>0</v>
      </c>
      <c r="B6" s="146" t="s">
        <v>0</v>
      </c>
      <c r="C6" s="147">
        <v>0.018831018518518518</v>
      </c>
      <c r="D6" s="148">
        <v>2</v>
      </c>
      <c r="E6" s="148">
        <v>2</v>
      </c>
      <c r="F6" s="147">
        <v>0.018136574074074076</v>
      </c>
      <c r="G6" s="148">
        <v>3</v>
      </c>
      <c r="H6" s="148">
        <v>3</v>
      </c>
      <c r="I6" s="147">
        <v>0.027916666666666673</v>
      </c>
      <c r="J6" s="148">
        <v>2</v>
      </c>
      <c r="K6" s="148">
        <v>2</v>
      </c>
      <c r="L6" s="147">
        <v>0.014652777777777765</v>
      </c>
      <c r="M6" s="148">
        <v>2</v>
      </c>
      <c r="N6" s="148">
        <v>2</v>
      </c>
      <c r="O6" s="147">
        <v>0.01202546296296296</v>
      </c>
      <c r="P6" s="148">
        <v>1</v>
      </c>
      <c r="Q6" s="148">
        <v>1</v>
      </c>
      <c r="R6" s="147">
        <v>0.022916666666666682</v>
      </c>
      <c r="S6" s="148">
        <v>2</v>
      </c>
      <c r="T6" s="148">
        <v>2</v>
      </c>
      <c r="U6" s="147">
        <v>0.11447916666666667</v>
      </c>
      <c r="V6" s="148">
        <v>2</v>
      </c>
      <c r="W6" s="148">
        <v>2</v>
      </c>
      <c r="X6" s="149" t="s">
        <v>0</v>
      </c>
      <c r="Y6" s="90">
        <v>2</v>
      </c>
      <c r="Z6" s="90">
        <v>2</v>
      </c>
      <c r="AA6" s="74"/>
    </row>
    <row r="7" spans="1:27" ht="14.25">
      <c r="A7" s="138">
        <v>3</v>
      </c>
      <c r="B7" s="139" t="s">
        <v>72</v>
      </c>
      <c r="C7" s="140" t="s">
        <v>242</v>
      </c>
      <c r="D7" s="76"/>
      <c r="E7" s="76"/>
      <c r="F7" s="140" t="s">
        <v>106</v>
      </c>
      <c r="G7" s="76"/>
      <c r="H7" s="76"/>
      <c r="I7" s="140" t="s">
        <v>104</v>
      </c>
      <c r="J7" s="116"/>
      <c r="K7" s="116"/>
      <c r="L7" s="140" t="s">
        <v>107</v>
      </c>
      <c r="M7" s="141"/>
      <c r="N7" s="141"/>
      <c r="O7" s="140" t="s">
        <v>110</v>
      </c>
      <c r="P7" s="141"/>
      <c r="Q7" s="141"/>
      <c r="R7" s="140" t="s">
        <v>109</v>
      </c>
      <c r="S7" s="141"/>
      <c r="T7" s="141"/>
      <c r="U7" s="140"/>
      <c r="V7" s="141"/>
      <c r="W7" s="141"/>
      <c r="X7" s="142" t="s">
        <v>72</v>
      </c>
      <c r="Y7" s="90">
        <v>3</v>
      </c>
      <c r="Z7" s="90">
        <v>1</v>
      </c>
      <c r="AA7" s="74"/>
    </row>
    <row r="8" spans="1:27" ht="14.25">
      <c r="A8" s="138" t="s">
        <v>0</v>
      </c>
      <c r="B8" s="139" t="s">
        <v>0</v>
      </c>
      <c r="C8" s="140">
        <v>0.018854166666666665</v>
      </c>
      <c r="D8" s="141">
        <v>3</v>
      </c>
      <c r="E8" s="141">
        <v>3</v>
      </c>
      <c r="F8" s="140">
        <v>0.01805555555555556</v>
      </c>
      <c r="G8" s="141">
        <v>2</v>
      </c>
      <c r="H8" s="141">
        <v>2</v>
      </c>
      <c r="I8" s="140">
        <v>0.028275462962962954</v>
      </c>
      <c r="J8" s="141">
        <v>4</v>
      </c>
      <c r="K8" s="141">
        <v>4</v>
      </c>
      <c r="L8" s="140">
        <v>0.014965277777777786</v>
      </c>
      <c r="M8" s="141">
        <v>3</v>
      </c>
      <c r="N8" s="141">
        <v>4</v>
      </c>
      <c r="O8" s="140">
        <v>0.012685185185185188</v>
      </c>
      <c r="P8" s="141">
        <v>4</v>
      </c>
      <c r="Q8" s="141">
        <v>6</v>
      </c>
      <c r="R8" s="140">
        <v>0.02349537037037036</v>
      </c>
      <c r="S8" s="141">
        <v>4</v>
      </c>
      <c r="T8" s="141">
        <v>5</v>
      </c>
      <c r="U8" s="140">
        <v>0.11633101851851851</v>
      </c>
      <c r="V8" s="141">
        <v>3</v>
      </c>
      <c r="W8" s="141">
        <v>3</v>
      </c>
      <c r="X8" s="142" t="s">
        <v>0</v>
      </c>
      <c r="Y8" s="90">
        <v>3</v>
      </c>
      <c r="Z8" s="90">
        <v>2</v>
      </c>
      <c r="AA8" s="74"/>
    </row>
    <row r="9" spans="1:27" ht="14.25">
      <c r="A9" s="132">
        <v>25</v>
      </c>
      <c r="B9" s="133" t="s">
        <v>57</v>
      </c>
      <c r="C9" s="143" t="s">
        <v>476</v>
      </c>
      <c r="D9" s="144"/>
      <c r="E9" s="144"/>
      <c r="F9" s="143" t="s">
        <v>102</v>
      </c>
      <c r="G9" s="144"/>
      <c r="H9" s="144"/>
      <c r="I9" s="143" t="s">
        <v>235</v>
      </c>
      <c r="J9" s="144"/>
      <c r="K9" s="144"/>
      <c r="L9" s="143" t="s">
        <v>101</v>
      </c>
      <c r="M9" s="144"/>
      <c r="N9" s="144"/>
      <c r="O9" s="143" t="s">
        <v>519</v>
      </c>
      <c r="P9" s="144"/>
      <c r="Q9" s="144"/>
      <c r="R9" s="143" t="s">
        <v>234</v>
      </c>
      <c r="S9" s="144"/>
      <c r="T9" s="135"/>
      <c r="U9" s="136"/>
      <c r="V9" s="135"/>
      <c r="W9" s="135"/>
      <c r="X9" s="137" t="s">
        <v>57</v>
      </c>
      <c r="Y9" s="90">
        <v>4</v>
      </c>
      <c r="Z9" s="90">
        <v>1</v>
      </c>
      <c r="AA9" s="74"/>
    </row>
    <row r="10" spans="1:27" ht="14.25">
      <c r="A10" s="145"/>
      <c r="B10" s="146"/>
      <c r="C10" s="147">
        <v>0.01909722222222222</v>
      </c>
      <c r="D10" s="148" t="s">
        <v>0</v>
      </c>
      <c r="E10" s="148">
        <v>6</v>
      </c>
      <c r="F10" s="147">
        <v>0.018252314814814815</v>
      </c>
      <c r="G10" s="148"/>
      <c r="H10" s="148">
        <v>4</v>
      </c>
      <c r="I10" s="147">
        <v>0.029004629629629623</v>
      </c>
      <c r="J10" s="148"/>
      <c r="K10" s="148">
        <v>6</v>
      </c>
      <c r="L10" s="147">
        <v>0.015648148148148147</v>
      </c>
      <c r="M10" s="148"/>
      <c r="N10" s="148">
        <v>16</v>
      </c>
      <c r="O10" s="147">
        <v>0.012430555555555556</v>
      </c>
      <c r="P10" s="148"/>
      <c r="Q10" s="148">
        <v>3</v>
      </c>
      <c r="R10" s="147">
        <v>0.023483796296296308</v>
      </c>
      <c r="S10" s="148"/>
      <c r="T10" s="148">
        <v>4</v>
      </c>
      <c r="U10" s="147">
        <v>0.11791666666666667</v>
      </c>
      <c r="V10" s="148"/>
      <c r="W10" s="148">
        <v>4</v>
      </c>
      <c r="X10" s="149" t="s">
        <v>0</v>
      </c>
      <c r="Y10" s="90">
        <v>4</v>
      </c>
      <c r="Z10" s="90">
        <v>2</v>
      </c>
      <c r="AA10" s="74"/>
    </row>
    <row r="11" spans="1:27" ht="14.25">
      <c r="A11" s="132">
        <v>4</v>
      </c>
      <c r="B11" s="133" t="s">
        <v>73</v>
      </c>
      <c r="C11" s="136" t="s">
        <v>119</v>
      </c>
      <c r="D11" s="144" t="s">
        <v>521</v>
      </c>
      <c r="E11" s="144"/>
      <c r="F11" s="136" t="s">
        <v>118</v>
      </c>
      <c r="G11" s="144"/>
      <c r="H11" s="144"/>
      <c r="I11" s="136" t="s">
        <v>93</v>
      </c>
      <c r="J11" s="135" t="s">
        <v>521</v>
      </c>
      <c r="K11" s="135" t="s">
        <v>0</v>
      </c>
      <c r="L11" s="136" t="s">
        <v>457</v>
      </c>
      <c r="M11" s="135"/>
      <c r="N11" s="135"/>
      <c r="O11" s="136" t="s">
        <v>237</v>
      </c>
      <c r="P11" s="135"/>
      <c r="Q11" s="135"/>
      <c r="R11" s="136" t="s">
        <v>458</v>
      </c>
      <c r="S11" s="135"/>
      <c r="T11" s="135"/>
      <c r="U11" s="136"/>
      <c r="V11" s="135"/>
      <c r="W11" s="135"/>
      <c r="X11" s="137" t="s">
        <v>73</v>
      </c>
      <c r="Y11" s="90">
        <v>5</v>
      </c>
      <c r="Z11" s="90">
        <v>1</v>
      </c>
      <c r="AA11" s="74"/>
    </row>
    <row r="12" spans="1:27" ht="14.25">
      <c r="A12" s="145" t="s">
        <v>0</v>
      </c>
      <c r="B12" s="146" t="s">
        <v>0</v>
      </c>
      <c r="C12" s="147">
        <v>0.018703703703703705</v>
      </c>
      <c r="D12" s="148">
        <v>1</v>
      </c>
      <c r="E12" s="148">
        <v>1</v>
      </c>
      <c r="F12" s="147">
        <v>0.01927083333333333</v>
      </c>
      <c r="G12" s="148">
        <v>10</v>
      </c>
      <c r="H12" s="148">
        <v>13</v>
      </c>
      <c r="I12" s="147">
        <v>0.027662037037037034</v>
      </c>
      <c r="J12" s="148">
        <v>1</v>
      </c>
      <c r="K12" s="148">
        <v>1</v>
      </c>
      <c r="L12" s="147">
        <v>0.015381944444444448</v>
      </c>
      <c r="M12" s="148">
        <v>7</v>
      </c>
      <c r="N12" s="148">
        <v>9</v>
      </c>
      <c r="O12" s="147">
        <v>0.012905092592592579</v>
      </c>
      <c r="P12" s="148">
        <v>9</v>
      </c>
      <c r="Q12" s="148">
        <v>11</v>
      </c>
      <c r="R12" s="147">
        <v>0.024768518518518523</v>
      </c>
      <c r="S12" s="148">
        <v>14</v>
      </c>
      <c r="T12" s="148">
        <v>18</v>
      </c>
      <c r="U12" s="147">
        <v>0.11869212962962962</v>
      </c>
      <c r="V12" s="148">
        <v>4</v>
      </c>
      <c r="W12" s="148">
        <v>5</v>
      </c>
      <c r="X12" s="149" t="s">
        <v>0</v>
      </c>
      <c r="Y12" s="90">
        <v>5</v>
      </c>
      <c r="Z12" s="90">
        <v>2</v>
      </c>
      <c r="AA12" s="74"/>
    </row>
    <row r="13" spans="1:27" ht="14.25">
      <c r="A13" s="138">
        <v>6</v>
      </c>
      <c r="B13" s="139" t="s">
        <v>258</v>
      </c>
      <c r="C13" s="140" t="s">
        <v>355</v>
      </c>
      <c r="D13" s="76"/>
      <c r="E13" s="76"/>
      <c r="F13" s="140" t="s">
        <v>129</v>
      </c>
      <c r="G13" s="76"/>
      <c r="H13" s="76"/>
      <c r="I13" s="140" t="s">
        <v>128</v>
      </c>
      <c r="J13" s="141"/>
      <c r="K13" s="141"/>
      <c r="L13" s="140" t="s">
        <v>132</v>
      </c>
      <c r="M13" s="141"/>
      <c r="N13" s="141"/>
      <c r="O13" s="140" t="s">
        <v>219</v>
      </c>
      <c r="P13" s="141"/>
      <c r="Q13" s="141"/>
      <c r="R13" s="140" t="s">
        <v>126</v>
      </c>
      <c r="S13" s="141"/>
      <c r="T13" s="141"/>
      <c r="U13" s="140"/>
      <c r="V13" s="141"/>
      <c r="W13" s="141"/>
      <c r="X13" s="142" t="s">
        <v>258</v>
      </c>
      <c r="Y13" s="90">
        <v>6</v>
      </c>
      <c r="Z13" s="90">
        <v>1</v>
      </c>
      <c r="AA13" s="74"/>
    </row>
    <row r="14" spans="1:27" ht="14.25">
      <c r="A14" s="138" t="s">
        <v>0</v>
      </c>
      <c r="B14" s="139" t="s">
        <v>0</v>
      </c>
      <c r="C14" s="140">
        <v>0.01996527777777778</v>
      </c>
      <c r="D14" s="141">
        <v>13</v>
      </c>
      <c r="E14" s="141">
        <v>17</v>
      </c>
      <c r="F14" s="140">
        <v>0.018692129629629625</v>
      </c>
      <c r="G14" s="141">
        <v>5</v>
      </c>
      <c r="H14" s="141">
        <v>6</v>
      </c>
      <c r="I14" s="140">
        <v>0.029490740740740734</v>
      </c>
      <c r="J14" s="141">
        <v>9</v>
      </c>
      <c r="K14" s="141">
        <v>10</v>
      </c>
      <c r="L14" s="140">
        <v>0.015347222222222234</v>
      </c>
      <c r="M14" s="141">
        <v>5</v>
      </c>
      <c r="N14" s="141">
        <v>6</v>
      </c>
      <c r="O14" s="140">
        <v>0.012731481481481483</v>
      </c>
      <c r="P14" s="141">
        <v>5</v>
      </c>
      <c r="Q14" s="141">
        <v>7</v>
      </c>
      <c r="R14" s="140">
        <v>0.023206018518518515</v>
      </c>
      <c r="S14" s="141">
        <v>3</v>
      </c>
      <c r="T14" s="141">
        <v>3</v>
      </c>
      <c r="U14" s="140">
        <v>0.11943287037037037</v>
      </c>
      <c r="V14" s="141">
        <v>5</v>
      </c>
      <c r="W14" s="141">
        <v>6</v>
      </c>
      <c r="X14" s="142" t="s">
        <v>0</v>
      </c>
      <c r="Y14" s="90">
        <v>6</v>
      </c>
      <c r="Z14" s="90">
        <v>2</v>
      </c>
      <c r="AA14" s="74"/>
    </row>
    <row r="15" spans="1:27" ht="14.25">
      <c r="A15" s="132">
        <v>8</v>
      </c>
      <c r="B15" s="133" t="s">
        <v>65</v>
      </c>
      <c r="C15" s="136" t="s">
        <v>142</v>
      </c>
      <c r="D15" s="144"/>
      <c r="E15" s="144"/>
      <c r="F15" s="136" t="s">
        <v>144</v>
      </c>
      <c r="G15" s="144"/>
      <c r="H15" s="144"/>
      <c r="I15" s="136" t="s">
        <v>141</v>
      </c>
      <c r="J15" s="135"/>
      <c r="K15" s="135"/>
      <c r="L15" s="136" t="s">
        <v>147</v>
      </c>
      <c r="M15" s="135"/>
      <c r="N15" s="135"/>
      <c r="O15" s="136" t="s">
        <v>145</v>
      </c>
      <c r="P15" s="135"/>
      <c r="Q15" s="135"/>
      <c r="R15" s="136" t="s">
        <v>146</v>
      </c>
      <c r="S15" s="135"/>
      <c r="T15" s="135"/>
      <c r="U15" s="136"/>
      <c r="V15" s="135"/>
      <c r="W15" s="135"/>
      <c r="X15" s="137" t="s">
        <v>65</v>
      </c>
      <c r="Y15" s="90">
        <v>7</v>
      </c>
      <c r="Z15" s="90">
        <v>1</v>
      </c>
      <c r="AA15" s="74"/>
    </row>
    <row r="16" spans="1:27" ht="14.25">
      <c r="A16" s="145" t="s">
        <v>0</v>
      </c>
      <c r="B16" s="146" t="s">
        <v>0</v>
      </c>
      <c r="C16" s="147">
        <v>0.019351851851851853</v>
      </c>
      <c r="D16" s="148">
        <v>9</v>
      </c>
      <c r="E16" s="148">
        <v>10</v>
      </c>
      <c r="F16" s="147">
        <v>0.01900462962962963</v>
      </c>
      <c r="G16" s="148">
        <v>7</v>
      </c>
      <c r="H16" s="148">
        <v>9</v>
      </c>
      <c r="I16" s="147">
        <v>0.029004629629629623</v>
      </c>
      <c r="J16" s="148">
        <v>6</v>
      </c>
      <c r="K16" s="148">
        <v>6</v>
      </c>
      <c r="L16" s="147">
        <v>0.015439814814814823</v>
      </c>
      <c r="M16" s="148">
        <v>8</v>
      </c>
      <c r="N16" s="148">
        <v>10</v>
      </c>
      <c r="O16" s="147">
        <v>0.01265046296296296</v>
      </c>
      <c r="P16" s="148">
        <v>3</v>
      </c>
      <c r="Q16" s="148">
        <v>4</v>
      </c>
      <c r="R16" s="147">
        <v>0.024189814814814803</v>
      </c>
      <c r="S16" s="148">
        <v>5</v>
      </c>
      <c r="T16" s="148">
        <v>7</v>
      </c>
      <c r="U16" s="147">
        <v>0.1196412037037037</v>
      </c>
      <c r="V16" s="148">
        <v>6</v>
      </c>
      <c r="W16" s="148">
        <v>7</v>
      </c>
      <c r="X16" s="149" t="s">
        <v>0</v>
      </c>
      <c r="Y16" s="90">
        <v>7</v>
      </c>
      <c r="Z16" s="90">
        <v>2</v>
      </c>
      <c r="AA16" s="74"/>
    </row>
    <row r="17" spans="1:27" ht="14.25">
      <c r="A17" s="138">
        <v>5</v>
      </c>
      <c r="B17" s="139" t="s">
        <v>74</v>
      </c>
      <c r="C17" s="140" t="s">
        <v>211</v>
      </c>
      <c r="D17" s="76"/>
      <c r="E17" s="76"/>
      <c r="F17" s="140" t="s">
        <v>367</v>
      </c>
      <c r="G17" s="76"/>
      <c r="H17" s="76"/>
      <c r="I17" s="140" t="s">
        <v>206</v>
      </c>
      <c r="J17" s="116" t="s">
        <v>0</v>
      </c>
      <c r="K17" s="141"/>
      <c r="L17" s="140" t="s">
        <v>368</v>
      </c>
      <c r="M17" s="141"/>
      <c r="N17" s="141"/>
      <c r="O17" s="140" t="s">
        <v>369</v>
      </c>
      <c r="P17" s="141"/>
      <c r="Q17" s="141"/>
      <c r="R17" s="140" t="s">
        <v>212</v>
      </c>
      <c r="S17" s="141"/>
      <c r="T17" s="141"/>
      <c r="U17" s="140"/>
      <c r="V17" s="141"/>
      <c r="W17" s="141"/>
      <c r="X17" s="142" t="s">
        <v>74</v>
      </c>
      <c r="Y17" s="90">
        <v>8</v>
      </c>
      <c r="Z17" s="90">
        <v>1</v>
      </c>
      <c r="AA17" s="74"/>
    </row>
    <row r="18" spans="1:27" ht="14.25">
      <c r="A18" s="138" t="s">
        <v>0</v>
      </c>
      <c r="B18" s="139" t="s">
        <v>0</v>
      </c>
      <c r="C18" s="140">
        <v>0.01909722222222222</v>
      </c>
      <c r="D18" s="141">
        <v>6</v>
      </c>
      <c r="E18" s="141">
        <v>6</v>
      </c>
      <c r="F18" s="140">
        <v>0.018356481481481484</v>
      </c>
      <c r="G18" s="141">
        <v>4</v>
      </c>
      <c r="H18" s="141">
        <v>5</v>
      </c>
      <c r="I18" s="140">
        <v>0.029733796296296293</v>
      </c>
      <c r="J18" s="141">
        <v>10</v>
      </c>
      <c r="K18" s="141">
        <v>11</v>
      </c>
      <c r="L18" s="140">
        <v>0.015578703703703706</v>
      </c>
      <c r="M18" s="141">
        <v>10</v>
      </c>
      <c r="N18" s="141">
        <v>12</v>
      </c>
      <c r="O18" s="140">
        <v>0.012835648148148138</v>
      </c>
      <c r="P18" s="141">
        <v>7</v>
      </c>
      <c r="Q18" s="141">
        <v>9</v>
      </c>
      <c r="R18" s="140">
        <v>0.024201388888888897</v>
      </c>
      <c r="S18" s="141">
        <v>6</v>
      </c>
      <c r="T18" s="141">
        <v>8</v>
      </c>
      <c r="U18" s="140">
        <v>0.11980324074074074</v>
      </c>
      <c r="V18" s="141">
        <v>7</v>
      </c>
      <c r="W18" s="141">
        <v>8</v>
      </c>
      <c r="X18" s="142" t="s">
        <v>0</v>
      </c>
      <c r="Y18" s="90">
        <v>8</v>
      </c>
      <c r="Z18" s="90">
        <v>2</v>
      </c>
      <c r="AA18" s="74"/>
    </row>
    <row r="19" spans="1:27" ht="14.25">
      <c r="A19" s="132">
        <v>7</v>
      </c>
      <c r="B19" s="133" t="s">
        <v>75</v>
      </c>
      <c r="C19" s="136" t="s">
        <v>508</v>
      </c>
      <c r="D19" s="144"/>
      <c r="E19" s="144"/>
      <c r="F19" s="136" t="s">
        <v>509</v>
      </c>
      <c r="G19" s="144"/>
      <c r="H19" s="144"/>
      <c r="I19" s="136" t="s">
        <v>510</v>
      </c>
      <c r="J19" s="135"/>
      <c r="K19" s="135"/>
      <c r="L19" s="136" t="s">
        <v>511</v>
      </c>
      <c r="M19" s="135"/>
      <c r="N19" s="135"/>
      <c r="O19" s="136" t="s">
        <v>512</v>
      </c>
      <c r="P19" s="135"/>
      <c r="Q19" s="135"/>
      <c r="R19" s="136" t="s">
        <v>513</v>
      </c>
      <c r="S19" s="135"/>
      <c r="T19" s="135"/>
      <c r="U19" s="136"/>
      <c r="V19" s="135"/>
      <c r="W19" s="135"/>
      <c r="X19" s="137" t="s">
        <v>75</v>
      </c>
      <c r="Y19" s="90">
        <v>9</v>
      </c>
      <c r="Z19" s="90">
        <v>1</v>
      </c>
      <c r="AA19" s="74"/>
    </row>
    <row r="20" spans="1:27" ht="14.25">
      <c r="A20" s="145" t="s">
        <v>0</v>
      </c>
      <c r="B20" s="146" t="s">
        <v>0</v>
      </c>
      <c r="C20" s="147">
        <v>0.019675925925925927</v>
      </c>
      <c r="D20" s="148">
        <v>11</v>
      </c>
      <c r="E20" s="148">
        <v>14</v>
      </c>
      <c r="F20" s="147">
        <v>0.018726851851851852</v>
      </c>
      <c r="G20" s="148">
        <v>6</v>
      </c>
      <c r="H20" s="148">
        <v>7</v>
      </c>
      <c r="I20" s="147">
        <v>0.02896990740740741</v>
      </c>
      <c r="J20" s="148">
        <v>5</v>
      </c>
      <c r="K20" s="148">
        <v>5</v>
      </c>
      <c r="L20" s="147">
        <v>0.01523148148148147</v>
      </c>
      <c r="M20" s="148">
        <v>4</v>
      </c>
      <c r="N20" s="148">
        <v>5</v>
      </c>
      <c r="O20" s="147">
        <v>0.01276620370370371</v>
      </c>
      <c r="P20" s="148">
        <v>6</v>
      </c>
      <c r="Q20" s="148">
        <v>8</v>
      </c>
      <c r="R20" s="147">
        <v>0.02445601851851853</v>
      </c>
      <c r="S20" s="148">
        <v>8</v>
      </c>
      <c r="T20" s="148">
        <v>12</v>
      </c>
      <c r="U20" s="147">
        <v>0.1198263888888889</v>
      </c>
      <c r="V20" s="148">
        <v>8</v>
      </c>
      <c r="W20" s="148">
        <v>9</v>
      </c>
      <c r="X20" s="149" t="s">
        <v>0</v>
      </c>
      <c r="Y20" s="90">
        <v>9</v>
      </c>
      <c r="Z20" s="90">
        <v>2</v>
      </c>
      <c r="AA20" s="74"/>
    </row>
    <row r="21" spans="1:27" ht="14.25">
      <c r="A21" s="138">
        <v>23</v>
      </c>
      <c r="B21" s="139" t="s">
        <v>83</v>
      </c>
      <c r="C21" s="150" t="s">
        <v>471</v>
      </c>
      <c r="D21" s="76"/>
      <c r="E21" s="76"/>
      <c r="F21" s="150" t="s">
        <v>225</v>
      </c>
      <c r="G21" s="76"/>
      <c r="H21" s="76"/>
      <c r="I21" s="150" t="s">
        <v>247</v>
      </c>
      <c r="J21" s="76"/>
      <c r="K21" s="76"/>
      <c r="L21" s="150" t="s">
        <v>229</v>
      </c>
      <c r="M21" s="76"/>
      <c r="N21" s="76"/>
      <c r="O21" s="150" t="s">
        <v>245</v>
      </c>
      <c r="P21" s="76"/>
      <c r="Q21" s="76"/>
      <c r="R21" s="150" t="s">
        <v>232</v>
      </c>
      <c r="S21" s="76"/>
      <c r="T21" s="141"/>
      <c r="U21" s="140"/>
      <c r="V21" s="141"/>
      <c r="W21" s="141"/>
      <c r="X21" s="142" t="s">
        <v>83</v>
      </c>
      <c r="Y21" s="90">
        <v>10</v>
      </c>
      <c r="Z21" s="90">
        <v>1</v>
      </c>
      <c r="AA21" s="74"/>
    </row>
    <row r="22" spans="1:27" ht="14.25">
      <c r="A22" s="138"/>
      <c r="B22" s="139"/>
      <c r="C22" s="140">
        <v>0.019618055555555555</v>
      </c>
      <c r="D22" s="141" t="s">
        <v>0</v>
      </c>
      <c r="E22" s="141">
        <v>12</v>
      </c>
      <c r="F22" s="140">
        <v>0.019108796296296297</v>
      </c>
      <c r="G22" s="141"/>
      <c r="H22" s="141">
        <v>11</v>
      </c>
      <c r="I22" s="140">
        <v>0.02994212962962963</v>
      </c>
      <c r="J22" s="141"/>
      <c r="K22" s="141">
        <v>12</v>
      </c>
      <c r="L22" s="140">
        <v>0.014826388888888889</v>
      </c>
      <c r="M22" s="141"/>
      <c r="N22" s="141">
        <v>3</v>
      </c>
      <c r="O22" s="140">
        <v>0.01265046296296296</v>
      </c>
      <c r="P22" s="141"/>
      <c r="Q22" s="141">
        <v>4</v>
      </c>
      <c r="R22" s="140">
        <v>0.024212962962962964</v>
      </c>
      <c r="S22" s="141"/>
      <c r="T22" s="141">
        <v>9</v>
      </c>
      <c r="U22" s="140">
        <v>0.1203587962962963</v>
      </c>
      <c r="V22" s="141"/>
      <c r="W22" s="141">
        <v>10</v>
      </c>
      <c r="X22" s="142" t="s">
        <v>0</v>
      </c>
      <c r="Y22" s="90">
        <v>10</v>
      </c>
      <c r="Z22" s="90">
        <v>2</v>
      </c>
      <c r="AA22" s="74"/>
    </row>
    <row r="23" spans="1:27" ht="14.25">
      <c r="A23" s="132">
        <v>14</v>
      </c>
      <c r="B23" s="133" t="s">
        <v>60</v>
      </c>
      <c r="C23" s="143" t="s">
        <v>312</v>
      </c>
      <c r="D23" s="144"/>
      <c r="E23" s="144"/>
      <c r="F23" s="143" t="s">
        <v>166</v>
      </c>
      <c r="G23" s="144"/>
      <c r="H23" s="144"/>
      <c r="I23" s="143" t="s">
        <v>165</v>
      </c>
      <c r="J23" s="144"/>
      <c r="K23" s="144"/>
      <c r="L23" s="143" t="s">
        <v>313</v>
      </c>
      <c r="M23" s="144"/>
      <c r="N23" s="144"/>
      <c r="O23" s="143" t="s">
        <v>314</v>
      </c>
      <c r="P23" s="144"/>
      <c r="Q23" s="144"/>
      <c r="R23" s="143" t="s">
        <v>167</v>
      </c>
      <c r="S23" s="144"/>
      <c r="T23" s="135"/>
      <c r="U23" s="136"/>
      <c r="V23" s="135"/>
      <c r="W23" s="135"/>
      <c r="X23" s="137" t="s">
        <v>60</v>
      </c>
      <c r="Y23" s="90">
        <v>11</v>
      </c>
      <c r="Z23" s="90">
        <v>1</v>
      </c>
      <c r="AA23" s="74"/>
    </row>
    <row r="24" spans="1:27" ht="14.25">
      <c r="A24" s="145"/>
      <c r="B24" s="146"/>
      <c r="C24" s="147">
        <v>0.019664351851851853</v>
      </c>
      <c r="D24" s="148">
        <v>10</v>
      </c>
      <c r="E24" s="148">
        <v>13</v>
      </c>
      <c r="F24" s="147">
        <v>0.019178240740740735</v>
      </c>
      <c r="G24" s="148">
        <v>9</v>
      </c>
      <c r="H24" s="148">
        <v>12</v>
      </c>
      <c r="I24" s="147">
        <v>0.029375000000000005</v>
      </c>
      <c r="J24" s="148">
        <v>8</v>
      </c>
      <c r="K24" s="148">
        <v>9</v>
      </c>
      <c r="L24" s="147">
        <v>0.015613425925925933</v>
      </c>
      <c r="M24" s="148">
        <v>12</v>
      </c>
      <c r="N24" s="148">
        <v>14</v>
      </c>
      <c r="O24" s="147">
        <v>0.012928240740740726</v>
      </c>
      <c r="P24" s="148">
        <v>10</v>
      </c>
      <c r="Q24" s="148">
        <v>12</v>
      </c>
      <c r="R24" s="147">
        <v>0.024756944444444456</v>
      </c>
      <c r="S24" s="148">
        <v>13</v>
      </c>
      <c r="T24" s="148">
        <v>17</v>
      </c>
      <c r="U24" s="147">
        <v>0.12151620370370371</v>
      </c>
      <c r="V24" s="148">
        <v>9</v>
      </c>
      <c r="W24" s="148">
        <v>11</v>
      </c>
      <c r="X24" s="149" t="s">
        <v>0</v>
      </c>
      <c r="Y24" s="90">
        <v>11</v>
      </c>
      <c r="Z24" s="90">
        <v>2</v>
      </c>
      <c r="AA24" s="74"/>
    </row>
    <row r="25" spans="1:27" ht="14.25">
      <c r="A25" s="138">
        <v>10</v>
      </c>
      <c r="B25" s="139" t="s">
        <v>76</v>
      </c>
      <c r="C25" s="150" t="s">
        <v>171</v>
      </c>
      <c r="D25" s="76"/>
      <c r="E25" s="76"/>
      <c r="F25" s="150" t="s">
        <v>460</v>
      </c>
      <c r="G25" s="76"/>
      <c r="H25" s="76"/>
      <c r="I25" s="150" t="s">
        <v>173</v>
      </c>
      <c r="J25" s="76"/>
      <c r="K25" s="76"/>
      <c r="L25" s="150" t="s">
        <v>175</v>
      </c>
      <c r="M25" s="76"/>
      <c r="N25" s="76"/>
      <c r="O25" s="150" t="s">
        <v>174</v>
      </c>
      <c r="P25" s="76"/>
      <c r="Q25" s="76"/>
      <c r="R25" s="150" t="s">
        <v>459</v>
      </c>
      <c r="S25" s="76"/>
      <c r="T25" s="141"/>
      <c r="U25" s="140"/>
      <c r="V25" s="141"/>
      <c r="W25" s="141"/>
      <c r="X25" s="142" t="s">
        <v>76</v>
      </c>
      <c r="Y25" s="90">
        <v>12</v>
      </c>
      <c r="Z25" s="90">
        <v>1</v>
      </c>
      <c r="AA25" s="74"/>
    </row>
    <row r="26" spans="1:27" ht="14.25">
      <c r="A26" s="138"/>
      <c r="B26" s="139"/>
      <c r="C26" s="140">
        <v>0.019143518518518518</v>
      </c>
      <c r="D26" s="141">
        <v>7</v>
      </c>
      <c r="E26" s="141">
        <v>8</v>
      </c>
      <c r="F26" s="140">
        <v>0.020034722222222225</v>
      </c>
      <c r="G26" s="141">
        <v>14</v>
      </c>
      <c r="H26" s="141">
        <v>20</v>
      </c>
      <c r="I26" s="140">
        <v>0.02923611111111111</v>
      </c>
      <c r="J26" s="141">
        <v>7</v>
      </c>
      <c r="K26" s="141">
        <v>8</v>
      </c>
      <c r="L26" s="140">
        <v>0.015601851851851853</v>
      </c>
      <c r="M26" s="141">
        <v>11</v>
      </c>
      <c r="N26" s="141">
        <v>13</v>
      </c>
      <c r="O26" s="140">
        <v>0.013043981481481476</v>
      </c>
      <c r="P26" s="141">
        <v>11</v>
      </c>
      <c r="Q26" s="141">
        <v>13</v>
      </c>
      <c r="R26" s="140">
        <v>0.024641203703703707</v>
      </c>
      <c r="S26" s="141">
        <v>11</v>
      </c>
      <c r="T26" s="141">
        <v>15</v>
      </c>
      <c r="U26" s="140">
        <v>0.12170138888888889</v>
      </c>
      <c r="V26" s="141">
        <v>10</v>
      </c>
      <c r="W26" s="141">
        <v>12</v>
      </c>
      <c r="X26" s="142" t="s">
        <v>0</v>
      </c>
      <c r="Y26" s="90">
        <v>12</v>
      </c>
      <c r="Z26" s="90">
        <v>2</v>
      </c>
      <c r="AA26" s="74"/>
    </row>
    <row r="27" spans="1:27" ht="14.25">
      <c r="A27" s="132">
        <v>9</v>
      </c>
      <c r="B27" s="133" t="s">
        <v>63</v>
      </c>
      <c r="C27" s="136" t="s">
        <v>134</v>
      </c>
      <c r="D27" s="144"/>
      <c r="E27" s="144"/>
      <c r="F27" s="136" t="s">
        <v>514</v>
      </c>
      <c r="G27" s="144"/>
      <c r="H27" s="144"/>
      <c r="I27" s="136" t="s">
        <v>135</v>
      </c>
      <c r="J27" s="135"/>
      <c r="K27" s="135"/>
      <c r="L27" s="136" t="s">
        <v>348</v>
      </c>
      <c r="M27" s="135"/>
      <c r="N27" s="135"/>
      <c r="O27" s="136" t="s">
        <v>350</v>
      </c>
      <c r="P27" s="135"/>
      <c r="Q27" s="135"/>
      <c r="R27" s="136" t="s">
        <v>137</v>
      </c>
      <c r="S27" s="135"/>
      <c r="T27" s="135"/>
      <c r="U27" s="136"/>
      <c r="V27" s="135"/>
      <c r="W27" s="135"/>
      <c r="X27" s="137" t="s">
        <v>63</v>
      </c>
      <c r="Y27" s="90">
        <v>13</v>
      </c>
      <c r="Z27" s="90">
        <v>1</v>
      </c>
      <c r="AA27" s="74"/>
    </row>
    <row r="28" spans="1:27" ht="14.25">
      <c r="A28" s="145" t="s">
        <v>0</v>
      </c>
      <c r="B28" s="146" t="s">
        <v>0</v>
      </c>
      <c r="C28" s="147">
        <v>0.019733796296296298</v>
      </c>
      <c r="D28" s="148">
        <v>12</v>
      </c>
      <c r="E28" s="148">
        <v>15</v>
      </c>
      <c r="F28" s="147">
        <v>0.019305555555555555</v>
      </c>
      <c r="G28" s="148">
        <v>11</v>
      </c>
      <c r="H28" s="148">
        <v>14</v>
      </c>
      <c r="I28" s="147">
        <v>0.03017361111111111</v>
      </c>
      <c r="J28" s="148">
        <v>11</v>
      </c>
      <c r="K28" s="148">
        <v>13</v>
      </c>
      <c r="L28" s="147">
        <v>0.015370370370370368</v>
      </c>
      <c r="M28" s="148">
        <v>6</v>
      </c>
      <c r="N28" s="148">
        <v>7</v>
      </c>
      <c r="O28" s="147">
        <v>0.012847222222222232</v>
      </c>
      <c r="P28" s="148">
        <v>8</v>
      </c>
      <c r="Q28" s="148">
        <v>10</v>
      </c>
      <c r="R28" s="147">
        <v>0.02456018518518517</v>
      </c>
      <c r="S28" s="148">
        <v>9</v>
      </c>
      <c r="T28" s="148">
        <v>13</v>
      </c>
      <c r="U28" s="147">
        <v>0.12199074074074073</v>
      </c>
      <c r="V28" s="148">
        <v>11</v>
      </c>
      <c r="W28" s="148">
        <v>13</v>
      </c>
      <c r="X28" s="149" t="s">
        <v>0</v>
      </c>
      <c r="Y28" s="90">
        <v>13</v>
      </c>
      <c r="Z28" s="90">
        <v>2</v>
      </c>
      <c r="AA28" s="74"/>
    </row>
    <row r="29" spans="1:27" ht="14.25">
      <c r="A29" s="138">
        <v>24</v>
      </c>
      <c r="B29" s="139" t="s">
        <v>53</v>
      </c>
      <c r="C29" s="150" t="s">
        <v>472</v>
      </c>
      <c r="D29" s="76"/>
      <c r="E29" s="76"/>
      <c r="F29" s="150" t="s">
        <v>224</v>
      </c>
      <c r="G29" s="76"/>
      <c r="H29" s="76"/>
      <c r="I29" s="150" t="s">
        <v>243</v>
      </c>
      <c r="J29" s="76"/>
      <c r="K29" s="76"/>
      <c r="L29" s="150" t="s">
        <v>473</v>
      </c>
      <c r="M29" s="76"/>
      <c r="N29" s="76"/>
      <c r="O29" s="150" t="s">
        <v>474</v>
      </c>
      <c r="P29" s="76"/>
      <c r="Q29" s="76"/>
      <c r="R29" s="150" t="s">
        <v>475</v>
      </c>
      <c r="S29" s="76"/>
      <c r="T29" s="141"/>
      <c r="U29" s="140"/>
      <c r="V29" s="141"/>
      <c r="W29" s="141"/>
      <c r="X29" s="142" t="s">
        <v>53</v>
      </c>
      <c r="Y29" s="90">
        <v>14</v>
      </c>
      <c r="Z29" s="90">
        <v>1</v>
      </c>
      <c r="AA29" s="74"/>
    </row>
    <row r="30" spans="1:27" ht="14.25">
      <c r="A30" s="138"/>
      <c r="B30" s="139"/>
      <c r="C30" s="140">
        <v>0.019537037037037037</v>
      </c>
      <c r="D30" s="141" t="s">
        <v>0</v>
      </c>
      <c r="E30" s="141">
        <v>11</v>
      </c>
      <c r="F30" s="140">
        <v>0.018946759259259257</v>
      </c>
      <c r="G30" s="141"/>
      <c r="H30" s="141">
        <v>8</v>
      </c>
      <c r="I30" s="140">
        <v>0.03125</v>
      </c>
      <c r="J30" s="141"/>
      <c r="K30" s="141">
        <v>20</v>
      </c>
      <c r="L30" s="140">
        <v>0.015856481481481485</v>
      </c>
      <c r="M30" s="141"/>
      <c r="N30" s="141">
        <v>21</v>
      </c>
      <c r="O30" s="140">
        <v>0.013437500000000005</v>
      </c>
      <c r="P30" s="141"/>
      <c r="Q30" s="141">
        <v>18</v>
      </c>
      <c r="R30" s="140">
        <v>0.024386574074074074</v>
      </c>
      <c r="S30" s="141"/>
      <c r="T30" s="141">
        <v>11</v>
      </c>
      <c r="U30" s="140">
        <v>0.12341435185185186</v>
      </c>
      <c r="V30" s="141"/>
      <c r="W30" s="141">
        <v>14</v>
      </c>
      <c r="X30" s="142" t="s">
        <v>0</v>
      </c>
      <c r="Y30" s="90">
        <v>14</v>
      </c>
      <c r="Z30" s="90">
        <v>2</v>
      </c>
      <c r="AA30" s="74"/>
    </row>
    <row r="31" spans="1:27" ht="14.25">
      <c r="A31" s="132">
        <v>11</v>
      </c>
      <c r="B31" s="133" t="s">
        <v>56</v>
      </c>
      <c r="C31" s="143" t="s">
        <v>280</v>
      </c>
      <c r="D31" s="144"/>
      <c r="E31" s="144"/>
      <c r="F31" s="143" t="s">
        <v>150</v>
      </c>
      <c r="G31" s="144"/>
      <c r="H31" s="144"/>
      <c r="I31" s="143" t="s">
        <v>281</v>
      </c>
      <c r="J31" s="144"/>
      <c r="K31" s="144"/>
      <c r="L31" s="143" t="s">
        <v>283</v>
      </c>
      <c r="M31" s="144"/>
      <c r="N31" s="144"/>
      <c r="O31" s="143" t="s">
        <v>284</v>
      </c>
      <c r="P31" s="144"/>
      <c r="Q31" s="144"/>
      <c r="R31" s="143" t="s">
        <v>282</v>
      </c>
      <c r="S31" s="144"/>
      <c r="T31" s="135"/>
      <c r="U31" s="136"/>
      <c r="V31" s="135"/>
      <c r="W31" s="135"/>
      <c r="X31" s="137" t="s">
        <v>56</v>
      </c>
      <c r="Y31" s="90">
        <v>15</v>
      </c>
      <c r="Z31" s="90">
        <v>1</v>
      </c>
      <c r="AA31" s="74"/>
    </row>
    <row r="32" spans="1:27" ht="14.25">
      <c r="A32" s="145"/>
      <c r="B32" s="146"/>
      <c r="C32" s="147">
        <v>0.019270833333333334</v>
      </c>
      <c r="D32" s="148">
        <v>8</v>
      </c>
      <c r="E32" s="148">
        <v>9</v>
      </c>
      <c r="F32" s="147">
        <v>0.01903935185185185</v>
      </c>
      <c r="G32" s="148">
        <v>8</v>
      </c>
      <c r="H32" s="148">
        <v>10</v>
      </c>
      <c r="I32" s="147">
        <v>0.03115740740740741</v>
      </c>
      <c r="J32" s="148">
        <v>14</v>
      </c>
      <c r="K32" s="148">
        <v>18</v>
      </c>
      <c r="L32" s="147">
        <v>0.015844907407407405</v>
      </c>
      <c r="M32" s="148">
        <v>15</v>
      </c>
      <c r="N32" s="148">
        <v>20</v>
      </c>
      <c r="O32" s="147">
        <v>0.013807870370370373</v>
      </c>
      <c r="P32" s="148">
        <v>15</v>
      </c>
      <c r="Q32" s="148">
        <v>21</v>
      </c>
      <c r="R32" s="147">
        <v>0.024756944444444443</v>
      </c>
      <c r="S32" s="148">
        <v>12</v>
      </c>
      <c r="T32" s="148">
        <v>16</v>
      </c>
      <c r="U32" s="147">
        <v>0.12387731481481482</v>
      </c>
      <c r="V32" s="148">
        <v>12</v>
      </c>
      <c r="W32" s="148">
        <v>15</v>
      </c>
      <c r="X32" s="149" t="s">
        <v>0</v>
      </c>
      <c r="Y32" s="90">
        <v>15</v>
      </c>
      <c r="Z32" s="90">
        <v>2</v>
      </c>
      <c r="AA32" s="74"/>
    </row>
    <row r="33" spans="1:27" ht="14.25">
      <c r="A33" s="138">
        <v>27</v>
      </c>
      <c r="B33" s="139" t="s">
        <v>58</v>
      </c>
      <c r="C33" s="182" t="s">
        <v>520</v>
      </c>
      <c r="D33" s="141"/>
      <c r="E33" s="141"/>
      <c r="F33" s="182" t="s">
        <v>478</v>
      </c>
      <c r="G33" s="141"/>
      <c r="H33" s="141"/>
      <c r="I33" s="182" t="s">
        <v>94</v>
      </c>
      <c r="J33" s="141"/>
      <c r="K33" s="141"/>
      <c r="L33" s="182" t="s">
        <v>479</v>
      </c>
      <c r="M33" s="141"/>
      <c r="N33" s="141"/>
      <c r="O33" s="182" t="s">
        <v>238</v>
      </c>
      <c r="P33" s="141"/>
      <c r="Q33" s="141"/>
      <c r="R33" s="182" t="s">
        <v>92</v>
      </c>
      <c r="S33" s="141"/>
      <c r="T33" s="141"/>
      <c r="U33" s="182"/>
      <c r="V33" s="141"/>
      <c r="W33" s="141"/>
      <c r="X33" s="142" t="s">
        <v>58</v>
      </c>
      <c r="Y33" s="90">
        <v>16</v>
      </c>
      <c r="Z33" s="90">
        <v>1</v>
      </c>
      <c r="AA33" s="74"/>
    </row>
    <row r="34" spans="1:27" ht="14.25">
      <c r="A34" s="138"/>
      <c r="B34" s="139"/>
      <c r="C34" s="140">
        <v>0.02037037037037037</v>
      </c>
      <c r="D34" s="141" t="s">
        <v>0</v>
      </c>
      <c r="E34" s="141">
        <v>19</v>
      </c>
      <c r="F34" s="140">
        <v>0.01986111111111111</v>
      </c>
      <c r="G34" s="141"/>
      <c r="H34" s="141">
        <v>18</v>
      </c>
      <c r="I34" s="140">
        <v>0.03108796296296297</v>
      </c>
      <c r="J34" s="141"/>
      <c r="K34" s="141">
        <v>17</v>
      </c>
      <c r="L34" s="140">
        <v>0.015833333333333338</v>
      </c>
      <c r="M34" s="141"/>
      <c r="N34" s="141">
        <v>19</v>
      </c>
      <c r="O34" s="140">
        <v>0.013460648148148138</v>
      </c>
      <c r="P34" s="141"/>
      <c r="Q34" s="141">
        <v>19</v>
      </c>
      <c r="R34" s="140">
        <v>0.02408564814814816</v>
      </c>
      <c r="S34" s="141"/>
      <c r="T34" s="141">
        <v>6</v>
      </c>
      <c r="U34" s="140">
        <v>0.12469907407407409</v>
      </c>
      <c r="V34" s="141"/>
      <c r="W34" s="141">
        <v>16</v>
      </c>
      <c r="X34" s="142" t="s">
        <v>0</v>
      </c>
      <c r="Y34" s="90">
        <v>16</v>
      </c>
      <c r="Z34" s="90">
        <v>2</v>
      </c>
      <c r="AA34" s="74"/>
    </row>
    <row r="35" spans="1:27" ht="14.25">
      <c r="A35" s="132">
        <v>12</v>
      </c>
      <c r="B35" s="133" t="s">
        <v>261</v>
      </c>
      <c r="C35" s="143" t="s">
        <v>461</v>
      </c>
      <c r="D35" s="144"/>
      <c r="E35" s="144"/>
      <c r="F35" s="143" t="s">
        <v>197</v>
      </c>
      <c r="G35" s="144"/>
      <c r="H35" s="144"/>
      <c r="I35" s="143" t="s">
        <v>195</v>
      </c>
      <c r="J35" s="144"/>
      <c r="K35" s="144"/>
      <c r="L35" s="143" t="s">
        <v>196</v>
      </c>
      <c r="M35" s="144"/>
      <c r="N35" s="144"/>
      <c r="O35" s="143" t="s">
        <v>194</v>
      </c>
      <c r="P35" s="144"/>
      <c r="Q35" s="144"/>
      <c r="R35" s="143" t="s">
        <v>199</v>
      </c>
      <c r="S35" s="144"/>
      <c r="T35" s="135"/>
      <c r="U35" s="136"/>
      <c r="V35" s="135"/>
      <c r="W35" s="135"/>
      <c r="X35" s="137" t="s">
        <v>261</v>
      </c>
      <c r="Y35" s="90">
        <v>17</v>
      </c>
      <c r="Z35" s="90">
        <v>1</v>
      </c>
      <c r="AA35" s="74"/>
    </row>
    <row r="36" spans="1:27" ht="14.25">
      <c r="A36" s="145"/>
      <c r="B36" s="146"/>
      <c r="C36" s="147">
        <v>0.02050925925925926</v>
      </c>
      <c r="D36" s="148">
        <v>15</v>
      </c>
      <c r="E36" s="148">
        <v>20</v>
      </c>
      <c r="F36" s="147">
        <v>0.01993055555555556</v>
      </c>
      <c r="G36" s="148">
        <v>13</v>
      </c>
      <c r="H36" s="148">
        <v>19</v>
      </c>
      <c r="I36" s="147">
        <v>0.031539351851851846</v>
      </c>
      <c r="J36" s="148">
        <v>16</v>
      </c>
      <c r="K36" s="148">
        <v>22</v>
      </c>
      <c r="L36" s="147">
        <v>0.015555555555555545</v>
      </c>
      <c r="M36" s="148">
        <v>9</v>
      </c>
      <c r="N36" s="148">
        <v>11</v>
      </c>
      <c r="O36" s="147">
        <v>0.013124999999999998</v>
      </c>
      <c r="P36" s="148">
        <v>12</v>
      </c>
      <c r="Q36" s="148">
        <v>14</v>
      </c>
      <c r="R36" s="147">
        <v>0.024247685185185178</v>
      </c>
      <c r="S36" s="148">
        <v>7</v>
      </c>
      <c r="T36" s="148">
        <v>10</v>
      </c>
      <c r="U36" s="147">
        <v>0.12490740740740738</v>
      </c>
      <c r="V36" s="148">
        <v>13</v>
      </c>
      <c r="W36" s="148">
        <v>17</v>
      </c>
      <c r="X36" s="149" t="s">
        <v>0</v>
      </c>
      <c r="Y36" s="90">
        <v>17</v>
      </c>
      <c r="Z36" s="90">
        <v>2</v>
      </c>
      <c r="AA36" s="74"/>
    </row>
    <row r="37" spans="1:27" ht="14.25">
      <c r="A37" s="138">
        <v>18</v>
      </c>
      <c r="B37" s="139" t="s">
        <v>420</v>
      </c>
      <c r="C37" s="150" t="s">
        <v>373</v>
      </c>
      <c r="D37" s="76"/>
      <c r="E37" s="76"/>
      <c r="F37" s="150" t="s">
        <v>374</v>
      </c>
      <c r="G37" s="76"/>
      <c r="H37" s="76"/>
      <c r="I37" s="150" t="s">
        <v>375</v>
      </c>
      <c r="J37" s="76"/>
      <c r="K37" s="76"/>
      <c r="L37" s="150" t="s">
        <v>376</v>
      </c>
      <c r="M37" s="76"/>
      <c r="N37" s="76"/>
      <c r="O37" s="150" t="s">
        <v>377</v>
      </c>
      <c r="P37" s="76"/>
      <c r="Q37" s="76"/>
      <c r="R37" s="150" t="s">
        <v>378</v>
      </c>
      <c r="S37" s="76"/>
      <c r="T37" s="141"/>
      <c r="U37" s="140"/>
      <c r="V37" s="141"/>
      <c r="W37" s="141"/>
      <c r="X37" s="142" t="s">
        <v>420</v>
      </c>
      <c r="Y37" s="90">
        <v>18</v>
      </c>
      <c r="Z37" s="90">
        <v>1</v>
      </c>
      <c r="AA37" s="74"/>
    </row>
    <row r="38" spans="1:27" ht="14.25">
      <c r="A38" s="138"/>
      <c r="B38" s="139"/>
      <c r="C38" s="140">
        <v>0.02028935185185185</v>
      </c>
      <c r="D38" s="141">
        <v>14</v>
      </c>
      <c r="E38" s="141">
        <v>18</v>
      </c>
      <c r="F38" s="140">
        <v>0.019756944444444445</v>
      </c>
      <c r="G38" s="141">
        <v>12</v>
      </c>
      <c r="H38" s="141">
        <v>16</v>
      </c>
      <c r="I38" s="140">
        <v>0.030972222222222227</v>
      </c>
      <c r="J38" s="141">
        <v>13</v>
      </c>
      <c r="K38" s="141">
        <v>16</v>
      </c>
      <c r="L38" s="140">
        <v>0.016018518518518515</v>
      </c>
      <c r="M38" s="141">
        <v>16</v>
      </c>
      <c r="N38" s="141">
        <v>22</v>
      </c>
      <c r="O38" s="140">
        <v>0.013344907407407403</v>
      </c>
      <c r="P38" s="141">
        <v>13</v>
      </c>
      <c r="Q38" s="141">
        <v>16</v>
      </c>
      <c r="R38" s="140">
        <v>0.025034722222222236</v>
      </c>
      <c r="S38" s="141">
        <v>15</v>
      </c>
      <c r="T38" s="141">
        <v>19</v>
      </c>
      <c r="U38" s="140">
        <v>0.12541666666666668</v>
      </c>
      <c r="V38" s="141">
        <v>14</v>
      </c>
      <c r="W38" s="141">
        <v>18</v>
      </c>
      <c r="X38" s="142" t="s">
        <v>0</v>
      </c>
      <c r="Y38" s="90">
        <v>18</v>
      </c>
      <c r="Z38" s="90">
        <v>2</v>
      </c>
      <c r="AA38" s="74"/>
    </row>
    <row r="39" spans="1:27" ht="14.25">
      <c r="A39" s="132">
        <v>13</v>
      </c>
      <c r="B39" s="133" t="s">
        <v>78</v>
      </c>
      <c r="C39" s="143" t="s">
        <v>401</v>
      </c>
      <c r="D39" s="144"/>
      <c r="E39" s="144"/>
      <c r="F39" s="143" t="s">
        <v>155</v>
      </c>
      <c r="G39" s="144"/>
      <c r="H39" s="144"/>
      <c r="I39" s="143" t="s">
        <v>154</v>
      </c>
      <c r="J39" s="144"/>
      <c r="K39" s="144"/>
      <c r="L39" s="143" t="s">
        <v>402</v>
      </c>
      <c r="M39" s="144"/>
      <c r="N39" s="144"/>
      <c r="O39" s="143" t="s">
        <v>158</v>
      </c>
      <c r="P39" s="144"/>
      <c r="Q39" s="144"/>
      <c r="R39" s="143" t="s">
        <v>156</v>
      </c>
      <c r="S39" s="144"/>
      <c r="T39" s="135"/>
      <c r="U39" s="136"/>
      <c r="V39" s="135"/>
      <c r="W39" s="135"/>
      <c r="X39" s="137" t="s">
        <v>78</v>
      </c>
      <c r="Y39" s="90">
        <v>19</v>
      </c>
      <c r="Z39" s="90">
        <v>1</v>
      </c>
      <c r="AA39" s="74"/>
    </row>
    <row r="40" spans="1:27" ht="14.25">
      <c r="A40" s="145"/>
      <c r="B40" s="146"/>
      <c r="C40" s="147">
        <v>0.020601851851851854</v>
      </c>
      <c r="D40" s="148">
        <v>16</v>
      </c>
      <c r="E40" s="148">
        <v>22</v>
      </c>
      <c r="F40" s="147">
        <v>0.02009259259259259</v>
      </c>
      <c r="G40" s="148">
        <v>15</v>
      </c>
      <c r="H40" s="148">
        <v>22</v>
      </c>
      <c r="I40" s="147">
        <v>0.03142361111111112</v>
      </c>
      <c r="J40" s="148">
        <v>15</v>
      </c>
      <c r="K40" s="148">
        <v>21</v>
      </c>
      <c r="L40" s="147">
        <v>0.015775462962962963</v>
      </c>
      <c r="M40" s="148">
        <v>13</v>
      </c>
      <c r="N40" s="148">
        <v>17</v>
      </c>
      <c r="O40" s="147">
        <v>0.013402777777777763</v>
      </c>
      <c r="P40" s="148">
        <v>14</v>
      </c>
      <c r="Q40" s="148">
        <v>17</v>
      </c>
      <c r="R40" s="147">
        <v>0.024571759259259265</v>
      </c>
      <c r="S40" s="148">
        <v>10</v>
      </c>
      <c r="T40" s="148">
        <v>14</v>
      </c>
      <c r="U40" s="147">
        <v>0.12586805555555555</v>
      </c>
      <c r="V40" s="148">
        <v>15</v>
      </c>
      <c r="W40" s="148">
        <v>19</v>
      </c>
      <c r="X40" s="149" t="s">
        <v>0</v>
      </c>
      <c r="Y40" s="90">
        <v>19</v>
      </c>
      <c r="Z40" s="90">
        <v>2</v>
      </c>
      <c r="AA40" s="74"/>
    </row>
    <row r="41" spans="1:27" ht="14.25">
      <c r="A41" s="138">
        <v>21</v>
      </c>
      <c r="B41" s="139" t="s">
        <v>80</v>
      </c>
      <c r="C41" s="150" t="s">
        <v>216</v>
      </c>
      <c r="D41" s="76"/>
      <c r="E41" s="76"/>
      <c r="F41" s="150" t="s">
        <v>213</v>
      </c>
      <c r="G41" s="76"/>
      <c r="H41" s="76"/>
      <c r="I41" s="150" t="s">
        <v>210</v>
      </c>
      <c r="J41" s="76"/>
      <c r="K41" s="76"/>
      <c r="L41" s="150" t="s">
        <v>370</v>
      </c>
      <c r="M41" s="76"/>
      <c r="N41" s="76"/>
      <c r="O41" s="150" t="s">
        <v>371</v>
      </c>
      <c r="P41" s="76"/>
      <c r="Q41" s="76"/>
      <c r="R41" s="150" t="s">
        <v>86</v>
      </c>
      <c r="S41" s="76"/>
      <c r="T41" s="141"/>
      <c r="U41" s="140"/>
      <c r="V41" s="141"/>
      <c r="W41" s="141"/>
      <c r="X41" s="142" t="s">
        <v>80</v>
      </c>
      <c r="Y41" s="90">
        <v>20</v>
      </c>
      <c r="Z41" s="90">
        <v>1</v>
      </c>
      <c r="AA41" s="74"/>
    </row>
    <row r="42" spans="1:27" ht="14.25">
      <c r="A42" s="138"/>
      <c r="B42" s="139"/>
      <c r="C42" s="140">
        <v>0.02050925925925926</v>
      </c>
      <c r="D42" s="141" t="s">
        <v>0</v>
      </c>
      <c r="E42" s="141">
        <v>20</v>
      </c>
      <c r="F42" s="140">
        <v>0.01965277777777778</v>
      </c>
      <c r="G42" s="141"/>
      <c r="H42" s="141">
        <v>15</v>
      </c>
      <c r="I42" s="140">
        <v>0.03156249999999999</v>
      </c>
      <c r="J42" s="141"/>
      <c r="K42" s="141">
        <v>23</v>
      </c>
      <c r="L42" s="140">
        <v>0.01563657407407408</v>
      </c>
      <c r="M42" s="141"/>
      <c r="N42" s="141">
        <v>15</v>
      </c>
      <c r="O42" s="140">
        <v>0.013240740740740733</v>
      </c>
      <c r="P42" s="141"/>
      <c r="Q42" s="141">
        <v>15</v>
      </c>
      <c r="R42" s="140">
        <v>0.026608796296296283</v>
      </c>
      <c r="S42" s="141"/>
      <c r="T42" s="141">
        <v>24</v>
      </c>
      <c r="U42" s="140">
        <v>0.12721064814814814</v>
      </c>
      <c r="V42" s="141"/>
      <c r="W42" s="141">
        <v>20</v>
      </c>
      <c r="X42" s="142" t="s">
        <v>0</v>
      </c>
      <c r="Y42" s="90">
        <v>20</v>
      </c>
      <c r="Z42" s="90">
        <v>2</v>
      </c>
      <c r="AA42" s="74"/>
    </row>
    <row r="43" spans="1:27" ht="14.25">
      <c r="A43" s="132">
        <v>22</v>
      </c>
      <c r="B43" s="133" t="s">
        <v>82</v>
      </c>
      <c r="C43" s="143" t="s">
        <v>130</v>
      </c>
      <c r="D43" s="144"/>
      <c r="E43" s="144"/>
      <c r="F43" s="143" t="s">
        <v>221</v>
      </c>
      <c r="G43" s="144"/>
      <c r="H43" s="144"/>
      <c r="I43" s="143" t="s">
        <v>222</v>
      </c>
      <c r="J43" s="144"/>
      <c r="K43" s="144"/>
      <c r="L43" s="143" t="s">
        <v>357</v>
      </c>
      <c r="M43" s="144"/>
      <c r="N43" s="144"/>
      <c r="O43" s="143" t="s">
        <v>356</v>
      </c>
      <c r="P43" s="144"/>
      <c r="Q43" s="144"/>
      <c r="R43" s="143" t="s">
        <v>220</v>
      </c>
      <c r="S43" s="144"/>
      <c r="T43" s="135"/>
      <c r="U43" s="136"/>
      <c r="V43" s="135"/>
      <c r="W43" s="135"/>
      <c r="X43" s="137" t="s">
        <v>82</v>
      </c>
      <c r="Y43" s="90">
        <v>21</v>
      </c>
      <c r="Z43" s="90">
        <v>1</v>
      </c>
      <c r="AA43" s="74"/>
    </row>
    <row r="44" spans="1:27" ht="14.25">
      <c r="A44" s="145"/>
      <c r="B44" s="146"/>
      <c r="C44" s="147">
        <v>0.019918981481481482</v>
      </c>
      <c r="D44" s="148" t="s">
        <v>0</v>
      </c>
      <c r="E44" s="148">
        <v>16</v>
      </c>
      <c r="F44" s="147">
        <v>0.019756944444444445</v>
      </c>
      <c r="G44" s="148"/>
      <c r="H44" s="148">
        <v>16</v>
      </c>
      <c r="I44" s="147">
        <v>0.031168981481481485</v>
      </c>
      <c r="J44" s="148"/>
      <c r="K44" s="148">
        <v>19</v>
      </c>
      <c r="L44" s="147">
        <v>0.01680555555555556</v>
      </c>
      <c r="M44" s="148"/>
      <c r="N44" s="148">
        <v>25</v>
      </c>
      <c r="O44" s="147">
        <v>0.01444444444444444</v>
      </c>
      <c r="P44" s="148"/>
      <c r="Q44" s="148">
        <v>24</v>
      </c>
      <c r="R44" s="147">
        <v>0.025532407407407406</v>
      </c>
      <c r="S44" s="148"/>
      <c r="T44" s="148">
        <v>22</v>
      </c>
      <c r="U44" s="147">
        <v>0.12762731481481482</v>
      </c>
      <c r="V44" s="148"/>
      <c r="W44" s="148">
        <v>21</v>
      </c>
      <c r="X44" s="149" t="s">
        <v>0</v>
      </c>
      <c r="Y44" s="90">
        <v>21</v>
      </c>
      <c r="Z44" s="90">
        <v>2</v>
      </c>
      <c r="AA44" s="74"/>
    </row>
    <row r="45" spans="1:27" ht="14.25">
      <c r="A45" s="138">
        <v>26</v>
      </c>
      <c r="B45" s="139" t="s">
        <v>268</v>
      </c>
      <c r="C45" s="150" t="s">
        <v>250</v>
      </c>
      <c r="D45" s="76"/>
      <c r="E45" s="76"/>
      <c r="F45" s="150" t="s">
        <v>249</v>
      </c>
      <c r="G45" s="76"/>
      <c r="H45" s="76"/>
      <c r="I45" s="150" t="s">
        <v>140</v>
      </c>
      <c r="J45" s="76"/>
      <c r="K45" s="76"/>
      <c r="L45" s="150" t="s">
        <v>349</v>
      </c>
      <c r="M45" s="76"/>
      <c r="N45" s="76"/>
      <c r="O45" s="150" t="s">
        <v>352</v>
      </c>
      <c r="P45" s="76"/>
      <c r="Q45" s="76"/>
      <c r="R45" s="150" t="s">
        <v>248</v>
      </c>
      <c r="S45" s="76"/>
      <c r="T45" s="141"/>
      <c r="U45" s="140"/>
      <c r="V45" s="141"/>
      <c r="W45" s="141"/>
      <c r="X45" s="142" t="s">
        <v>268</v>
      </c>
      <c r="Y45" s="90">
        <v>22</v>
      </c>
      <c r="Z45" s="90">
        <v>1</v>
      </c>
      <c r="AA45" s="74"/>
    </row>
    <row r="46" spans="1:27" ht="14.25">
      <c r="A46" s="138"/>
      <c r="B46" s="139"/>
      <c r="C46" s="140">
        <v>0.02065972222222222</v>
      </c>
      <c r="D46" s="141" t="s">
        <v>0</v>
      </c>
      <c r="E46" s="141">
        <v>24</v>
      </c>
      <c r="F46" s="140">
        <v>0.020081018518518515</v>
      </c>
      <c r="G46" s="141"/>
      <c r="H46" s="141">
        <v>21</v>
      </c>
      <c r="I46" s="140">
        <v>0.03230324074074075</v>
      </c>
      <c r="J46" s="141"/>
      <c r="K46" s="141">
        <v>25</v>
      </c>
      <c r="L46" s="140">
        <v>0.015370370370370368</v>
      </c>
      <c r="M46" s="141"/>
      <c r="N46" s="141">
        <v>7</v>
      </c>
      <c r="O46" s="140">
        <v>0.013518518518518513</v>
      </c>
      <c r="P46" s="141"/>
      <c r="Q46" s="141">
        <v>20</v>
      </c>
      <c r="R46" s="140">
        <v>0.025763888888888878</v>
      </c>
      <c r="S46" s="141"/>
      <c r="T46" s="141">
        <v>23</v>
      </c>
      <c r="U46" s="140">
        <v>0.12769675925925925</v>
      </c>
      <c r="V46" s="141"/>
      <c r="W46" s="141">
        <v>22</v>
      </c>
      <c r="X46" s="142" t="s">
        <v>0</v>
      </c>
      <c r="Y46" s="90">
        <v>22</v>
      </c>
      <c r="Z46" s="90">
        <v>2</v>
      </c>
      <c r="AA46" s="74"/>
    </row>
    <row r="47" spans="1:27" ht="14.25">
      <c r="A47" s="132">
        <v>20</v>
      </c>
      <c r="B47" s="133" t="s">
        <v>263</v>
      </c>
      <c r="C47" s="143" t="s">
        <v>469</v>
      </c>
      <c r="D47" s="144"/>
      <c r="E47" s="144"/>
      <c r="F47" s="143" t="s">
        <v>468</v>
      </c>
      <c r="G47" s="144"/>
      <c r="H47" s="144"/>
      <c r="I47" s="143" t="s">
        <v>516</v>
      </c>
      <c r="J47" s="144"/>
      <c r="K47" s="144"/>
      <c r="L47" s="143" t="s">
        <v>517</v>
      </c>
      <c r="M47" s="144"/>
      <c r="N47" s="144"/>
      <c r="O47" s="143" t="s">
        <v>470</v>
      </c>
      <c r="P47" s="144"/>
      <c r="Q47" s="144"/>
      <c r="R47" s="143" t="s">
        <v>518</v>
      </c>
      <c r="S47" s="144"/>
      <c r="T47" s="135"/>
      <c r="U47" s="136"/>
      <c r="V47" s="135"/>
      <c r="W47" s="135"/>
      <c r="X47" s="137" t="s">
        <v>263</v>
      </c>
      <c r="Y47" s="90">
        <v>23</v>
      </c>
      <c r="Z47" s="90">
        <v>1</v>
      </c>
      <c r="AA47" s="74"/>
    </row>
    <row r="48" spans="1:27" ht="14.25">
      <c r="A48" s="145"/>
      <c r="B48" s="146"/>
      <c r="C48" s="147">
        <v>0.021145833333333332</v>
      </c>
      <c r="D48" s="148" t="s">
        <v>0</v>
      </c>
      <c r="E48" s="148">
        <v>26</v>
      </c>
      <c r="F48" s="147">
        <v>0.020520833333333332</v>
      </c>
      <c r="G48" s="148"/>
      <c r="H48" s="148">
        <v>24</v>
      </c>
      <c r="I48" s="147">
        <v>0.030891203703703705</v>
      </c>
      <c r="J48" s="148"/>
      <c r="K48" s="148">
        <v>15</v>
      </c>
      <c r="L48" s="147">
        <v>0.016319444444444442</v>
      </c>
      <c r="M48" s="148"/>
      <c r="N48" s="148">
        <v>23</v>
      </c>
      <c r="O48" s="147">
        <v>0.013935185185185175</v>
      </c>
      <c r="P48" s="148"/>
      <c r="Q48" s="148">
        <v>22</v>
      </c>
      <c r="R48" s="147">
        <v>0.02538194444444443</v>
      </c>
      <c r="S48" s="148"/>
      <c r="T48" s="148">
        <v>20</v>
      </c>
      <c r="U48" s="147">
        <v>0.12819444444444442</v>
      </c>
      <c r="V48" s="148"/>
      <c r="W48" s="148">
        <v>23</v>
      </c>
      <c r="X48" s="149" t="s">
        <v>0</v>
      </c>
      <c r="Y48" s="90">
        <v>23</v>
      </c>
      <c r="Z48" s="90">
        <v>2</v>
      </c>
      <c r="AA48" s="74"/>
    </row>
    <row r="49" spans="1:27" ht="14.25">
      <c r="A49" s="138">
        <v>15</v>
      </c>
      <c r="B49" s="139" t="s">
        <v>59</v>
      </c>
      <c r="C49" s="150" t="s">
        <v>161</v>
      </c>
      <c r="D49" s="76"/>
      <c r="E49" s="76"/>
      <c r="F49" s="150" t="s">
        <v>327</v>
      </c>
      <c r="G49" s="76"/>
      <c r="H49" s="76"/>
      <c r="I49" s="150" t="s">
        <v>324</v>
      </c>
      <c r="J49" s="76"/>
      <c r="K49" s="76"/>
      <c r="L49" s="150" t="s">
        <v>326</v>
      </c>
      <c r="M49" s="76"/>
      <c r="N49" s="76"/>
      <c r="O49" s="150" t="s">
        <v>325</v>
      </c>
      <c r="P49" s="76"/>
      <c r="Q49" s="76"/>
      <c r="R49" s="150" t="s">
        <v>68</v>
      </c>
      <c r="S49" s="76"/>
      <c r="T49" s="141"/>
      <c r="U49" s="140"/>
      <c r="V49" s="141"/>
      <c r="W49" s="141"/>
      <c r="X49" s="142" t="s">
        <v>59</v>
      </c>
      <c r="Y49" s="90">
        <v>24</v>
      </c>
      <c r="Z49" s="90">
        <v>1</v>
      </c>
      <c r="AA49" s="74"/>
    </row>
    <row r="50" spans="1:27" ht="14.25">
      <c r="A50" s="138"/>
      <c r="B50" s="139"/>
      <c r="C50" s="140">
        <v>0.020625</v>
      </c>
      <c r="D50" s="141">
        <v>17</v>
      </c>
      <c r="E50" s="141">
        <v>23</v>
      </c>
      <c r="F50" s="140">
        <v>0.020810185185185178</v>
      </c>
      <c r="G50" s="141">
        <v>17</v>
      </c>
      <c r="H50" s="141">
        <v>25</v>
      </c>
      <c r="I50" s="140">
        <v>0.03087962962962964</v>
      </c>
      <c r="J50" s="141">
        <v>12</v>
      </c>
      <c r="K50" s="141">
        <v>14</v>
      </c>
      <c r="L50" s="140">
        <v>0.016886574074074068</v>
      </c>
      <c r="M50" s="141">
        <v>18</v>
      </c>
      <c r="N50" s="141">
        <v>26</v>
      </c>
      <c r="O50" s="140">
        <v>0.014594907407407404</v>
      </c>
      <c r="P50" s="141">
        <v>17</v>
      </c>
      <c r="Q50" s="141">
        <v>25</v>
      </c>
      <c r="R50" s="140">
        <v>0.027094907407407415</v>
      </c>
      <c r="S50" s="141">
        <v>18</v>
      </c>
      <c r="T50" s="141">
        <v>26</v>
      </c>
      <c r="U50" s="140">
        <v>0.13089120370370372</v>
      </c>
      <c r="V50" s="141">
        <v>16</v>
      </c>
      <c r="W50" s="141">
        <v>24</v>
      </c>
      <c r="X50" s="142" t="s">
        <v>0</v>
      </c>
      <c r="Y50" s="90">
        <v>24</v>
      </c>
      <c r="Z50" s="90">
        <v>2</v>
      </c>
      <c r="AA50" s="74"/>
    </row>
    <row r="51" spans="1:27" ht="14.25">
      <c r="A51" s="132">
        <v>16</v>
      </c>
      <c r="B51" s="133" t="s">
        <v>451</v>
      </c>
      <c r="C51" s="143" t="s">
        <v>362</v>
      </c>
      <c r="D51" s="144"/>
      <c r="E51" s="144"/>
      <c r="F51" s="143" t="s">
        <v>358</v>
      </c>
      <c r="G51" s="144"/>
      <c r="H51" s="144"/>
      <c r="I51" s="143" t="s">
        <v>360</v>
      </c>
      <c r="J51" s="144"/>
      <c r="K51" s="144"/>
      <c r="L51" s="143" t="s">
        <v>359</v>
      </c>
      <c r="M51" s="144"/>
      <c r="N51" s="144"/>
      <c r="O51" s="143" t="s">
        <v>383</v>
      </c>
      <c r="P51" s="144"/>
      <c r="Q51" s="144"/>
      <c r="R51" s="143" t="s">
        <v>361</v>
      </c>
      <c r="S51" s="144"/>
      <c r="T51" s="135"/>
      <c r="U51" s="136"/>
      <c r="V51" s="135"/>
      <c r="W51" s="135"/>
      <c r="X51" s="137" t="s">
        <v>451</v>
      </c>
      <c r="Y51" s="90">
        <v>25</v>
      </c>
      <c r="Z51" s="90">
        <v>1</v>
      </c>
      <c r="AA51" s="74"/>
    </row>
    <row r="52" spans="1:27" ht="14.25">
      <c r="A52" s="145"/>
      <c r="B52" s="146"/>
      <c r="C52" s="147">
        <v>0.021516203703703704</v>
      </c>
      <c r="D52" s="148">
        <v>19</v>
      </c>
      <c r="E52" s="148">
        <v>27</v>
      </c>
      <c r="F52" s="147">
        <v>0.02106481481481482</v>
      </c>
      <c r="G52" s="148">
        <v>18</v>
      </c>
      <c r="H52" s="148">
        <v>26</v>
      </c>
      <c r="I52" s="147">
        <v>0.03354166666666666</v>
      </c>
      <c r="J52" s="148">
        <v>18</v>
      </c>
      <c r="K52" s="148">
        <v>26</v>
      </c>
      <c r="L52" s="147">
        <v>0.015798611111111097</v>
      </c>
      <c r="M52" s="148">
        <v>14</v>
      </c>
      <c r="N52" s="148">
        <v>18</v>
      </c>
      <c r="O52" s="147">
        <v>0.014340277777777785</v>
      </c>
      <c r="P52" s="148">
        <v>16</v>
      </c>
      <c r="Q52" s="148">
        <v>23</v>
      </c>
      <c r="R52" s="147">
        <v>0.026944444444444438</v>
      </c>
      <c r="S52" s="148">
        <v>17</v>
      </c>
      <c r="T52" s="148">
        <v>25</v>
      </c>
      <c r="U52" s="147">
        <v>0.1332060185185185</v>
      </c>
      <c r="V52" s="148">
        <v>17</v>
      </c>
      <c r="W52" s="148">
        <v>25</v>
      </c>
      <c r="X52" s="149" t="s">
        <v>0</v>
      </c>
      <c r="Y52" s="90">
        <v>25</v>
      </c>
      <c r="Z52" s="90">
        <v>2</v>
      </c>
      <c r="AA52" s="74"/>
    </row>
    <row r="53" spans="1:27" ht="14.25">
      <c r="A53" s="138">
        <v>17</v>
      </c>
      <c r="B53" s="139" t="s">
        <v>419</v>
      </c>
      <c r="C53" s="150" t="s">
        <v>266</v>
      </c>
      <c r="D53" s="76"/>
      <c r="E53" s="76"/>
      <c r="F53" s="150" t="s">
        <v>203</v>
      </c>
      <c r="G53" s="76"/>
      <c r="H53" s="76"/>
      <c r="I53" s="150" t="s">
        <v>202</v>
      </c>
      <c r="J53" s="76"/>
      <c r="K53" s="76"/>
      <c r="L53" s="150" t="s">
        <v>204</v>
      </c>
      <c r="M53" s="76"/>
      <c r="N53" s="76"/>
      <c r="O53" s="150" t="s">
        <v>462</v>
      </c>
      <c r="P53" s="76"/>
      <c r="Q53" s="76"/>
      <c r="R53" s="150" t="s">
        <v>200</v>
      </c>
      <c r="S53" s="76"/>
      <c r="T53" s="141"/>
      <c r="U53" s="140"/>
      <c r="V53" s="141"/>
      <c r="W53" s="141"/>
      <c r="X53" s="142" t="s">
        <v>419</v>
      </c>
      <c r="Y53" s="90">
        <v>26</v>
      </c>
      <c r="Z53" s="90">
        <v>1</v>
      </c>
      <c r="AA53" s="74"/>
    </row>
    <row r="54" spans="1:27" ht="14.25">
      <c r="A54" s="138"/>
      <c r="B54" s="139"/>
      <c r="C54" s="140">
        <v>0.020995370370370373</v>
      </c>
      <c r="D54" s="141">
        <v>18</v>
      </c>
      <c r="E54" s="141">
        <v>25</v>
      </c>
      <c r="F54" s="140">
        <v>0.020474537037037034</v>
      </c>
      <c r="G54" s="141">
        <v>16</v>
      </c>
      <c r="H54" s="141">
        <v>23</v>
      </c>
      <c r="I54" s="140">
        <v>0.03190972222222222</v>
      </c>
      <c r="J54" s="141">
        <v>17</v>
      </c>
      <c r="K54" s="141">
        <v>24</v>
      </c>
      <c r="L54" s="140">
        <v>0.018159722222222202</v>
      </c>
      <c r="M54" s="141">
        <v>19</v>
      </c>
      <c r="N54" s="141">
        <v>27</v>
      </c>
      <c r="O54" s="140">
        <v>0.016435185185185205</v>
      </c>
      <c r="P54" s="141">
        <v>19</v>
      </c>
      <c r="Q54" s="141">
        <v>27</v>
      </c>
      <c r="R54" s="140">
        <v>0.025428240740740737</v>
      </c>
      <c r="S54" s="141">
        <v>16</v>
      </c>
      <c r="T54" s="141">
        <v>21</v>
      </c>
      <c r="U54" s="140">
        <v>0.13340277777777776</v>
      </c>
      <c r="V54" s="141">
        <v>18</v>
      </c>
      <c r="W54" s="141">
        <v>26</v>
      </c>
      <c r="X54" s="142" t="s">
        <v>0</v>
      </c>
      <c r="Y54" s="90">
        <v>26</v>
      </c>
      <c r="Z54" s="90">
        <v>2</v>
      </c>
      <c r="AA54" s="74"/>
    </row>
    <row r="55" spans="1:27" ht="14.25">
      <c r="A55" s="132">
        <v>19</v>
      </c>
      <c r="B55" s="133" t="s">
        <v>452</v>
      </c>
      <c r="C55" s="143" t="s">
        <v>463</v>
      </c>
      <c r="D55" s="144"/>
      <c r="E55" s="144"/>
      <c r="F55" s="143" t="s">
        <v>464</v>
      </c>
      <c r="G55" s="144"/>
      <c r="H55" s="144"/>
      <c r="I55" s="143" t="s">
        <v>515</v>
      </c>
      <c r="J55" s="144"/>
      <c r="K55" s="144"/>
      <c r="L55" s="143" t="s">
        <v>465</v>
      </c>
      <c r="M55" s="144"/>
      <c r="N55" s="144"/>
      <c r="O55" s="143" t="s">
        <v>466</v>
      </c>
      <c r="P55" s="144"/>
      <c r="Q55" s="144"/>
      <c r="R55" s="143" t="s">
        <v>467</v>
      </c>
      <c r="S55" s="144"/>
      <c r="T55" s="135"/>
      <c r="U55" s="136"/>
      <c r="V55" s="135"/>
      <c r="W55" s="135"/>
      <c r="X55" s="137" t="s">
        <v>452</v>
      </c>
      <c r="Y55" s="90">
        <v>27</v>
      </c>
      <c r="Z55" s="90">
        <v>1</v>
      </c>
      <c r="AA55" s="74"/>
    </row>
    <row r="56" spans="1:27" ht="14.25">
      <c r="A56" s="145"/>
      <c r="B56" s="146"/>
      <c r="C56" s="147">
        <v>0.018958333333333334</v>
      </c>
      <c r="D56" s="148">
        <v>5</v>
      </c>
      <c r="E56" s="148">
        <v>5</v>
      </c>
      <c r="F56" s="147">
        <v>0.02159722222222222</v>
      </c>
      <c r="G56" s="148">
        <v>19</v>
      </c>
      <c r="H56" s="148">
        <v>27</v>
      </c>
      <c r="I56" s="147">
        <v>0.03512731481481482</v>
      </c>
      <c r="J56" s="148">
        <v>19</v>
      </c>
      <c r="K56" s="148">
        <v>27</v>
      </c>
      <c r="L56" s="147">
        <v>0.01673611111111109</v>
      </c>
      <c r="M56" s="148">
        <v>17</v>
      </c>
      <c r="N56" s="148">
        <v>24</v>
      </c>
      <c r="O56" s="147">
        <v>0.014641203703703726</v>
      </c>
      <c r="P56" s="148">
        <v>18</v>
      </c>
      <c r="Q56" s="148">
        <v>26</v>
      </c>
      <c r="R56" s="147">
        <v>0.028668981481481476</v>
      </c>
      <c r="S56" s="148">
        <v>19</v>
      </c>
      <c r="T56" s="148">
        <v>27</v>
      </c>
      <c r="U56" s="147">
        <v>0.13572916666666668</v>
      </c>
      <c r="V56" s="148">
        <v>19</v>
      </c>
      <c r="W56" s="148">
        <v>27</v>
      </c>
      <c r="X56" s="149" t="s">
        <v>0</v>
      </c>
      <c r="Y56" s="90">
        <v>27</v>
      </c>
      <c r="Z56" s="90">
        <v>2</v>
      </c>
      <c r="AA56" s="74"/>
    </row>
    <row r="57" spans="1:27" ht="15" thickBot="1">
      <c r="A57" s="151" t="s">
        <v>484</v>
      </c>
      <c r="B57" s="152" t="s">
        <v>453</v>
      </c>
      <c r="C57" s="153" t="s">
        <v>433</v>
      </c>
      <c r="D57" s="154" t="s">
        <v>12</v>
      </c>
      <c r="E57" s="154" t="s">
        <v>10</v>
      </c>
      <c r="F57" s="153" t="s">
        <v>440</v>
      </c>
      <c r="G57" s="154" t="s">
        <v>12</v>
      </c>
      <c r="H57" s="154" t="s">
        <v>10</v>
      </c>
      <c r="I57" s="153" t="s">
        <v>441</v>
      </c>
      <c r="J57" s="154" t="s">
        <v>12</v>
      </c>
      <c r="K57" s="154" t="s">
        <v>10</v>
      </c>
      <c r="L57" s="153" t="s">
        <v>442</v>
      </c>
      <c r="M57" s="154" t="s">
        <v>12</v>
      </c>
      <c r="N57" s="154" t="s">
        <v>10</v>
      </c>
      <c r="O57" s="153" t="s">
        <v>443</v>
      </c>
      <c r="P57" s="154" t="s">
        <v>12</v>
      </c>
      <c r="Q57" s="154" t="s">
        <v>10</v>
      </c>
      <c r="R57" s="153" t="s">
        <v>444</v>
      </c>
      <c r="S57" s="154" t="s">
        <v>12</v>
      </c>
      <c r="T57" s="154" t="s">
        <v>10</v>
      </c>
      <c r="U57" s="153" t="s">
        <v>445</v>
      </c>
      <c r="V57" s="154" t="s">
        <v>12</v>
      </c>
      <c r="W57" s="154" t="s">
        <v>10</v>
      </c>
      <c r="X57" s="155" t="s">
        <v>454</v>
      </c>
      <c r="Y57" s="90">
        <v>100</v>
      </c>
      <c r="Z57" s="90">
        <v>100</v>
      </c>
      <c r="AA57" s="7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5"/>
  <sheetViews>
    <sheetView view="pageBreakPreview" zoomScale="54" zoomScaleNormal="75" zoomScaleSheetLayoutView="54" zoomScalePageLayoutView="0" workbookViewId="0" topLeftCell="A44">
      <selection activeCell="A5" sqref="A5:B88"/>
    </sheetView>
  </sheetViews>
  <sheetFormatPr defaultColWidth="2.59765625" defaultRowHeight="20.25" customHeight="1"/>
  <cols>
    <col min="1" max="1" width="4.69921875" style="4" customWidth="1"/>
    <col min="2" max="2" width="27.8984375" style="2" customWidth="1"/>
    <col min="3" max="7" width="4.8984375" style="1" customWidth="1"/>
    <col min="8" max="8" width="3" style="1" customWidth="1"/>
    <col min="9" max="13" width="4.8984375" style="1" customWidth="1"/>
    <col min="14" max="14" width="3.19921875" style="1" customWidth="1"/>
    <col min="15" max="19" width="4.8984375" style="1" customWidth="1"/>
    <col min="20" max="20" width="3.19921875" style="1" customWidth="1"/>
    <col min="21" max="25" width="4.8984375" style="1" customWidth="1"/>
    <col min="26" max="26" width="3.19921875" style="1" customWidth="1"/>
    <col min="27" max="31" width="4.8984375" style="1" customWidth="1"/>
    <col min="32" max="32" width="3.19921875" style="1" customWidth="1"/>
    <col min="33" max="37" width="4.8984375" style="1" customWidth="1"/>
    <col min="38" max="38" width="3.19921875" style="1" customWidth="1"/>
    <col min="39" max="41" width="4.8984375" style="4" customWidth="1"/>
    <col min="42" max="43" width="4.8984375" style="1" customWidth="1"/>
    <col min="44" max="44" width="3.09765625" style="4" customWidth="1"/>
    <col min="45" max="45" width="5.5" style="3" customWidth="1"/>
    <col min="46" max="46" width="3.69921875" style="3" customWidth="1"/>
    <col min="47" max="47" width="4" style="3" customWidth="1"/>
    <col min="48" max="51" width="2.59765625" style="3" customWidth="1"/>
    <col min="52" max="16384" width="2.59765625" style="1" customWidth="1"/>
  </cols>
  <sheetData>
    <row r="1" ht="34.5" customHeight="1">
      <c r="B1" s="61" t="s">
        <v>66</v>
      </c>
    </row>
    <row r="2" spans="2:3" ht="23.25" customHeight="1">
      <c r="B2" s="1"/>
      <c r="C2" s="62" t="s">
        <v>30</v>
      </c>
    </row>
    <row r="3" spans="1:85" s="27" customFormat="1" ht="26.25" customHeight="1" thickBot="1">
      <c r="A3" s="25"/>
      <c r="B3" s="49" t="s">
        <v>254</v>
      </c>
      <c r="C3" s="26"/>
      <c r="D3" s="26"/>
      <c r="E3" s="26"/>
      <c r="F3" s="26"/>
      <c r="G3" s="26"/>
      <c r="H3" s="26"/>
      <c r="I3" s="26"/>
      <c r="J3" s="26"/>
      <c r="K3" s="57" t="s">
        <v>255</v>
      </c>
      <c r="L3" s="26"/>
      <c r="M3" s="26"/>
      <c r="N3" s="26"/>
      <c r="O3" s="26" t="s">
        <v>18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5"/>
      <c r="AN3" s="25"/>
      <c r="AO3" s="25"/>
      <c r="AP3" s="26"/>
      <c r="AQ3" s="26"/>
      <c r="AR3" s="25"/>
      <c r="AU3" s="28"/>
      <c r="AV3" s="28"/>
      <c r="AW3" s="28"/>
      <c r="AX3" s="28"/>
      <c r="AY3" s="28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</row>
    <row r="4" spans="1:85" s="4" customFormat="1" ht="20.25" customHeight="1" thickBot="1">
      <c r="A4" s="10" t="s">
        <v>14</v>
      </c>
      <c r="B4" s="32" t="s">
        <v>1</v>
      </c>
      <c r="C4" s="33" t="s">
        <v>2</v>
      </c>
      <c r="D4" s="34"/>
      <c r="E4" s="34" t="s">
        <v>3</v>
      </c>
      <c r="F4" s="48" t="s">
        <v>10</v>
      </c>
      <c r="G4" s="48" t="s">
        <v>13</v>
      </c>
      <c r="H4" s="34"/>
      <c r="I4" s="33" t="s">
        <v>4</v>
      </c>
      <c r="J4" s="34"/>
      <c r="K4" s="34"/>
      <c r="L4" s="48" t="s">
        <v>10</v>
      </c>
      <c r="M4" s="48" t="s">
        <v>12</v>
      </c>
      <c r="N4" s="34"/>
      <c r="O4" s="33" t="s">
        <v>5</v>
      </c>
      <c r="P4" s="34"/>
      <c r="Q4" s="34"/>
      <c r="R4" s="48" t="s">
        <v>10</v>
      </c>
      <c r="S4" s="48" t="s">
        <v>12</v>
      </c>
      <c r="T4" s="34"/>
      <c r="U4" s="33" t="s">
        <v>6</v>
      </c>
      <c r="V4" s="34"/>
      <c r="W4" s="34" t="s">
        <v>3</v>
      </c>
      <c r="X4" s="48" t="s">
        <v>10</v>
      </c>
      <c r="Y4" s="48" t="s">
        <v>12</v>
      </c>
      <c r="Z4" s="34"/>
      <c r="AA4" s="33" t="s">
        <v>7</v>
      </c>
      <c r="AB4" s="34"/>
      <c r="AC4" s="34"/>
      <c r="AD4" s="48" t="s">
        <v>10</v>
      </c>
      <c r="AE4" s="48" t="s">
        <v>12</v>
      </c>
      <c r="AF4" s="34"/>
      <c r="AG4" s="33" t="s">
        <v>8</v>
      </c>
      <c r="AH4" s="34"/>
      <c r="AI4" s="34"/>
      <c r="AJ4" s="48" t="s">
        <v>10</v>
      </c>
      <c r="AK4" s="48" t="s">
        <v>12</v>
      </c>
      <c r="AL4" s="34"/>
      <c r="AM4" s="33" t="s">
        <v>9</v>
      </c>
      <c r="AN4" s="34"/>
      <c r="AO4" s="34"/>
      <c r="AP4" s="48" t="s">
        <v>10</v>
      </c>
      <c r="AQ4" s="48" t="s">
        <v>12</v>
      </c>
      <c r="AR4" s="35"/>
      <c r="AS4" s="9"/>
      <c r="AT4" s="9"/>
      <c r="AU4" s="7"/>
      <c r="AV4" s="7"/>
      <c r="AW4" s="7"/>
      <c r="AX4" s="7"/>
      <c r="AY4" s="7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</row>
    <row r="5" spans="1:85" ht="20.25" customHeight="1">
      <c r="A5" s="11"/>
      <c r="B5" s="12" t="s">
        <v>71</v>
      </c>
      <c r="C5" s="13" t="s">
        <v>97</v>
      </c>
      <c r="D5" s="14"/>
      <c r="E5" s="14"/>
      <c r="F5" s="15"/>
      <c r="G5" s="15"/>
      <c r="H5" s="14"/>
      <c r="I5" s="13" t="s">
        <v>96</v>
      </c>
      <c r="J5" s="14"/>
      <c r="K5" s="14"/>
      <c r="L5" s="15"/>
      <c r="M5" s="15"/>
      <c r="N5" s="14"/>
      <c r="O5" s="13" t="s">
        <v>100</v>
      </c>
      <c r="P5" s="14"/>
      <c r="Q5" s="14"/>
      <c r="R5" s="15"/>
      <c r="S5" s="15"/>
      <c r="T5" s="14"/>
      <c r="U5" s="13" t="s">
        <v>98</v>
      </c>
      <c r="V5" s="14"/>
      <c r="W5" s="14"/>
      <c r="X5" s="15"/>
      <c r="Y5" s="15"/>
      <c r="Z5" s="14"/>
      <c r="AA5" s="13" t="s">
        <v>95</v>
      </c>
      <c r="AB5" s="14"/>
      <c r="AC5" s="14"/>
      <c r="AD5" s="15"/>
      <c r="AE5" s="15" t="s">
        <v>272</v>
      </c>
      <c r="AF5" s="14"/>
      <c r="AG5" s="13" t="s">
        <v>99</v>
      </c>
      <c r="AH5" s="14"/>
      <c r="AI5" s="14"/>
      <c r="AJ5" s="15"/>
      <c r="AK5" s="15" t="s">
        <v>272</v>
      </c>
      <c r="AL5" s="14"/>
      <c r="AM5" s="36" t="s">
        <v>37</v>
      </c>
      <c r="AN5" s="37"/>
      <c r="AO5" s="37"/>
      <c r="AP5" s="60"/>
      <c r="AQ5" s="60"/>
      <c r="AR5" s="38"/>
      <c r="AS5" s="9">
        <v>1</v>
      </c>
      <c r="AT5" s="9">
        <v>1</v>
      </c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20.25" customHeight="1">
      <c r="A6" s="16">
        <v>1</v>
      </c>
      <c r="B6" s="17"/>
      <c r="C6" s="18">
        <v>0</v>
      </c>
      <c r="D6" s="8">
        <v>27</v>
      </c>
      <c r="E6" s="8">
        <v>30</v>
      </c>
      <c r="F6" s="19">
        <v>4</v>
      </c>
      <c r="G6" s="19">
        <v>4</v>
      </c>
      <c r="H6" s="8"/>
      <c r="I6" s="18">
        <v>0</v>
      </c>
      <c r="J6" s="8">
        <v>53</v>
      </c>
      <c r="K6" s="8">
        <v>13</v>
      </c>
      <c r="L6" s="19">
        <v>3</v>
      </c>
      <c r="M6" s="19">
        <v>3</v>
      </c>
      <c r="N6" s="8"/>
      <c r="O6" s="18">
        <v>1</v>
      </c>
      <c r="P6" s="8">
        <v>33</v>
      </c>
      <c r="Q6" s="8">
        <v>22</v>
      </c>
      <c r="R6" s="19">
        <v>3</v>
      </c>
      <c r="S6" s="19">
        <v>3</v>
      </c>
      <c r="T6" s="8"/>
      <c r="U6" s="18">
        <v>1</v>
      </c>
      <c r="V6" s="8">
        <v>54</v>
      </c>
      <c r="W6" s="8">
        <v>20</v>
      </c>
      <c r="X6" s="19">
        <v>3</v>
      </c>
      <c r="Y6" s="19">
        <v>3</v>
      </c>
      <c r="Z6" s="8"/>
      <c r="AA6" s="18">
        <v>2</v>
      </c>
      <c r="AB6" s="8">
        <v>11</v>
      </c>
      <c r="AC6" s="8">
        <v>53</v>
      </c>
      <c r="AD6" s="19">
        <v>3</v>
      </c>
      <c r="AE6" s="19">
        <v>3</v>
      </c>
      <c r="AF6" s="8"/>
      <c r="AG6" s="18">
        <v>2</v>
      </c>
      <c r="AH6" s="8">
        <v>44</v>
      </c>
      <c r="AI6" s="8">
        <v>19</v>
      </c>
      <c r="AJ6" s="19">
        <v>1</v>
      </c>
      <c r="AK6" s="19">
        <v>1</v>
      </c>
      <c r="AL6" s="8"/>
      <c r="AM6" s="39">
        <v>2</v>
      </c>
      <c r="AN6" s="31">
        <v>44</v>
      </c>
      <c r="AO6" s="31">
        <v>19</v>
      </c>
      <c r="AP6" s="63">
        <v>1</v>
      </c>
      <c r="AQ6" s="63">
        <v>1</v>
      </c>
      <c r="AR6" s="40"/>
      <c r="AS6" s="9">
        <v>1</v>
      </c>
      <c r="AT6" s="9">
        <v>2</v>
      </c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85" ht="20.25" customHeight="1" thickBot="1">
      <c r="A7" s="20"/>
      <c r="B7" s="21"/>
      <c r="C7" s="22">
        <v>0</v>
      </c>
      <c r="D7" s="23">
        <v>27</v>
      </c>
      <c r="E7" s="23">
        <v>30</v>
      </c>
      <c r="F7" s="24">
        <v>4</v>
      </c>
      <c r="G7" s="24">
        <v>4</v>
      </c>
      <c r="H7" s="23"/>
      <c r="I7" s="22">
        <v>0</v>
      </c>
      <c r="J7" s="23">
        <v>25</v>
      </c>
      <c r="K7" s="23">
        <v>43</v>
      </c>
      <c r="L7" s="24">
        <v>2</v>
      </c>
      <c r="M7" s="24">
        <v>2</v>
      </c>
      <c r="N7" s="23"/>
      <c r="O7" s="22">
        <v>0</v>
      </c>
      <c r="P7" s="23">
        <v>40</v>
      </c>
      <c r="Q7" s="23">
        <v>9</v>
      </c>
      <c r="R7" s="24">
        <v>5</v>
      </c>
      <c r="S7" s="24">
        <v>5</v>
      </c>
      <c r="T7" s="23"/>
      <c r="U7" s="22">
        <v>0</v>
      </c>
      <c r="V7" s="23">
        <v>20</v>
      </c>
      <c r="W7" s="23">
        <v>58</v>
      </c>
      <c r="X7" s="24">
        <v>2</v>
      </c>
      <c r="Y7" s="24">
        <v>2</v>
      </c>
      <c r="Z7" s="23"/>
      <c r="AA7" s="22">
        <v>0</v>
      </c>
      <c r="AB7" s="23">
        <v>17</v>
      </c>
      <c r="AC7" s="23">
        <v>33</v>
      </c>
      <c r="AD7" s="24">
        <v>1</v>
      </c>
      <c r="AE7" s="24">
        <v>1</v>
      </c>
      <c r="AF7" s="23"/>
      <c r="AG7" s="22">
        <v>0</v>
      </c>
      <c r="AH7" s="23">
        <v>32</v>
      </c>
      <c r="AI7" s="23">
        <v>26</v>
      </c>
      <c r="AJ7" s="24">
        <v>1</v>
      </c>
      <c r="AK7" s="24">
        <v>1</v>
      </c>
      <c r="AL7" s="23"/>
      <c r="AM7" s="41" t="s">
        <v>0</v>
      </c>
      <c r="AN7" s="42" t="s">
        <v>0</v>
      </c>
      <c r="AO7" s="42" t="s">
        <v>0</v>
      </c>
      <c r="AP7" s="64" t="s">
        <v>0</v>
      </c>
      <c r="AQ7" s="64" t="s">
        <v>0</v>
      </c>
      <c r="AR7" s="43"/>
      <c r="AS7" s="9">
        <v>1</v>
      </c>
      <c r="AT7" s="9">
        <v>3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1:85" ht="20.25" customHeight="1">
      <c r="A8" s="16"/>
      <c r="B8" s="17" t="s">
        <v>54</v>
      </c>
      <c r="C8" s="18" t="s">
        <v>112</v>
      </c>
      <c r="D8" s="8"/>
      <c r="E8" s="8"/>
      <c r="F8" s="19"/>
      <c r="G8" s="19" t="s">
        <v>271</v>
      </c>
      <c r="H8" s="8"/>
      <c r="I8" s="18" t="s">
        <v>115</v>
      </c>
      <c r="J8" s="8"/>
      <c r="K8" s="8"/>
      <c r="L8" s="19"/>
      <c r="M8" s="19"/>
      <c r="N8" s="8"/>
      <c r="O8" s="18" t="s">
        <v>114</v>
      </c>
      <c r="P8" s="8"/>
      <c r="Q8" s="8"/>
      <c r="R8" s="19"/>
      <c r="S8" s="19"/>
      <c r="T8" s="8"/>
      <c r="U8" s="18" t="s">
        <v>113</v>
      </c>
      <c r="V8" s="8"/>
      <c r="W8" s="8"/>
      <c r="X8" s="19"/>
      <c r="Y8" s="19"/>
      <c r="Z8" s="8"/>
      <c r="AA8" s="18" t="s">
        <v>116</v>
      </c>
      <c r="AB8" s="8"/>
      <c r="AC8" s="8"/>
      <c r="AD8" s="19"/>
      <c r="AE8" s="19"/>
      <c r="AF8" s="8"/>
      <c r="AG8" s="18" t="s">
        <v>111</v>
      </c>
      <c r="AH8" s="8"/>
      <c r="AI8" s="8"/>
      <c r="AJ8" s="19"/>
      <c r="AK8" s="19"/>
      <c r="AL8" s="8"/>
      <c r="AM8" s="39" t="s">
        <v>33</v>
      </c>
      <c r="AN8" s="31"/>
      <c r="AO8" s="31"/>
      <c r="AP8" s="63"/>
      <c r="AQ8" s="63"/>
      <c r="AR8" s="40"/>
      <c r="AS8" s="8">
        <v>2</v>
      </c>
      <c r="AT8" s="8">
        <v>1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</row>
    <row r="9" spans="1:85" ht="20.25" customHeight="1">
      <c r="A9" s="16">
        <v>2</v>
      </c>
      <c r="B9" s="17"/>
      <c r="C9" s="18">
        <v>0</v>
      </c>
      <c r="D9" s="8">
        <v>26</v>
      </c>
      <c r="E9" s="8">
        <v>49</v>
      </c>
      <c r="F9" s="19">
        <v>1</v>
      </c>
      <c r="G9" s="19">
        <v>1</v>
      </c>
      <c r="H9" s="8"/>
      <c r="I9" s="18">
        <v>0</v>
      </c>
      <c r="J9" s="8">
        <v>52</v>
      </c>
      <c r="K9" s="8">
        <v>37</v>
      </c>
      <c r="L9" s="19">
        <v>2</v>
      </c>
      <c r="M9" s="19">
        <v>2</v>
      </c>
      <c r="N9" s="8"/>
      <c r="O9" s="18">
        <v>1</v>
      </c>
      <c r="P9" s="8">
        <v>32</v>
      </c>
      <c r="Q9" s="8">
        <v>21</v>
      </c>
      <c r="R9" s="19">
        <v>2</v>
      </c>
      <c r="S9" s="19">
        <v>2</v>
      </c>
      <c r="T9" s="8"/>
      <c r="U9" s="18">
        <v>1</v>
      </c>
      <c r="V9" s="8">
        <v>53</v>
      </c>
      <c r="W9" s="8">
        <v>19</v>
      </c>
      <c r="X9" s="19">
        <v>2</v>
      </c>
      <c r="Y9" s="19">
        <v>2</v>
      </c>
      <c r="Z9" s="8"/>
      <c r="AA9" s="18">
        <v>2</v>
      </c>
      <c r="AB9" s="8">
        <v>11</v>
      </c>
      <c r="AC9" s="8">
        <v>35</v>
      </c>
      <c r="AD9" s="19">
        <v>2</v>
      </c>
      <c r="AE9" s="19">
        <v>2</v>
      </c>
      <c r="AF9" s="8"/>
      <c r="AG9" s="18">
        <v>2</v>
      </c>
      <c r="AH9" s="8">
        <v>44</v>
      </c>
      <c r="AI9" s="8">
        <v>59</v>
      </c>
      <c r="AJ9" s="19">
        <v>2</v>
      </c>
      <c r="AK9" s="19">
        <v>2</v>
      </c>
      <c r="AL9" s="8"/>
      <c r="AM9" s="39">
        <v>2</v>
      </c>
      <c r="AN9" s="31">
        <v>44</v>
      </c>
      <c r="AO9" s="31">
        <v>59</v>
      </c>
      <c r="AP9" s="63">
        <v>2</v>
      </c>
      <c r="AQ9" s="63">
        <v>2</v>
      </c>
      <c r="AR9" s="40"/>
      <c r="AS9" s="8">
        <v>2</v>
      </c>
      <c r="AT9" s="8">
        <v>2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</row>
    <row r="10" spans="1:85" ht="20.25" customHeight="1" thickBot="1">
      <c r="A10" s="16"/>
      <c r="B10" s="21"/>
      <c r="C10" s="22">
        <v>0</v>
      </c>
      <c r="D10" s="23">
        <v>26</v>
      </c>
      <c r="E10" s="23">
        <v>49</v>
      </c>
      <c r="F10" s="24">
        <v>1</v>
      </c>
      <c r="G10" s="24">
        <v>1</v>
      </c>
      <c r="H10" s="23"/>
      <c r="I10" s="22">
        <v>0</v>
      </c>
      <c r="J10" s="23">
        <v>25</v>
      </c>
      <c r="K10" s="23">
        <v>48</v>
      </c>
      <c r="L10" s="24">
        <v>3</v>
      </c>
      <c r="M10" s="24">
        <v>3</v>
      </c>
      <c r="N10" s="23"/>
      <c r="O10" s="22">
        <v>0</v>
      </c>
      <c r="P10" s="23">
        <v>39</v>
      </c>
      <c r="Q10" s="23">
        <v>44</v>
      </c>
      <c r="R10" s="24">
        <v>2</v>
      </c>
      <c r="S10" s="24">
        <v>2</v>
      </c>
      <c r="T10" s="23"/>
      <c r="U10" s="22">
        <v>0</v>
      </c>
      <c r="V10" s="23">
        <v>20</v>
      </c>
      <c r="W10" s="23">
        <v>58</v>
      </c>
      <c r="X10" s="24">
        <v>2</v>
      </c>
      <c r="Y10" s="24">
        <v>2</v>
      </c>
      <c r="Z10" s="23"/>
      <c r="AA10" s="22">
        <v>0</v>
      </c>
      <c r="AB10" s="23">
        <v>18</v>
      </c>
      <c r="AC10" s="23">
        <v>16</v>
      </c>
      <c r="AD10" s="24">
        <v>6</v>
      </c>
      <c r="AE10" s="24">
        <v>5</v>
      </c>
      <c r="AF10" s="23"/>
      <c r="AG10" s="22">
        <v>0</v>
      </c>
      <c r="AH10" s="23">
        <v>33</v>
      </c>
      <c r="AI10" s="23">
        <v>24</v>
      </c>
      <c r="AJ10" s="24">
        <v>3</v>
      </c>
      <c r="AK10" s="24">
        <v>2</v>
      </c>
      <c r="AL10" s="23"/>
      <c r="AM10" s="41" t="s">
        <v>0</v>
      </c>
      <c r="AN10" s="42" t="s">
        <v>0</v>
      </c>
      <c r="AO10" s="42" t="s">
        <v>0</v>
      </c>
      <c r="AP10" s="64" t="s">
        <v>0</v>
      </c>
      <c r="AQ10" s="64" t="s">
        <v>0</v>
      </c>
      <c r="AR10" s="43"/>
      <c r="AS10" s="9">
        <v>2</v>
      </c>
      <c r="AT10" s="9">
        <v>3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</row>
    <row r="11" spans="1:85" ht="20.25" customHeight="1">
      <c r="A11" s="11"/>
      <c r="B11" s="17" t="s">
        <v>72</v>
      </c>
      <c r="C11" s="18" t="s">
        <v>104</v>
      </c>
      <c r="D11" s="8"/>
      <c r="E11" s="8"/>
      <c r="F11" s="19"/>
      <c r="G11" s="19"/>
      <c r="H11" s="8"/>
      <c r="I11" s="18" t="s">
        <v>103</v>
      </c>
      <c r="J11" s="8"/>
      <c r="K11" s="8"/>
      <c r="L11" s="19"/>
      <c r="M11" s="19" t="s">
        <v>272</v>
      </c>
      <c r="N11" s="8"/>
      <c r="O11" s="18" t="s">
        <v>105</v>
      </c>
      <c r="P11" s="8"/>
      <c r="Q11" s="8"/>
      <c r="R11" s="19"/>
      <c r="S11" s="19" t="s">
        <v>272</v>
      </c>
      <c r="T11" s="8"/>
      <c r="U11" s="18" t="s">
        <v>106</v>
      </c>
      <c r="V11" s="8"/>
      <c r="W11" s="8"/>
      <c r="X11" s="19"/>
      <c r="Y11" s="19" t="s">
        <v>272</v>
      </c>
      <c r="Z11" s="8"/>
      <c r="AA11" s="18" t="s">
        <v>109</v>
      </c>
      <c r="AB11" s="8"/>
      <c r="AC11" s="8"/>
      <c r="AD11" s="19"/>
      <c r="AE11" s="19"/>
      <c r="AF11" s="8"/>
      <c r="AG11" s="18" t="s">
        <v>108</v>
      </c>
      <c r="AH11" s="8"/>
      <c r="AI11" s="8"/>
      <c r="AJ11" s="19"/>
      <c r="AK11" s="19"/>
      <c r="AL11" s="8"/>
      <c r="AM11" s="39" t="s">
        <v>22</v>
      </c>
      <c r="AN11" s="31"/>
      <c r="AO11" s="31"/>
      <c r="AP11" s="63"/>
      <c r="AQ11" s="63"/>
      <c r="AR11" s="40"/>
      <c r="AS11" s="9">
        <v>3</v>
      </c>
      <c r="AT11" s="9">
        <v>1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</row>
    <row r="12" spans="1:85" ht="20.25" customHeight="1">
      <c r="A12" s="16">
        <v>3</v>
      </c>
      <c r="B12" s="17"/>
      <c r="C12" s="18">
        <v>0</v>
      </c>
      <c r="D12" s="8">
        <v>27</v>
      </c>
      <c r="E12" s="8">
        <v>5</v>
      </c>
      <c r="F12" s="19">
        <v>3</v>
      </c>
      <c r="G12" s="19">
        <v>3</v>
      </c>
      <c r="H12" s="8"/>
      <c r="I12" s="18">
        <v>0</v>
      </c>
      <c r="J12" s="8">
        <v>52</v>
      </c>
      <c r="K12" s="8">
        <v>30</v>
      </c>
      <c r="L12" s="19">
        <v>1</v>
      </c>
      <c r="M12" s="19">
        <v>1</v>
      </c>
      <c r="N12" s="8"/>
      <c r="O12" s="18">
        <v>1</v>
      </c>
      <c r="P12" s="8">
        <v>32</v>
      </c>
      <c r="Q12" s="8">
        <v>4</v>
      </c>
      <c r="R12" s="19">
        <v>1</v>
      </c>
      <c r="S12" s="19">
        <v>1</v>
      </c>
      <c r="T12" s="8"/>
      <c r="U12" s="18">
        <v>1</v>
      </c>
      <c r="V12" s="8">
        <v>52</v>
      </c>
      <c r="W12" s="8">
        <v>57</v>
      </c>
      <c r="X12" s="19">
        <v>1</v>
      </c>
      <c r="Y12" s="19">
        <v>1</v>
      </c>
      <c r="Z12" s="45"/>
      <c r="AA12" s="18">
        <v>2</v>
      </c>
      <c r="AB12" s="8">
        <v>10</v>
      </c>
      <c r="AC12" s="8">
        <v>45</v>
      </c>
      <c r="AD12" s="19">
        <v>1</v>
      </c>
      <c r="AE12" s="19">
        <v>1</v>
      </c>
      <c r="AF12" s="8"/>
      <c r="AG12" s="18">
        <v>2</v>
      </c>
      <c r="AH12" s="8">
        <v>45</v>
      </c>
      <c r="AI12" s="8">
        <v>32</v>
      </c>
      <c r="AJ12" s="19">
        <v>3</v>
      </c>
      <c r="AK12" s="19">
        <v>3</v>
      </c>
      <c r="AL12" s="8"/>
      <c r="AM12" s="39">
        <v>2</v>
      </c>
      <c r="AN12" s="31">
        <v>45</v>
      </c>
      <c r="AO12" s="31">
        <v>32</v>
      </c>
      <c r="AP12" s="63">
        <v>3</v>
      </c>
      <c r="AQ12" s="63">
        <v>3</v>
      </c>
      <c r="AR12" s="40"/>
      <c r="AS12" s="9">
        <v>3</v>
      </c>
      <c r="AT12" s="9">
        <v>2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85" ht="20.25" customHeight="1" thickBot="1">
      <c r="A13" s="20"/>
      <c r="B13" s="21"/>
      <c r="C13" s="22">
        <v>0</v>
      </c>
      <c r="D13" s="23">
        <v>27</v>
      </c>
      <c r="E13" s="23">
        <v>5</v>
      </c>
      <c r="F13" s="24">
        <v>3</v>
      </c>
      <c r="G13" s="24">
        <v>3</v>
      </c>
      <c r="H13" s="23"/>
      <c r="I13" s="22">
        <v>0</v>
      </c>
      <c r="J13" s="23">
        <v>25</v>
      </c>
      <c r="K13" s="23">
        <v>25</v>
      </c>
      <c r="L13" s="24">
        <v>1</v>
      </c>
      <c r="M13" s="24">
        <v>1</v>
      </c>
      <c r="N13" s="23"/>
      <c r="O13" s="22">
        <v>0</v>
      </c>
      <c r="P13" s="23">
        <v>39</v>
      </c>
      <c r="Q13" s="23">
        <v>34</v>
      </c>
      <c r="R13" s="24">
        <v>1</v>
      </c>
      <c r="S13" s="24">
        <v>1</v>
      </c>
      <c r="T13" s="23" t="s">
        <v>3</v>
      </c>
      <c r="U13" s="22">
        <v>0</v>
      </c>
      <c r="V13" s="23">
        <v>20</v>
      </c>
      <c r="W13" s="23">
        <v>53</v>
      </c>
      <c r="X13" s="24">
        <v>1</v>
      </c>
      <c r="Y13" s="24">
        <v>1</v>
      </c>
      <c r="Z13" s="23"/>
      <c r="AA13" s="22">
        <v>0</v>
      </c>
      <c r="AB13" s="23">
        <v>17</v>
      </c>
      <c r="AC13" s="23">
        <v>48</v>
      </c>
      <c r="AD13" s="24">
        <v>2</v>
      </c>
      <c r="AE13" s="24">
        <v>2</v>
      </c>
      <c r="AF13" s="23"/>
      <c r="AG13" s="22">
        <v>0</v>
      </c>
      <c r="AH13" s="23">
        <v>34</v>
      </c>
      <c r="AI13" s="23">
        <v>47</v>
      </c>
      <c r="AJ13" s="24">
        <v>9</v>
      </c>
      <c r="AK13" s="24">
        <v>6</v>
      </c>
      <c r="AL13" s="23"/>
      <c r="AM13" s="41" t="s">
        <v>0</v>
      </c>
      <c r="AN13" s="42" t="s">
        <v>0</v>
      </c>
      <c r="AO13" s="42" t="s">
        <v>0</v>
      </c>
      <c r="AP13" s="64" t="s">
        <v>0</v>
      </c>
      <c r="AQ13" s="64" t="s">
        <v>0</v>
      </c>
      <c r="AR13" s="43"/>
      <c r="AS13" s="8">
        <v>3</v>
      </c>
      <c r="AT13" s="8">
        <v>3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</row>
    <row r="14" spans="1:85" ht="20.25" customHeight="1">
      <c r="A14" s="16"/>
      <c r="B14" s="17" t="s">
        <v>57</v>
      </c>
      <c r="C14" s="18" t="s">
        <v>70</v>
      </c>
      <c r="D14" s="8"/>
      <c r="E14" s="8"/>
      <c r="F14" s="19"/>
      <c r="G14" s="19"/>
      <c r="H14" s="8"/>
      <c r="I14" s="18" t="s">
        <v>102</v>
      </c>
      <c r="J14" s="8"/>
      <c r="K14" s="8"/>
      <c r="L14" s="19"/>
      <c r="M14" s="19"/>
      <c r="N14" s="8"/>
      <c r="O14" s="18" t="s">
        <v>251</v>
      </c>
      <c r="P14" s="8"/>
      <c r="Q14" s="8"/>
      <c r="R14" s="19"/>
      <c r="S14" s="19"/>
      <c r="T14" s="8"/>
      <c r="U14" s="18" t="s">
        <v>101</v>
      </c>
      <c r="V14" s="8"/>
      <c r="W14" s="8"/>
      <c r="X14" s="19"/>
      <c r="Y14" s="19"/>
      <c r="Z14" s="8"/>
      <c r="AA14" s="18" t="s">
        <v>235</v>
      </c>
      <c r="AB14" s="8"/>
      <c r="AC14" s="8"/>
      <c r="AD14" s="19"/>
      <c r="AE14" s="19"/>
      <c r="AF14" s="8"/>
      <c r="AG14" s="18" t="s">
        <v>234</v>
      </c>
      <c r="AH14" s="8"/>
      <c r="AI14" s="8"/>
      <c r="AJ14" s="19"/>
      <c r="AK14" s="63"/>
      <c r="AL14" s="31"/>
      <c r="AM14" s="39" t="s">
        <v>52</v>
      </c>
      <c r="AN14" s="31"/>
      <c r="AO14" s="31"/>
      <c r="AP14" s="63"/>
      <c r="AQ14" s="63"/>
      <c r="AR14" s="40"/>
      <c r="AS14" s="9">
        <v>4</v>
      </c>
      <c r="AT14" s="9">
        <v>1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</row>
    <row r="15" spans="1:85" ht="20.25" customHeight="1">
      <c r="A15" s="16"/>
      <c r="B15" s="17"/>
      <c r="C15" s="18">
        <v>0</v>
      </c>
      <c r="D15" s="8">
        <v>27</v>
      </c>
      <c r="E15" s="8">
        <v>46</v>
      </c>
      <c r="F15" s="19">
        <v>5</v>
      </c>
      <c r="G15" s="19"/>
      <c r="H15" s="8"/>
      <c r="I15" s="18">
        <v>0</v>
      </c>
      <c r="J15" s="8">
        <v>54</v>
      </c>
      <c r="K15" s="8">
        <v>12</v>
      </c>
      <c r="L15" s="19">
        <v>4</v>
      </c>
      <c r="M15" s="19"/>
      <c r="N15" s="8"/>
      <c r="O15" s="18">
        <v>1</v>
      </c>
      <c r="P15" s="8">
        <v>35</v>
      </c>
      <c r="Q15" s="8">
        <v>0</v>
      </c>
      <c r="R15" s="19">
        <v>4</v>
      </c>
      <c r="S15" s="19"/>
      <c r="T15" s="8"/>
      <c r="U15" s="18">
        <v>1</v>
      </c>
      <c r="V15" s="8">
        <v>56</v>
      </c>
      <c r="W15" s="8">
        <v>51</v>
      </c>
      <c r="X15" s="19">
        <v>4</v>
      </c>
      <c r="Y15" s="19"/>
      <c r="Z15" s="8"/>
      <c r="AA15" s="18">
        <v>2</v>
      </c>
      <c r="AB15" s="8">
        <v>14</v>
      </c>
      <c r="AC15" s="8">
        <v>49</v>
      </c>
      <c r="AD15" s="19">
        <v>4</v>
      </c>
      <c r="AE15" s="19"/>
      <c r="AF15" s="8"/>
      <c r="AG15" s="18">
        <v>2</v>
      </c>
      <c r="AH15" s="8">
        <v>48</v>
      </c>
      <c r="AI15" s="8">
        <v>4</v>
      </c>
      <c r="AJ15" s="19">
        <v>4</v>
      </c>
      <c r="AK15" s="19"/>
      <c r="AL15" s="8"/>
      <c r="AM15" s="39">
        <v>2</v>
      </c>
      <c r="AN15" s="31">
        <v>48</v>
      </c>
      <c r="AO15" s="31">
        <v>4</v>
      </c>
      <c r="AP15" s="63">
        <v>4</v>
      </c>
      <c r="AQ15" s="63"/>
      <c r="AR15" s="40"/>
      <c r="AS15" s="9">
        <v>4</v>
      </c>
      <c r="AT15" s="9">
        <v>2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</row>
    <row r="16" spans="1:85" ht="20.25" customHeight="1" thickBot="1">
      <c r="A16" s="16" t="s">
        <v>3</v>
      </c>
      <c r="B16" s="21"/>
      <c r="C16" s="22">
        <v>0</v>
      </c>
      <c r="D16" s="23">
        <v>27</v>
      </c>
      <c r="E16" s="23">
        <v>46</v>
      </c>
      <c r="F16" s="24">
        <v>5</v>
      </c>
      <c r="G16" s="24"/>
      <c r="H16" s="23"/>
      <c r="I16" s="22">
        <v>0</v>
      </c>
      <c r="J16" s="23">
        <v>26</v>
      </c>
      <c r="K16" s="23">
        <v>26</v>
      </c>
      <c r="L16" s="24">
        <v>6</v>
      </c>
      <c r="M16" s="24"/>
      <c r="N16" s="23"/>
      <c r="O16" s="22">
        <v>0</v>
      </c>
      <c r="P16" s="23">
        <v>40</v>
      </c>
      <c r="Q16" s="23">
        <v>48</v>
      </c>
      <c r="R16" s="24">
        <v>6</v>
      </c>
      <c r="S16" s="24"/>
      <c r="T16" s="23"/>
      <c r="U16" s="22">
        <v>0</v>
      </c>
      <c r="V16" s="23">
        <v>21</v>
      </c>
      <c r="W16" s="23">
        <v>51</v>
      </c>
      <c r="X16" s="24">
        <v>6</v>
      </c>
      <c r="Y16" s="24"/>
      <c r="Z16" s="23"/>
      <c r="AA16" s="22">
        <v>0</v>
      </c>
      <c r="AB16" s="23">
        <v>17</v>
      </c>
      <c r="AC16" s="23">
        <v>58</v>
      </c>
      <c r="AD16" s="24">
        <v>3</v>
      </c>
      <c r="AE16" s="24"/>
      <c r="AF16" s="23"/>
      <c r="AG16" s="22">
        <v>0</v>
      </c>
      <c r="AH16" s="23">
        <v>33</v>
      </c>
      <c r="AI16" s="23">
        <v>15</v>
      </c>
      <c r="AJ16" s="24">
        <v>2</v>
      </c>
      <c r="AK16" s="24"/>
      <c r="AL16" s="23"/>
      <c r="AM16" s="41" t="s">
        <v>3</v>
      </c>
      <c r="AN16" s="42" t="s">
        <v>3</v>
      </c>
      <c r="AO16" s="42" t="s">
        <v>3</v>
      </c>
      <c r="AP16" s="64" t="s">
        <v>0</v>
      </c>
      <c r="AQ16" s="64"/>
      <c r="AR16" s="43"/>
      <c r="AS16" s="9">
        <v>4</v>
      </c>
      <c r="AT16" s="9">
        <v>3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</row>
    <row r="17" spans="1:85" ht="20.25" customHeight="1">
      <c r="A17" s="11"/>
      <c r="B17" s="17" t="s">
        <v>73</v>
      </c>
      <c r="C17" s="18" t="s">
        <v>117</v>
      </c>
      <c r="D17" s="8"/>
      <c r="E17" s="8"/>
      <c r="F17" s="19"/>
      <c r="G17" s="19"/>
      <c r="H17" s="8"/>
      <c r="I17" s="18" t="s">
        <v>91</v>
      </c>
      <c r="J17" s="8"/>
      <c r="K17" s="8"/>
      <c r="L17" s="19"/>
      <c r="M17" s="19"/>
      <c r="N17" s="8"/>
      <c r="O17" s="18" t="s">
        <v>93</v>
      </c>
      <c r="P17" s="8"/>
      <c r="Q17" s="8"/>
      <c r="R17" s="19"/>
      <c r="S17" s="19"/>
      <c r="T17" s="8"/>
      <c r="U17" s="18" t="s">
        <v>118</v>
      </c>
      <c r="V17" s="8"/>
      <c r="W17" s="8"/>
      <c r="X17" s="19"/>
      <c r="Y17" s="19"/>
      <c r="Z17" s="8"/>
      <c r="AA17" s="18" t="s">
        <v>119</v>
      </c>
      <c r="AB17" s="8"/>
      <c r="AC17" s="8"/>
      <c r="AD17" s="19"/>
      <c r="AE17" s="19"/>
      <c r="AF17" s="8"/>
      <c r="AG17" s="18" t="s">
        <v>92</v>
      </c>
      <c r="AH17" s="8"/>
      <c r="AI17" s="8"/>
      <c r="AJ17" s="19"/>
      <c r="AK17" s="19"/>
      <c r="AL17" s="8"/>
      <c r="AM17" s="39" t="s">
        <v>24</v>
      </c>
      <c r="AN17" s="31"/>
      <c r="AO17" s="31"/>
      <c r="AP17" s="63"/>
      <c r="AQ17" s="63"/>
      <c r="AR17" s="40"/>
      <c r="AS17" s="9">
        <v>5</v>
      </c>
      <c r="AT17" s="9">
        <v>1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ht="20.25" customHeight="1">
      <c r="A18" s="16">
        <v>4</v>
      </c>
      <c r="B18" s="17"/>
      <c r="C18" s="18">
        <v>0</v>
      </c>
      <c r="D18" s="8">
        <v>28</v>
      </c>
      <c r="E18" s="8">
        <v>13</v>
      </c>
      <c r="F18" s="19">
        <v>10</v>
      </c>
      <c r="G18" s="19">
        <v>9</v>
      </c>
      <c r="H18" s="8"/>
      <c r="I18" s="18">
        <v>0</v>
      </c>
      <c r="J18" s="8">
        <v>55</v>
      </c>
      <c r="K18" s="8">
        <v>8</v>
      </c>
      <c r="L18" s="19">
        <v>7</v>
      </c>
      <c r="M18" s="19">
        <v>6</v>
      </c>
      <c r="N18" s="8"/>
      <c r="O18" s="18">
        <v>1</v>
      </c>
      <c r="P18" s="8">
        <v>35</v>
      </c>
      <c r="Q18" s="8">
        <v>13</v>
      </c>
      <c r="R18" s="19">
        <v>5</v>
      </c>
      <c r="S18" s="19">
        <v>4</v>
      </c>
      <c r="T18" s="8"/>
      <c r="U18" s="18">
        <v>1</v>
      </c>
      <c r="V18" s="8">
        <v>57</v>
      </c>
      <c r="W18" s="8">
        <v>14</v>
      </c>
      <c r="X18" s="19">
        <v>5</v>
      </c>
      <c r="Y18" s="19">
        <v>4</v>
      </c>
      <c r="Z18" s="8"/>
      <c r="AA18" s="18">
        <v>2</v>
      </c>
      <c r="AB18" s="8">
        <v>15</v>
      </c>
      <c r="AC18" s="8">
        <v>34</v>
      </c>
      <c r="AD18" s="19">
        <v>5</v>
      </c>
      <c r="AE18" s="19">
        <v>4</v>
      </c>
      <c r="AF18" s="8"/>
      <c r="AG18" s="18">
        <v>2</v>
      </c>
      <c r="AH18" s="8">
        <v>49</v>
      </c>
      <c r="AI18" s="8">
        <v>41</v>
      </c>
      <c r="AJ18" s="19">
        <v>5</v>
      </c>
      <c r="AK18" s="19">
        <v>4</v>
      </c>
      <c r="AL18" s="8"/>
      <c r="AM18" s="39">
        <v>2</v>
      </c>
      <c r="AN18" s="31">
        <v>49</v>
      </c>
      <c r="AO18" s="31">
        <v>41</v>
      </c>
      <c r="AP18" s="63">
        <v>5</v>
      </c>
      <c r="AQ18" s="63">
        <v>4</v>
      </c>
      <c r="AR18" s="40"/>
      <c r="AS18" s="9">
        <v>5</v>
      </c>
      <c r="AT18" s="9">
        <v>2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ht="20.25" customHeight="1" thickBot="1">
      <c r="A19" s="20"/>
      <c r="B19" s="21"/>
      <c r="C19" s="22">
        <v>0</v>
      </c>
      <c r="D19" s="23">
        <v>28</v>
      </c>
      <c r="E19" s="23">
        <v>13</v>
      </c>
      <c r="F19" s="24">
        <v>10</v>
      </c>
      <c r="G19" s="24">
        <v>9</v>
      </c>
      <c r="H19" s="23"/>
      <c r="I19" s="22">
        <v>0</v>
      </c>
      <c r="J19" s="23">
        <v>26</v>
      </c>
      <c r="K19" s="23">
        <v>55</v>
      </c>
      <c r="L19" s="24">
        <v>7</v>
      </c>
      <c r="M19" s="24">
        <v>6</v>
      </c>
      <c r="N19" s="23"/>
      <c r="O19" s="22">
        <v>0</v>
      </c>
      <c r="P19" s="23">
        <v>40</v>
      </c>
      <c r="Q19" s="23">
        <v>5</v>
      </c>
      <c r="R19" s="24">
        <v>3</v>
      </c>
      <c r="S19" s="24">
        <v>3</v>
      </c>
      <c r="T19" s="23"/>
      <c r="U19" s="22">
        <v>0</v>
      </c>
      <c r="V19" s="23">
        <v>22</v>
      </c>
      <c r="W19" s="23">
        <v>1</v>
      </c>
      <c r="X19" s="24">
        <v>8</v>
      </c>
      <c r="Y19" s="24">
        <v>6</v>
      </c>
      <c r="Z19" s="23"/>
      <c r="AA19" s="22">
        <v>0</v>
      </c>
      <c r="AB19" s="23">
        <v>18</v>
      </c>
      <c r="AC19" s="23">
        <v>20</v>
      </c>
      <c r="AD19" s="24">
        <v>7</v>
      </c>
      <c r="AE19" s="24">
        <v>6</v>
      </c>
      <c r="AF19" s="23"/>
      <c r="AG19" s="22">
        <v>0</v>
      </c>
      <c r="AH19" s="23">
        <v>34</v>
      </c>
      <c r="AI19" s="23">
        <v>7</v>
      </c>
      <c r="AJ19" s="24">
        <v>5</v>
      </c>
      <c r="AK19" s="24">
        <v>4</v>
      </c>
      <c r="AL19" s="23"/>
      <c r="AM19" s="41" t="s">
        <v>0</v>
      </c>
      <c r="AN19" s="42" t="s">
        <v>0</v>
      </c>
      <c r="AO19" s="42" t="s">
        <v>0</v>
      </c>
      <c r="AP19" s="64" t="s">
        <v>0</v>
      </c>
      <c r="AQ19" s="64" t="s">
        <v>0</v>
      </c>
      <c r="AR19" s="43"/>
      <c r="AS19" s="8">
        <v>5</v>
      </c>
      <c r="AT19" s="8">
        <v>3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ht="20.25" customHeight="1">
      <c r="A20" s="16"/>
      <c r="B20" s="17" t="s">
        <v>74</v>
      </c>
      <c r="C20" s="18" t="s">
        <v>208</v>
      </c>
      <c r="D20" s="8"/>
      <c r="E20" s="8"/>
      <c r="F20" s="19"/>
      <c r="G20" s="19"/>
      <c r="H20" s="8"/>
      <c r="I20" s="18" t="s">
        <v>206</v>
      </c>
      <c r="J20" s="8"/>
      <c r="K20" s="8"/>
      <c r="L20" s="19"/>
      <c r="M20" s="19"/>
      <c r="N20" s="8"/>
      <c r="O20" s="18" t="s">
        <v>209</v>
      </c>
      <c r="P20" s="8"/>
      <c r="Q20" s="8"/>
      <c r="R20" s="19"/>
      <c r="S20" s="19"/>
      <c r="T20" s="8"/>
      <c r="U20" s="18" t="s">
        <v>205</v>
      </c>
      <c r="V20" s="8"/>
      <c r="W20" s="8"/>
      <c r="X20" s="19"/>
      <c r="Y20" s="19"/>
      <c r="Z20" s="8"/>
      <c r="AA20" s="18" t="s">
        <v>210</v>
      </c>
      <c r="AB20" s="8"/>
      <c r="AC20" s="8"/>
      <c r="AD20" s="19"/>
      <c r="AE20" s="19"/>
      <c r="AF20" s="8"/>
      <c r="AG20" s="18" t="s">
        <v>211</v>
      </c>
      <c r="AH20" s="8"/>
      <c r="AI20" s="8"/>
      <c r="AJ20" s="19"/>
      <c r="AK20" s="19"/>
      <c r="AL20" s="8"/>
      <c r="AM20" s="39" t="s">
        <v>20</v>
      </c>
      <c r="AN20" s="31"/>
      <c r="AO20" s="31"/>
      <c r="AP20" s="63"/>
      <c r="AQ20" s="63"/>
      <c r="AR20" s="40"/>
      <c r="AS20" s="8">
        <v>6</v>
      </c>
      <c r="AT20" s="8">
        <v>1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ht="20.25" customHeight="1">
      <c r="A21" s="16">
        <v>5</v>
      </c>
      <c r="B21" s="17"/>
      <c r="C21" s="18">
        <v>0</v>
      </c>
      <c r="D21" s="8">
        <v>27</v>
      </c>
      <c r="E21" s="8">
        <v>55</v>
      </c>
      <c r="F21" s="19">
        <v>7</v>
      </c>
      <c r="G21" s="19">
        <v>6</v>
      </c>
      <c r="H21" s="8"/>
      <c r="I21" s="18">
        <v>0</v>
      </c>
      <c r="J21" s="8">
        <v>54</v>
      </c>
      <c r="K21" s="8">
        <v>13</v>
      </c>
      <c r="L21" s="19">
        <v>5</v>
      </c>
      <c r="M21" s="19">
        <v>4</v>
      </c>
      <c r="N21" s="8"/>
      <c r="O21" s="18">
        <v>1</v>
      </c>
      <c r="P21" s="8">
        <v>35</v>
      </c>
      <c r="Q21" s="8">
        <v>54</v>
      </c>
      <c r="R21" s="19">
        <v>8</v>
      </c>
      <c r="S21" s="19">
        <v>7</v>
      </c>
      <c r="T21" s="8"/>
      <c r="U21" s="18">
        <v>1</v>
      </c>
      <c r="V21" s="8">
        <v>57</v>
      </c>
      <c r="W21" s="8">
        <v>19</v>
      </c>
      <c r="X21" s="19">
        <v>6</v>
      </c>
      <c r="Y21" s="19">
        <v>5</v>
      </c>
      <c r="Z21" s="8"/>
      <c r="AA21" s="18">
        <v>2</v>
      </c>
      <c r="AB21" s="8">
        <v>16</v>
      </c>
      <c r="AC21" s="8">
        <v>2</v>
      </c>
      <c r="AD21" s="19">
        <v>6</v>
      </c>
      <c r="AE21" s="19">
        <v>5</v>
      </c>
      <c r="AF21" s="8"/>
      <c r="AG21" s="18">
        <v>2</v>
      </c>
      <c r="AH21" s="8">
        <v>50</v>
      </c>
      <c r="AI21" s="8">
        <v>7</v>
      </c>
      <c r="AJ21" s="19">
        <v>6</v>
      </c>
      <c r="AK21" s="19">
        <v>5</v>
      </c>
      <c r="AL21" s="8"/>
      <c r="AM21" s="39">
        <v>2</v>
      </c>
      <c r="AN21" s="31">
        <v>50</v>
      </c>
      <c r="AO21" s="31">
        <v>7</v>
      </c>
      <c r="AP21" s="63">
        <v>6</v>
      </c>
      <c r="AQ21" s="63">
        <v>5</v>
      </c>
      <c r="AR21" s="40"/>
      <c r="AS21" s="8">
        <v>6</v>
      </c>
      <c r="AT21" s="8">
        <v>2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ht="20.25" customHeight="1" thickBot="1">
      <c r="A22" s="16"/>
      <c r="B22" s="21"/>
      <c r="C22" s="22">
        <v>0</v>
      </c>
      <c r="D22" s="23">
        <v>27</v>
      </c>
      <c r="E22" s="23">
        <v>55</v>
      </c>
      <c r="F22" s="24">
        <v>7</v>
      </c>
      <c r="G22" s="24">
        <v>6</v>
      </c>
      <c r="H22" s="23"/>
      <c r="I22" s="22">
        <v>0</v>
      </c>
      <c r="J22" s="23">
        <v>26</v>
      </c>
      <c r="K22" s="23">
        <v>18</v>
      </c>
      <c r="L22" s="24">
        <v>5</v>
      </c>
      <c r="M22" s="24">
        <v>5</v>
      </c>
      <c r="N22" s="23"/>
      <c r="O22" s="22">
        <v>0</v>
      </c>
      <c r="P22" s="23">
        <v>41</v>
      </c>
      <c r="Q22" s="23">
        <v>41</v>
      </c>
      <c r="R22" s="24">
        <v>9</v>
      </c>
      <c r="S22" s="24">
        <v>8</v>
      </c>
      <c r="T22" s="23"/>
      <c r="U22" s="22">
        <v>0</v>
      </c>
      <c r="V22" s="23">
        <v>21</v>
      </c>
      <c r="W22" s="23">
        <v>25</v>
      </c>
      <c r="X22" s="24">
        <v>4</v>
      </c>
      <c r="Y22" s="24">
        <v>4</v>
      </c>
      <c r="Z22" s="23"/>
      <c r="AA22" s="22">
        <v>0</v>
      </c>
      <c r="AB22" s="23">
        <v>18</v>
      </c>
      <c r="AC22" s="23">
        <v>43</v>
      </c>
      <c r="AD22" s="24">
        <v>10</v>
      </c>
      <c r="AE22" s="24">
        <v>8</v>
      </c>
      <c r="AF22" s="23"/>
      <c r="AG22" s="22">
        <v>0</v>
      </c>
      <c r="AH22" s="23">
        <v>34</v>
      </c>
      <c r="AI22" s="23">
        <v>5</v>
      </c>
      <c r="AJ22" s="24">
        <v>4</v>
      </c>
      <c r="AK22" s="24">
        <v>3</v>
      </c>
      <c r="AL22" s="23"/>
      <c r="AM22" s="41" t="s">
        <v>3</v>
      </c>
      <c r="AN22" s="42" t="s">
        <v>3</v>
      </c>
      <c r="AO22" s="42" t="s">
        <v>3</v>
      </c>
      <c r="AP22" s="64" t="s">
        <v>0</v>
      </c>
      <c r="AQ22" s="64" t="s">
        <v>0</v>
      </c>
      <c r="AR22" s="43"/>
      <c r="AS22" s="9">
        <v>6</v>
      </c>
      <c r="AT22" s="9">
        <v>3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ht="20.25" customHeight="1">
      <c r="A23" s="11"/>
      <c r="B23" s="17" t="s">
        <v>258</v>
      </c>
      <c r="C23" s="18" t="s">
        <v>127</v>
      </c>
      <c r="D23" s="8"/>
      <c r="E23" s="8"/>
      <c r="F23" s="19"/>
      <c r="G23" s="19"/>
      <c r="H23" s="8"/>
      <c r="I23" s="18" t="s">
        <v>126</v>
      </c>
      <c r="J23" s="8"/>
      <c r="K23" s="8"/>
      <c r="L23" s="19"/>
      <c r="M23" s="19"/>
      <c r="N23" s="8"/>
      <c r="O23" s="18" t="s">
        <v>128</v>
      </c>
      <c r="P23" s="8"/>
      <c r="Q23" s="8"/>
      <c r="R23" s="19"/>
      <c r="S23" s="19"/>
      <c r="T23" s="8"/>
      <c r="U23" s="18" t="s">
        <v>129</v>
      </c>
      <c r="V23" s="8"/>
      <c r="W23" s="8"/>
      <c r="X23" s="19"/>
      <c r="Y23" s="19"/>
      <c r="Z23" s="8"/>
      <c r="AA23" s="18" t="s">
        <v>130</v>
      </c>
      <c r="AB23" s="8"/>
      <c r="AC23" s="8"/>
      <c r="AD23" s="19"/>
      <c r="AE23" s="19"/>
      <c r="AF23" s="8"/>
      <c r="AG23" s="18" t="s">
        <v>131</v>
      </c>
      <c r="AH23" s="8"/>
      <c r="AI23" s="8"/>
      <c r="AJ23" s="19"/>
      <c r="AK23" s="19"/>
      <c r="AL23" s="8"/>
      <c r="AM23" s="39" t="s">
        <v>35</v>
      </c>
      <c r="AN23" s="31"/>
      <c r="AO23" s="31"/>
      <c r="AP23" s="63"/>
      <c r="AQ23" s="63"/>
      <c r="AR23" s="40"/>
      <c r="AS23" s="8">
        <v>7</v>
      </c>
      <c r="AT23" s="8">
        <v>1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ht="20.25" customHeight="1">
      <c r="A24" s="16">
        <v>6</v>
      </c>
      <c r="B24" s="17"/>
      <c r="C24" s="18">
        <v>0</v>
      </c>
      <c r="D24" s="8">
        <v>27</v>
      </c>
      <c r="E24" s="8">
        <v>58</v>
      </c>
      <c r="F24" s="19">
        <v>8</v>
      </c>
      <c r="G24" s="19">
        <v>7</v>
      </c>
      <c r="H24" s="8"/>
      <c r="I24" s="18">
        <v>0</v>
      </c>
      <c r="J24" s="8">
        <v>54</v>
      </c>
      <c r="K24" s="8">
        <v>15</v>
      </c>
      <c r="L24" s="19">
        <v>6</v>
      </c>
      <c r="M24" s="19">
        <v>5</v>
      </c>
      <c r="N24" s="8"/>
      <c r="O24" s="18">
        <v>1</v>
      </c>
      <c r="P24" s="8">
        <v>35</v>
      </c>
      <c r="Q24" s="8">
        <v>53</v>
      </c>
      <c r="R24" s="19">
        <v>7</v>
      </c>
      <c r="S24" s="19">
        <v>6</v>
      </c>
      <c r="T24" s="8"/>
      <c r="U24" s="18">
        <v>1</v>
      </c>
      <c r="V24" s="8">
        <v>57</v>
      </c>
      <c r="W24" s="8">
        <v>38</v>
      </c>
      <c r="X24" s="19">
        <v>7</v>
      </c>
      <c r="Y24" s="19">
        <v>6</v>
      </c>
      <c r="Z24" s="8"/>
      <c r="AA24" s="18">
        <v>2</v>
      </c>
      <c r="AB24" s="8">
        <v>16</v>
      </c>
      <c r="AC24" s="8">
        <v>34</v>
      </c>
      <c r="AD24" s="19">
        <v>7</v>
      </c>
      <c r="AE24" s="19">
        <v>6</v>
      </c>
      <c r="AF24" s="8"/>
      <c r="AG24" s="18">
        <v>2</v>
      </c>
      <c r="AH24" s="8">
        <v>51</v>
      </c>
      <c r="AI24" s="8">
        <v>5</v>
      </c>
      <c r="AJ24" s="19">
        <v>7</v>
      </c>
      <c r="AK24" s="19">
        <v>6</v>
      </c>
      <c r="AL24" s="8"/>
      <c r="AM24" s="39">
        <v>2</v>
      </c>
      <c r="AN24" s="31">
        <v>51</v>
      </c>
      <c r="AO24" s="31">
        <v>5</v>
      </c>
      <c r="AP24" s="63">
        <v>7</v>
      </c>
      <c r="AQ24" s="63">
        <v>6</v>
      </c>
      <c r="AR24" s="40"/>
      <c r="AS24" s="8">
        <v>7</v>
      </c>
      <c r="AT24" s="8">
        <v>2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85" ht="20.25" customHeight="1" thickBot="1">
      <c r="A25" s="20"/>
      <c r="B25" s="21"/>
      <c r="C25" s="22">
        <v>0</v>
      </c>
      <c r="D25" s="23">
        <v>27</v>
      </c>
      <c r="E25" s="23">
        <v>58</v>
      </c>
      <c r="F25" s="24">
        <v>8</v>
      </c>
      <c r="G25" s="24">
        <v>7</v>
      </c>
      <c r="H25" s="23"/>
      <c r="I25" s="22">
        <v>0</v>
      </c>
      <c r="J25" s="23">
        <v>26</v>
      </c>
      <c r="K25" s="23">
        <v>17</v>
      </c>
      <c r="L25" s="24">
        <v>4</v>
      </c>
      <c r="M25" s="24">
        <v>4</v>
      </c>
      <c r="N25" s="23"/>
      <c r="O25" s="22">
        <v>0</v>
      </c>
      <c r="P25" s="23">
        <v>41</v>
      </c>
      <c r="Q25" s="23">
        <v>38</v>
      </c>
      <c r="R25" s="24">
        <v>8</v>
      </c>
      <c r="S25" s="24">
        <v>7</v>
      </c>
      <c r="T25" s="23"/>
      <c r="U25" s="22">
        <v>0</v>
      </c>
      <c r="V25" s="23">
        <v>21</v>
      </c>
      <c r="W25" s="23">
        <v>45</v>
      </c>
      <c r="X25" s="24">
        <v>5</v>
      </c>
      <c r="Y25" s="24">
        <v>5</v>
      </c>
      <c r="Z25" s="23"/>
      <c r="AA25" s="22">
        <v>0</v>
      </c>
      <c r="AB25" s="23">
        <v>18</v>
      </c>
      <c r="AC25" s="23">
        <v>56</v>
      </c>
      <c r="AD25" s="24">
        <v>12</v>
      </c>
      <c r="AE25" s="24">
        <v>9</v>
      </c>
      <c r="AF25" s="23"/>
      <c r="AG25" s="22">
        <v>0</v>
      </c>
      <c r="AH25" s="23">
        <v>34</v>
      </c>
      <c r="AI25" s="23">
        <v>31</v>
      </c>
      <c r="AJ25" s="24">
        <v>7</v>
      </c>
      <c r="AK25" s="24">
        <v>5</v>
      </c>
      <c r="AL25" s="23"/>
      <c r="AM25" s="41" t="s">
        <v>3</v>
      </c>
      <c r="AN25" s="42" t="s">
        <v>3</v>
      </c>
      <c r="AO25" s="42" t="s">
        <v>3</v>
      </c>
      <c r="AP25" s="64" t="s">
        <v>0</v>
      </c>
      <c r="AQ25" s="64" t="s">
        <v>0</v>
      </c>
      <c r="AR25" s="43"/>
      <c r="AS25" s="8">
        <v>7</v>
      </c>
      <c r="AT25" s="8">
        <v>3</v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85" ht="20.25" customHeight="1">
      <c r="A26" s="16"/>
      <c r="B26" s="17" t="s">
        <v>75</v>
      </c>
      <c r="C26" s="18" t="s">
        <v>121</v>
      </c>
      <c r="D26" s="8"/>
      <c r="E26" s="8"/>
      <c r="F26" s="19"/>
      <c r="G26" s="19"/>
      <c r="H26" s="8"/>
      <c r="I26" s="18" t="s">
        <v>122</v>
      </c>
      <c r="J26" s="8"/>
      <c r="K26" s="8"/>
      <c r="L26" s="19"/>
      <c r="M26" s="19"/>
      <c r="N26" s="8"/>
      <c r="O26" s="18" t="s">
        <v>40</v>
      </c>
      <c r="P26" s="8"/>
      <c r="Q26" s="8"/>
      <c r="R26" s="19"/>
      <c r="S26" s="19"/>
      <c r="T26" s="8"/>
      <c r="U26" s="18" t="s">
        <v>124</v>
      </c>
      <c r="V26" s="8"/>
      <c r="W26" s="8"/>
      <c r="X26" s="19"/>
      <c r="Y26" s="19"/>
      <c r="Z26" s="8"/>
      <c r="AA26" s="18" t="s">
        <v>42</v>
      </c>
      <c r="AB26" s="8"/>
      <c r="AC26" s="8"/>
      <c r="AD26" s="19"/>
      <c r="AE26" s="19"/>
      <c r="AF26" s="8"/>
      <c r="AG26" s="18" t="s">
        <v>123</v>
      </c>
      <c r="AH26" s="8"/>
      <c r="AI26" s="8"/>
      <c r="AJ26" s="19"/>
      <c r="AK26" s="19"/>
      <c r="AL26" s="8"/>
      <c r="AM26" s="39" t="s">
        <v>21</v>
      </c>
      <c r="AN26" s="31"/>
      <c r="AO26" s="31"/>
      <c r="AP26" s="63"/>
      <c r="AQ26" s="63"/>
      <c r="AR26" s="40"/>
      <c r="AS26" s="9">
        <v>8</v>
      </c>
      <c r="AT26" s="9">
        <v>1</v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</row>
    <row r="27" spans="1:85" ht="20.25" customHeight="1">
      <c r="A27" s="16">
        <v>7</v>
      </c>
      <c r="B27" s="17"/>
      <c r="C27" s="18">
        <v>0</v>
      </c>
      <c r="D27" s="8">
        <v>28</v>
      </c>
      <c r="E27" s="8">
        <v>1</v>
      </c>
      <c r="F27" s="19">
        <v>9</v>
      </c>
      <c r="G27" s="19">
        <v>8</v>
      </c>
      <c r="H27" s="8"/>
      <c r="I27" s="18">
        <v>0</v>
      </c>
      <c r="J27" s="8">
        <v>55</v>
      </c>
      <c r="K27" s="8">
        <v>30</v>
      </c>
      <c r="L27" s="19">
        <v>9</v>
      </c>
      <c r="M27" s="19">
        <v>8</v>
      </c>
      <c r="N27" s="8"/>
      <c r="O27" s="18">
        <v>1</v>
      </c>
      <c r="P27" s="8">
        <v>35</v>
      </c>
      <c r="Q27" s="8">
        <v>37</v>
      </c>
      <c r="R27" s="19">
        <v>6</v>
      </c>
      <c r="S27" s="19">
        <v>5</v>
      </c>
      <c r="T27" s="8"/>
      <c r="U27" s="18">
        <v>1</v>
      </c>
      <c r="V27" s="8">
        <v>58</v>
      </c>
      <c r="W27" s="8">
        <v>39</v>
      </c>
      <c r="X27" s="19">
        <v>8</v>
      </c>
      <c r="Y27" s="19">
        <v>7</v>
      </c>
      <c r="Z27" s="8"/>
      <c r="AA27" s="18">
        <v>2</v>
      </c>
      <c r="AB27" s="8">
        <v>16</v>
      </c>
      <c r="AC27" s="8">
        <v>53</v>
      </c>
      <c r="AD27" s="19">
        <v>8</v>
      </c>
      <c r="AE27" s="19">
        <v>7</v>
      </c>
      <c r="AF27" s="8"/>
      <c r="AG27" s="18">
        <v>2</v>
      </c>
      <c r="AH27" s="8">
        <v>52</v>
      </c>
      <c r="AI27" s="8">
        <v>42</v>
      </c>
      <c r="AJ27" s="19">
        <v>8</v>
      </c>
      <c r="AK27" s="19">
        <v>7</v>
      </c>
      <c r="AL27" s="8"/>
      <c r="AM27" s="39">
        <v>2</v>
      </c>
      <c r="AN27" s="31">
        <v>52</v>
      </c>
      <c r="AO27" s="31">
        <v>42</v>
      </c>
      <c r="AP27" s="63">
        <v>8</v>
      </c>
      <c r="AQ27" s="63">
        <v>7</v>
      </c>
      <c r="AR27" s="40"/>
      <c r="AS27" s="9">
        <v>8</v>
      </c>
      <c r="AT27" s="9">
        <v>2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</row>
    <row r="28" spans="1:85" ht="20.25" customHeight="1" thickBot="1">
      <c r="A28" s="71"/>
      <c r="B28" s="21"/>
      <c r="C28" s="22">
        <v>0</v>
      </c>
      <c r="D28" s="23">
        <v>28</v>
      </c>
      <c r="E28" s="23">
        <v>1</v>
      </c>
      <c r="F28" s="24">
        <v>9</v>
      </c>
      <c r="G28" s="24">
        <v>8</v>
      </c>
      <c r="H28" s="23"/>
      <c r="I28" s="22">
        <v>0</v>
      </c>
      <c r="J28" s="23">
        <v>27</v>
      </c>
      <c r="K28" s="23">
        <v>29</v>
      </c>
      <c r="L28" s="24">
        <v>10</v>
      </c>
      <c r="M28" s="24">
        <v>9</v>
      </c>
      <c r="N28" s="23"/>
      <c r="O28" s="22">
        <v>0</v>
      </c>
      <c r="P28" s="23">
        <v>40</v>
      </c>
      <c r="Q28" s="23">
        <v>7</v>
      </c>
      <c r="R28" s="24">
        <v>4</v>
      </c>
      <c r="S28" s="24">
        <v>4</v>
      </c>
      <c r="T28" s="23"/>
      <c r="U28" s="22">
        <v>0</v>
      </c>
      <c r="V28" s="23">
        <v>23</v>
      </c>
      <c r="W28" s="23">
        <v>2</v>
      </c>
      <c r="X28" s="24">
        <v>20</v>
      </c>
      <c r="Y28" s="24">
        <v>11</v>
      </c>
      <c r="Z28" s="23"/>
      <c r="AA28" s="22">
        <v>0</v>
      </c>
      <c r="AB28" s="23">
        <v>18</v>
      </c>
      <c r="AC28" s="23">
        <v>14</v>
      </c>
      <c r="AD28" s="24">
        <v>5</v>
      </c>
      <c r="AE28" s="24">
        <v>4</v>
      </c>
      <c r="AF28" s="23"/>
      <c r="AG28" s="22">
        <v>0</v>
      </c>
      <c r="AH28" s="23">
        <v>35</v>
      </c>
      <c r="AI28" s="23">
        <v>49</v>
      </c>
      <c r="AJ28" s="24">
        <v>14</v>
      </c>
      <c r="AK28" s="24">
        <v>10</v>
      </c>
      <c r="AL28" s="23"/>
      <c r="AM28" s="41" t="s">
        <v>0</v>
      </c>
      <c r="AN28" s="42" t="s">
        <v>0</v>
      </c>
      <c r="AO28" s="42" t="s">
        <v>0</v>
      </c>
      <c r="AP28" s="64" t="s">
        <v>0</v>
      </c>
      <c r="AQ28" s="64" t="s">
        <v>0</v>
      </c>
      <c r="AR28" s="43"/>
      <c r="AS28" s="47">
        <v>8</v>
      </c>
      <c r="AT28" s="47">
        <v>3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</row>
    <row r="29" spans="1:85" ht="20.25" customHeight="1">
      <c r="A29" s="11"/>
      <c r="B29" s="17" t="s">
        <v>65</v>
      </c>
      <c r="C29" s="18" t="s">
        <v>141</v>
      </c>
      <c r="D29" s="8"/>
      <c r="E29" s="8"/>
      <c r="F29" s="19"/>
      <c r="G29" s="19"/>
      <c r="H29" s="8"/>
      <c r="I29" s="18" t="s">
        <v>142</v>
      </c>
      <c r="J29" s="8"/>
      <c r="K29" s="8"/>
      <c r="L29" s="19"/>
      <c r="M29" s="19"/>
      <c r="N29" s="8"/>
      <c r="O29" s="18" t="s">
        <v>143</v>
      </c>
      <c r="P29" s="8"/>
      <c r="Q29" s="8"/>
      <c r="R29" s="19"/>
      <c r="S29" s="19"/>
      <c r="T29" s="8"/>
      <c r="U29" s="18" t="s">
        <v>144</v>
      </c>
      <c r="V29" s="8"/>
      <c r="W29" s="8"/>
      <c r="X29" s="19"/>
      <c r="Y29" s="19"/>
      <c r="Z29" s="8"/>
      <c r="AA29" s="18" t="s">
        <v>145</v>
      </c>
      <c r="AB29" s="8"/>
      <c r="AC29" s="8"/>
      <c r="AD29" s="19"/>
      <c r="AE29" s="19"/>
      <c r="AF29" s="8"/>
      <c r="AG29" s="18" t="s">
        <v>146</v>
      </c>
      <c r="AH29" s="8"/>
      <c r="AI29" s="8"/>
      <c r="AJ29" s="19"/>
      <c r="AK29" s="19"/>
      <c r="AL29" s="8"/>
      <c r="AM29" s="39" t="s">
        <v>23</v>
      </c>
      <c r="AN29" s="31"/>
      <c r="AO29" s="31"/>
      <c r="AP29" s="63"/>
      <c r="AQ29" s="63"/>
      <c r="AR29" s="40"/>
      <c r="AS29" s="8">
        <v>9</v>
      </c>
      <c r="AT29" s="8">
        <v>1</v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</row>
    <row r="30" spans="1:85" ht="20.25" customHeight="1">
      <c r="A30" s="16">
        <v>8</v>
      </c>
      <c r="B30" s="17"/>
      <c r="C30" s="18">
        <v>0</v>
      </c>
      <c r="D30" s="8">
        <v>28</v>
      </c>
      <c r="E30" s="8">
        <v>15</v>
      </c>
      <c r="F30" s="19">
        <v>11</v>
      </c>
      <c r="G30" s="19">
        <v>10</v>
      </c>
      <c r="H30" s="8"/>
      <c r="I30" s="18">
        <v>0</v>
      </c>
      <c r="J30" s="8">
        <v>55</v>
      </c>
      <c r="K30" s="8">
        <v>33</v>
      </c>
      <c r="L30" s="19">
        <v>10</v>
      </c>
      <c r="M30" s="19">
        <v>9</v>
      </c>
      <c r="N30" s="8"/>
      <c r="O30" s="18">
        <v>1</v>
      </c>
      <c r="P30" s="8">
        <v>36</v>
      </c>
      <c r="Q30" s="8">
        <v>38</v>
      </c>
      <c r="R30" s="19">
        <v>9</v>
      </c>
      <c r="S30" s="19">
        <v>8</v>
      </c>
      <c r="T30" s="8"/>
      <c r="U30" s="18">
        <v>1</v>
      </c>
      <c r="V30" s="8">
        <v>59</v>
      </c>
      <c r="W30" s="8">
        <v>0</v>
      </c>
      <c r="X30" s="19">
        <v>9</v>
      </c>
      <c r="Y30" s="19">
        <v>8</v>
      </c>
      <c r="Z30" s="8"/>
      <c r="AA30" s="18">
        <v>2</v>
      </c>
      <c r="AB30" s="8">
        <v>18</v>
      </c>
      <c r="AC30" s="8">
        <v>5</v>
      </c>
      <c r="AD30" s="19">
        <v>9</v>
      </c>
      <c r="AE30" s="19">
        <v>8</v>
      </c>
      <c r="AF30" s="8"/>
      <c r="AG30" s="18">
        <v>2</v>
      </c>
      <c r="AH30" s="8">
        <v>52</v>
      </c>
      <c r="AI30" s="8">
        <v>58</v>
      </c>
      <c r="AJ30" s="19">
        <v>9</v>
      </c>
      <c r="AK30" s="19">
        <v>8</v>
      </c>
      <c r="AL30" s="8"/>
      <c r="AM30" s="39">
        <v>2</v>
      </c>
      <c r="AN30" s="31">
        <v>52</v>
      </c>
      <c r="AO30" s="31">
        <v>58</v>
      </c>
      <c r="AP30" s="63">
        <v>9</v>
      </c>
      <c r="AQ30" s="63">
        <v>8</v>
      </c>
      <c r="AR30" s="40"/>
      <c r="AS30" s="8">
        <v>9</v>
      </c>
      <c r="AT30" s="8">
        <v>2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</row>
    <row r="31" spans="1:85" ht="20.25" customHeight="1" thickBot="1">
      <c r="A31" s="20" t="s">
        <v>3</v>
      </c>
      <c r="B31" s="21" t="s">
        <v>3</v>
      </c>
      <c r="C31" s="22">
        <v>0</v>
      </c>
      <c r="D31" s="23">
        <v>28</v>
      </c>
      <c r="E31" s="23">
        <v>15</v>
      </c>
      <c r="F31" s="24">
        <v>11</v>
      </c>
      <c r="G31" s="24">
        <v>10</v>
      </c>
      <c r="H31" s="23" t="s">
        <v>3</v>
      </c>
      <c r="I31" s="22">
        <v>0</v>
      </c>
      <c r="J31" s="23">
        <v>27</v>
      </c>
      <c r="K31" s="23">
        <v>18</v>
      </c>
      <c r="L31" s="24">
        <v>8</v>
      </c>
      <c r="M31" s="24">
        <v>7</v>
      </c>
      <c r="N31" s="23"/>
      <c r="O31" s="22">
        <v>0</v>
      </c>
      <c r="P31" s="23">
        <v>41</v>
      </c>
      <c r="Q31" s="23">
        <v>5</v>
      </c>
      <c r="R31" s="24">
        <v>7</v>
      </c>
      <c r="S31" s="24">
        <v>6</v>
      </c>
      <c r="T31" s="23"/>
      <c r="U31" s="22">
        <v>0</v>
      </c>
      <c r="V31" s="23">
        <v>22</v>
      </c>
      <c r="W31" s="23">
        <v>22</v>
      </c>
      <c r="X31" s="24">
        <v>13</v>
      </c>
      <c r="Y31" s="24">
        <v>9</v>
      </c>
      <c r="Z31" s="23"/>
      <c r="AA31" s="22">
        <v>0</v>
      </c>
      <c r="AB31" s="23">
        <v>19</v>
      </c>
      <c r="AC31" s="23">
        <v>5</v>
      </c>
      <c r="AD31" s="24">
        <v>14</v>
      </c>
      <c r="AE31" s="24">
        <v>11</v>
      </c>
      <c r="AF31" s="23" t="s">
        <v>3</v>
      </c>
      <c r="AG31" s="22">
        <v>0</v>
      </c>
      <c r="AH31" s="23">
        <v>34</v>
      </c>
      <c r="AI31" s="23">
        <v>53</v>
      </c>
      <c r="AJ31" s="24">
        <v>10</v>
      </c>
      <c r="AK31" s="24">
        <v>7</v>
      </c>
      <c r="AL31" s="23" t="s">
        <v>3</v>
      </c>
      <c r="AM31" s="41" t="s">
        <v>3</v>
      </c>
      <c r="AN31" s="42" t="s">
        <v>3</v>
      </c>
      <c r="AO31" s="42" t="s">
        <v>3</v>
      </c>
      <c r="AP31" s="64" t="s">
        <v>0</v>
      </c>
      <c r="AQ31" s="64" t="s">
        <v>3</v>
      </c>
      <c r="AR31" s="43"/>
      <c r="AS31" s="9">
        <v>9</v>
      </c>
      <c r="AT31" s="9">
        <v>3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</row>
    <row r="32" spans="1:85" ht="20.25" customHeight="1">
      <c r="A32" s="16"/>
      <c r="B32" s="17" t="s">
        <v>63</v>
      </c>
      <c r="C32" s="18" t="s">
        <v>133</v>
      </c>
      <c r="D32" s="8"/>
      <c r="E32" s="8"/>
      <c r="F32" s="19"/>
      <c r="G32" s="19"/>
      <c r="H32" s="8"/>
      <c r="I32" s="18" t="s">
        <v>134</v>
      </c>
      <c r="J32" s="8"/>
      <c r="K32" s="8"/>
      <c r="L32" s="19"/>
      <c r="M32" s="19"/>
      <c r="N32" s="8"/>
      <c r="O32" s="18" t="s">
        <v>135</v>
      </c>
      <c r="P32" s="8"/>
      <c r="Q32" s="8"/>
      <c r="R32" s="19"/>
      <c r="S32" s="19"/>
      <c r="T32" s="8"/>
      <c r="U32" s="18" t="s">
        <v>137</v>
      </c>
      <c r="V32" s="8"/>
      <c r="W32" s="8"/>
      <c r="X32" s="19"/>
      <c r="Y32" s="19"/>
      <c r="Z32" s="8"/>
      <c r="AA32" s="18" t="s">
        <v>136</v>
      </c>
      <c r="AB32" s="8"/>
      <c r="AC32" s="8"/>
      <c r="AD32" s="19"/>
      <c r="AE32" s="19"/>
      <c r="AF32" s="8"/>
      <c r="AG32" s="18" t="s">
        <v>138</v>
      </c>
      <c r="AH32" s="8"/>
      <c r="AI32" s="8"/>
      <c r="AJ32" s="19"/>
      <c r="AK32" s="19"/>
      <c r="AL32" s="8"/>
      <c r="AM32" s="39" t="s">
        <v>38</v>
      </c>
      <c r="AN32" s="31"/>
      <c r="AO32" s="31"/>
      <c r="AP32" s="63"/>
      <c r="AQ32" s="63"/>
      <c r="AR32" s="40"/>
      <c r="AS32" s="9">
        <v>10</v>
      </c>
      <c r="AT32" s="9">
        <v>1</v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</row>
    <row r="33" spans="1:85" ht="20.25" customHeight="1">
      <c r="A33" s="16">
        <v>9</v>
      </c>
      <c r="B33" s="17"/>
      <c r="C33" s="18">
        <v>0</v>
      </c>
      <c r="D33" s="8">
        <v>27</v>
      </c>
      <c r="E33" s="8">
        <v>54</v>
      </c>
      <c r="F33" s="19">
        <v>6</v>
      </c>
      <c r="G33" s="19">
        <v>5</v>
      </c>
      <c r="H33" s="8"/>
      <c r="I33" s="18">
        <v>0</v>
      </c>
      <c r="J33" s="8">
        <v>55</v>
      </c>
      <c r="K33" s="8">
        <v>12</v>
      </c>
      <c r="L33" s="19">
        <v>8</v>
      </c>
      <c r="M33" s="19">
        <v>7</v>
      </c>
      <c r="N33" s="8"/>
      <c r="O33" s="18">
        <v>1</v>
      </c>
      <c r="P33" s="8">
        <v>38</v>
      </c>
      <c r="Q33" s="8">
        <v>13</v>
      </c>
      <c r="R33" s="19">
        <v>10</v>
      </c>
      <c r="S33" s="19">
        <v>9</v>
      </c>
      <c r="T33" s="8"/>
      <c r="U33" s="18">
        <v>2</v>
      </c>
      <c r="V33" s="8">
        <v>0</v>
      </c>
      <c r="W33" s="8">
        <v>20</v>
      </c>
      <c r="X33" s="19">
        <v>10</v>
      </c>
      <c r="Y33" s="19">
        <v>9</v>
      </c>
      <c r="Z33" s="8"/>
      <c r="AA33" s="18">
        <v>2</v>
      </c>
      <c r="AB33" s="8">
        <v>18</v>
      </c>
      <c r="AC33" s="8">
        <v>30</v>
      </c>
      <c r="AD33" s="19">
        <v>10</v>
      </c>
      <c r="AE33" s="19">
        <v>9</v>
      </c>
      <c r="AF33" s="8"/>
      <c r="AG33" s="18">
        <v>2</v>
      </c>
      <c r="AH33" s="8">
        <v>53</v>
      </c>
      <c r="AI33" s="8">
        <v>33</v>
      </c>
      <c r="AJ33" s="19">
        <v>10</v>
      </c>
      <c r="AK33" s="19">
        <v>9</v>
      </c>
      <c r="AL33" s="8"/>
      <c r="AM33" s="39">
        <v>2</v>
      </c>
      <c r="AN33" s="31">
        <v>53</v>
      </c>
      <c r="AO33" s="31">
        <v>33</v>
      </c>
      <c r="AP33" s="63">
        <v>10</v>
      </c>
      <c r="AQ33" s="63">
        <v>9</v>
      </c>
      <c r="AR33" s="40"/>
      <c r="AS33" s="9">
        <v>10</v>
      </c>
      <c r="AT33" s="9">
        <v>2</v>
      </c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85" ht="20.25" customHeight="1" thickBot="1">
      <c r="A34" s="16"/>
      <c r="B34" s="21"/>
      <c r="C34" s="22">
        <v>0</v>
      </c>
      <c r="D34" s="23">
        <v>27</v>
      </c>
      <c r="E34" s="23">
        <v>54</v>
      </c>
      <c r="F34" s="24">
        <v>6</v>
      </c>
      <c r="G34" s="24">
        <v>5</v>
      </c>
      <c r="H34" s="23"/>
      <c r="I34" s="22">
        <v>0</v>
      </c>
      <c r="J34" s="23">
        <v>27</v>
      </c>
      <c r="K34" s="23">
        <v>18</v>
      </c>
      <c r="L34" s="24">
        <v>8</v>
      </c>
      <c r="M34" s="24">
        <v>7</v>
      </c>
      <c r="N34" s="23"/>
      <c r="O34" s="22">
        <v>0</v>
      </c>
      <c r="P34" s="23">
        <v>43</v>
      </c>
      <c r="Q34" s="23">
        <v>1</v>
      </c>
      <c r="R34" s="24">
        <v>14</v>
      </c>
      <c r="S34" s="24">
        <v>11</v>
      </c>
      <c r="T34" s="23"/>
      <c r="U34" s="22">
        <v>0</v>
      </c>
      <c r="V34" s="23">
        <v>22</v>
      </c>
      <c r="W34" s="23">
        <v>7</v>
      </c>
      <c r="X34" s="24">
        <v>9</v>
      </c>
      <c r="Y34" s="24">
        <v>7</v>
      </c>
      <c r="Z34" s="23"/>
      <c r="AA34" s="22">
        <v>0</v>
      </c>
      <c r="AB34" s="23">
        <v>18</v>
      </c>
      <c r="AC34" s="23">
        <v>10</v>
      </c>
      <c r="AD34" s="24">
        <v>4</v>
      </c>
      <c r="AE34" s="24">
        <v>3</v>
      </c>
      <c r="AF34" s="23"/>
      <c r="AG34" s="22">
        <v>0</v>
      </c>
      <c r="AH34" s="23">
        <v>35</v>
      </c>
      <c r="AI34" s="23">
        <v>3</v>
      </c>
      <c r="AJ34" s="24">
        <v>11</v>
      </c>
      <c r="AK34" s="24">
        <v>8</v>
      </c>
      <c r="AL34" s="23"/>
      <c r="AM34" s="41" t="s">
        <v>3</v>
      </c>
      <c r="AN34" s="42" t="s">
        <v>3</v>
      </c>
      <c r="AO34" s="42" t="s">
        <v>3</v>
      </c>
      <c r="AP34" s="64" t="s">
        <v>0</v>
      </c>
      <c r="AQ34" s="64" t="s">
        <v>0</v>
      </c>
      <c r="AR34" s="43"/>
      <c r="AS34" s="9">
        <v>10</v>
      </c>
      <c r="AT34" s="9">
        <v>3</v>
      </c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85" ht="20.25" customHeight="1">
      <c r="A35" s="11" t="s">
        <v>3</v>
      </c>
      <c r="B35" s="17" t="s">
        <v>53</v>
      </c>
      <c r="C35" s="18" t="s">
        <v>240</v>
      </c>
      <c r="D35" s="8" t="s">
        <v>3</v>
      </c>
      <c r="E35" s="8"/>
      <c r="F35" s="19"/>
      <c r="G35" s="19"/>
      <c r="H35" s="8"/>
      <c r="I35" s="18" t="s">
        <v>241</v>
      </c>
      <c r="J35" s="8"/>
      <c r="K35" s="8"/>
      <c r="L35" s="19"/>
      <c r="M35" s="19"/>
      <c r="N35" s="8"/>
      <c r="O35" s="18" t="s">
        <v>242</v>
      </c>
      <c r="P35" s="8"/>
      <c r="Q35" s="8"/>
      <c r="R35" s="19"/>
      <c r="S35" s="19"/>
      <c r="T35" s="8"/>
      <c r="U35" s="18" t="s">
        <v>243</v>
      </c>
      <c r="V35" s="8"/>
      <c r="W35" s="8"/>
      <c r="X35" s="19"/>
      <c r="Y35" s="19"/>
      <c r="Z35" s="8"/>
      <c r="AA35" s="18" t="s">
        <v>245</v>
      </c>
      <c r="AB35" s="8"/>
      <c r="AC35" s="8"/>
      <c r="AD35" s="19"/>
      <c r="AE35" s="19"/>
      <c r="AF35" s="8"/>
      <c r="AG35" s="18" t="s">
        <v>247</v>
      </c>
      <c r="AH35" s="8"/>
      <c r="AI35" s="8"/>
      <c r="AJ35" s="19"/>
      <c r="AK35" s="19"/>
      <c r="AL35" s="8"/>
      <c r="AM35" s="39" t="s">
        <v>27</v>
      </c>
      <c r="AN35" s="31"/>
      <c r="AO35" s="31"/>
      <c r="AP35" s="63"/>
      <c r="AQ35" s="63"/>
      <c r="AR35" s="40"/>
      <c r="AS35" s="9">
        <v>11</v>
      </c>
      <c r="AT35" s="9">
        <v>1</v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85" ht="20.25" customHeight="1">
      <c r="A36" s="16"/>
      <c r="B36" s="17"/>
      <c r="C36" s="18">
        <v>0</v>
      </c>
      <c r="D36" s="8">
        <v>28</v>
      </c>
      <c r="E36" s="8">
        <v>48</v>
      </c>
      <c r="F36" s="19">
        <v>15</v>
      </c>
      <c r="G36" s="19"/>
      <c r="H36" s="8"/>
      <c r="I36" s="18">
        <v>0</v>
      </c>
      <c r="J36" s="8">
        <v>56</v>
      </c>
      <c r="K36" s="8">
        <v>46</v>
      </c>
      <c r="L36" s="19">
        <v>15</v>
      </c>
      <c r="M36" s="19"/>
      <c r="N36" s="8"/>
      <c r="O36" s="18">
        <v>1</v>
      </c>
      <c r="P36" s="8">
        <v>39</v>
      </c>
      <c r="Q36" s="8">
        <v>55</v>
      </c>
      <c r="R36" s="19">
        <v>13</v>
      </c>
      <c r="S36" s="19"/>
      <c r="T36" s="8"/>
      <c r="U36" s="18">
        <v>2</v>
      </c>
      <c r="V36" s="8">
        <v>2</v>
      </c>
      <c r="W36" s="8">
        <v>6</v>
      </c>
      <c r="X36" s="19">
        <v>14</v>
      </c>
      <c r="Y36" s="19"/>
      <c r="Z36" s="8"/>
      <c r="AA36" s="18">
        <v>2</v>
      </c>
      <c r="AB36" s="8">
        <v>20</v>
      </c>
      <c r="AC36" s="8">
        <v>48</v>
      </c>
      <c r="AD36" s="19">
        <v>12</v>
      </c>
      <c r="AE36" s="19"/>
      <c r="AF36" s="8"/>
      <c r="AG36" s="18">
        <v>2</v>
      </c>
      <c r="AH36" s="8">
        <v>55</v>
      </c>
      <c r="AI36" s="8">
        <v>4</v>
      </c>
      <c r="AJ36" s="19">
        <v>11</v>
      </c>
      <c r="AK36" s="19"/>
      <c r="AL36" s="8"/>
      <c r="AM36" s="39">
        <v>2</v>
      </c>
      <c r="AN36" s="31">
        <v>55</v>
      </c>
      <c r="AO36" s="31">
        <v>4</v>
      </c>
      <c r="AP36" s="63">
        <v>11</v>
      </c>
      <c r="AQ36" s="63"/>
      <c r="AR36" s="40"/>
      <c r="AS36" s="9">
        <v>11</v>
      </c>
      <c r="AT36" s="9">
        <v>2</v>
      </c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85" ht="20.25" customHeight="1" thickBot="1">
      <c r="A37" s="20" t="s">
        <v>3</v>
      </c>
      <c r="B37" s="21"/>
      <c r="C37" s="22">
        <v>0</v>
      </c>
      <c r="D37" s="23">
        <v>28</v>
      </c>
      <c r="E37" s="23">
        <v>48</v>
      </c>
      <c r="F37" s="24">
        <v>15</v>
      </c>
      <c r="G37" s="24"/>
      <c r="H37" s="23"/>
      <c r="I37" s="22">
        <v>0</v>
      </c>
      <c r="J37" s="23">
        <v>27</v>
      </c>
      <c r="K37" s="23">
        <v>58</v>
      </c>
      <c r="L37" s="24">
        <v>13</v>
      </c>
      <c r="M37" s="24"/>
      <c r="N37" s="23"/>
      <c r="O37" s="22">
        <v>0</v>
      </c>
      <c r="P37" s="23">
        <v>43</v>
      </c>
      <c r="Q37" s="23">
        <v>9</v>
      </c>
      <c r="R37" s="24">
        <v>15</v>
      </c>
      <c r="S37" s="24"/>
      <c r="T37" s="23"/>
      <c r="U37" s="22">
        <v>0</v>
      </c>
      <c r="V37" s="23">
        <v>22</v>
      </c>
      <c r="W37" s="23">
        <v>11</v>
      </c>
      <c r="X37" s="24">
        <v>11</v>
      </c>
      <c r="Y37" s="24"/>
      <c r="Z37" s="23"/>
      <c r="AA37" s="22">
        <v>0</v>
      </c>
      <c r="AB37" s="23">
        <v>18</v>
      </c>
      <c r="AC37" s="23">
        <v>42</v>
      </c>
      <c r="AD37" s="24">
        <v>9</v>
      </c>
      <c r="AE37" s="24"/>
      <c r="AF37" s="23"/>
      <c r="AG37" s="22">
        <v>0</v>
      </c>
      <c r="AH37" s="23">
        <v>34</v>
      </c>
      <c r="AI37" s="23">
        <v>16</v>
      </c>
      <c r="AJ37" s="24">
        <v>6</v>
      </c>
      <c r="AK37" s="24"/>
      <c r="AL37" s="23"/>
      <c r="AM37" s="41" t="s">
        <v>3</v>
      </c>
      <c r="AN37" s="42" t="s">
        <v>3</v>
      </c>
      <c r="AO37" s="42" t="s">
        <v>3</v>
      </c>
      <c r="AP37" s="64" t="s">
        <v>0</v>
      </c>
      <c r="AQ37" s="64"/>
      <c r="AR37" s="43"/>
      <c r="AS37" s="9">
        <v>11</v>
      </c>
      <c r="AT37" s="9">
        <v>3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</row>
    <row r="38" spans="1:85" ht="20.25" customHeight="1">
      <c r="A38" s="11"/>
      <c r="B38" s="17" t="s">
        <v>263</v>
      </c>
      <c r="C38" s="18" t="s">
        <v>264</v>
      </c>
      <c r="D38" s="8"/>
      <c r="E38" s="8"/>
      <c r="F38" s="19"/>
      <c r="G38" s="19"/>
      <c r="H38" s="8"/>
      <c r="I38" s="18" t="s">
        <v>125</v>
      </c>
      <c r="J38" s="8"/>
      <c r="K38" s="8"/>
      <c r="L38" s="19"/>
      <c r="M38" s="19"/>
      <c r="N38" s="8"/>
      <c r="O38" s="18" t="s">
        <v>217</v>
      </c>
      <c r="P38" s="8"/>
      <c r="Q38" s="8"/>
      <c r="R38" s="19"/>
      <c r="S38" s="19"/>
      <c r="T38" s="8"/>
      <c r="U38" s="18" t="s">
        <v>218</v>
      </c>
      <c r="V38" s="8"/>
      <c r="W38" s="8"/>
      <c r="X38" s="19"/>
      <c r="Y38" s="19"/>
      <c r="Z38" s="8"/>
      <c r="AA38" s="18" t="s">
        <v>43</v>
      </c>
      <c r="AB38" s="8"/>
      <c r="AC38" s="8"/>
      <c r="AD38" s="19"/>
      <c r="AE38" s="19"/>
      <c r="AF38" s="8"/>
      <c r="AG38" s="18" t="s">
        <v>41</v>
      </c>
      <c r="AH38" s="8"/>
      <c r="AI38" s="8"/>
      <c r="AJ38" s="19"/>
      <c r="AK38" s="19"/>
      <c r="AL38" s="8"/>
      <c r="AM38" s="39" t="s">
        <v>79</v>
      </c>
      <c r="AN38" s="31"/>
      <c r="AO38" s="31"/>
      <c r="AP38" s="63"/>
      <c r="AQ38" s="63"/>
      <c r="AR38" s="40"/>
      <c r="AS38" s="9">
        <v>12</v>
      </c>
      <c r="AT38" s="9">
        <v>1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</row>
    <row r="39" spans="1:85" ht="20.25" customHeight="1">
      <c r="A39" s="16" t="s">
        <v>0</v>
      </c>
      <c r="B39" s="17"/>
      <c r="C39" s="18">
        <v>0</v>
      </c>
      <c r="D39" s="8">
        <v>28</v>
      </c>
      <c r="E39" s="8">
        <v>35</v>
      </c>
      <c r="F39" s="19">
        <v>14</v>
      </c>
      <c r="G39" s="19" t="s">
        <v>0</v>
      </c>
      <c r="H39" s="8"/>
      <c r="I39" s="18">
        <v>0</v>
      </c>
      <c r="J39" s="8">
        <v>56</v>
      </c>
      <c r="K39" s="8">
        <v>42</v>
      </c>
      <c r="L39" s="19">
        <v>13</v>
      </c>
      <c r="M39" s="19" t="s">
        <v>0</v>
      </c>
      <c r="N39" s="8"/>
      <c r="O39" s="18">
        <v>1</v>
      </c>
      <c r="P39" s="8">
        <v>39</v>
      </c>
      <c r="Q39" s="8">
        <v>20</v>
      </c>
      <c r="R39" s="19">
        <v>11</v>
      </c>
      <c r="S39" s="19" t="s">
        <v>0</v>
      </c>
      <c r="T39" s="8"/>
      <c r="U39" s="18">
        <v>2</v>
      </c>
      <c r="V39" s="8">
        <v>1</v>
      </c>
      <c r="W39" s="8">
        <v>59</v>
      </c>
      <c r="X39" s="19">
        <v>12</v>
      </c>
      <c r="Y39" s="19" t="s">
        <v>0</v>
      </c>
      <c r="Z39" s="8"/>
      <c r="AA39" s="18">
        <v>2</v>
      </c>
      <c r="AB39" s="8">
        <v>20</v>
      </c>
      <c r="AC39" s="8">
        <v>53</v>
      </c>
      <c r="AD39" s="19">
        <v>13</v>
      </c>
      <c r="AE39" s="19" t="s">
        <v>0</v>
      </c>
      <c r="AF39" s="8"/>
      <c r="AG39" s="18">
        <v>2</v>
      </c>
      <c r="AH39" s="8">
        <v>55</v>
      </c>
      <c r="AI39" s="8">
        <v>33</v>
      </c>
      <c r="AJ39" s="19">
        <v>12</v>
      </c>
      <c r="AK39" s="19" t="s">
        <v>0</v>
      </c>
      <c r="AL39" s="8"/>
      <c r="AM39" s="39">
        <v>2</v>
      </c>
      <c r="AN39" s="31">
        <v>55</v>
      </c>
      <c r="AO39" s="31">
        <v>33</v>
      </c>
      <c r="AP39" s="63">
        <v>12</v>
      </c>
      <c r="AQ39" s="63" t="s">
        <v>0</v>
      </c>
      <c r="AR39" s="40"/>
      <c r="AS39" s="9">
        <v>12</v>
      </c>
      <c r="AT39" s="9">
        <v>2</v>
      </c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</row>
    <row r="40" spans="1:85" ht="20.25" customHeight="1" thickBot="1">
      <c r="A40" s="20"/>
      <c r="B40" s="21"/>
      <c r="C40" s="22">
        <v>0</v>
      </c>
      <c r="D40" s="23">
        <v>28</v>
      </c>
      <c r="E40" s="23">
        <v>35</v>
      </c>
      <c r="F40" s="24">
        <v>14</v>
      </c>
      <c r="G40" s="24" t="s">
        <v>0</v>
      </c>
      <c r="H40" s="23"/>
      <c r="I40" s="22">
        <v>0</v>
      </c>
      <c r="J40" s="23">
        <v>28</v>
      </c>
      <c r="K40" s="23">
        <v>7</v>
      </c>
      <c r="L40" s="24">
        <v>16</v>
      </c>
      <c r="M40" s="24" t="s">
        <v>0</v>
      </c>
      <c r="N40" s="23"/>
      <c r="O40" s="22">
        <v>0</v>
      </c>
      <c r="P40" s="23">
        <v>42</v>
      </c>
      <c r="Q40" s="23">
        <v>38</v>
      </c>
      <c r="R40" s="24">
        <v>11</v>
      </c>
      <c r="S40" s="24" t="s">
        <v>0</v>
      </c>
      <c r="T40" s="23"/>
      <c r="U40" s="22">
        <v>0</v>
      </c>
      <c r="V40" s="23">
        <v>22</v>
      </c>
      <c r="W40" s="23">
        <v>39</v>
      </c>
      <c r="X40" s="24">
        <v>17</v>
      </c>
      <c r="Y40" s="24" t="s">
        <v>0</v>
      </c>
      <c r="Z40" s="23"/>
      <c r="AA40" s="22">
        <v>0</v>
      </c>
      <c r="AB40" s="23">
        <v>18</v>
      </c>
      <c r="AC40" s="23">
        <v>54</v>
      </c>
      <c r="AD40" s="24">
        <v>11</v>
      </c>
      <c r="AE40" s="24" t="s">
        <v>0</v>
      </c>
      <c r="AF40" s="23"/>
      <c r="AG40" s="22">
        <v>0</v>
      </c>
      <c r="AH40" s="23">
        <v>34</v>
      </c>
      <c r="AI40" s="23">
        <v>40</v>
      </c>
      <c r="AJ40" s="24">
        <v>8</v>
      </c>
      <c r="AK40" s="24" t="s">
        <v>0</v>
      </c>
      <c r="AL40" s="23"/>
      <c r="AM40" s="41" t="s">
        <v>3</v>
      </c>
      <c r="AN40" s="42" t="s">
        <v>3</v>
      </c>
      <c r="AO40" s="42" t="s">
        <v>3</v>
      </c>
      <c r="AP40" s="64" t="s">
        <v>0</v>
      </c>
      <c r="AQ40" s="64" t="s">
        <v>0</v>
      </c>
      <c r="AR40" s="43"/>
      <c r="AS40" s="8">
        <v>12</v>
      </c>
      <c r="AT40" s="8">
        <v>3</v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</row>
    <row r="41" spans="1:85" ht="20.25" customHeight="1">
      <c r="A41" s="11"/>
      <c r="B41" s="17" t="s">
        <v>76</v>
      </c>
      <c r="C41" s="18" t="s">
        <v>171</v>
      </c>
      <c r="D41" s="8"/>
      <c r="E41" s="8"/>
      <c r="F41" s="19"/>
      <c r="G41" s="19"/>
      <c r="H41" s="8"/>
      <c r="I41" s="18" t="s">
        <v>174</v>
      </c>
      <c r="J41" s="8"/>
      <c r="K41" s="8"/>
      <c r="L41" s="19"/>
      <c r="M41" s="19"/>
      <c r="N41" s="8"/>
      <c r="O41" s="18" t="s">
        <v>173</v>
      </c>
      <c r="P41" s="8"/>
      <c r="Q41" s="8"/>
      <c r="R41" s="19"/>
      <c r="S41" s="19"/>
      <c r="T41" s="8"/>
      <c r="U41" s="18" t="s">
        <v>175</v>
      </c>
      <c r="V41" s="8"/>
      <c r="W41" s="8"/>
      <c r="X41" s="19"/>
      <c r="Y41" s="19"/>
      <c r="Z41" s="8"/>
      <c r="AA41" s="18" t="s">
        <v>172</v>
      </c>
      <c r="AB41" s="8"/>
      <c r="AC41" s="8"/>
      <c r="AD41" s="19"/>
      <c r="AE41" s="19"/>
      <c r="AF41" s="8"/>
      <c r="AG41" s="18" t="s">
        <v>176</v>
      </c>
      <c r="AH41" s="8"/>
      <c r="AI41" s="8"/>
      <c r="AJ41" s="19"/>
      <c r="AK41" s="19"/>
      <c r="AL41" s="8"/>
      <c r="AM41" s="39" t="s">
        <v>77</v>
      </c>
      <c r="AN41" s="31"/>
      <c r="AO41" s="31"/>
      <c r="AP41" s="63"/>
      <c r="AQ41" s="63"/>
      <c r="AR41" s="40"/>
      <c r="AS41" s="9">
        <v>13</v>
      </c>
      <c r="AT41" s="9">
        <v>1</v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</row>
    <row r="42" spans="1:85" ht="20.25" customHeight="1">
      <c r="A42" s="16">
        <v>10</v>
      </c>
      <c r="B42" s="17"/>
      <c r="C42" s="18">
        <v>0</v>
      </c>
      <c r="D42" s="8">
        <v>28</v>
      </c>
      <c r="E42" s="8">
        <v>25</v>
      </c>
      <c r="F42" s="19">
        <v>12</v>
      </c>
      <c r="G42" s="19">
        <v>11</v>
      </c>
      <c r="H42" s="8"/>
      <c r="I42" s="18">
        <v>0</v>
      </c>
      <c r="J42" s="8">
        <v>56</v>
      </c>
      <c r="K42" s="8">
        <v>45</v>
      </c>
      <c r="L42" s="19">
        <v>14</v>
      </c>
      <c r="M42" s="19">
        <v>12</v>
      </c>
      <c r="N42" s="8"/>
      <c r="O42" s="18">
        <v>1</v>
      </c>
      <c r="P42" s="8">
        <v>39</v>
      </c>
      <c r="Q42" s="8">
        <v>31</v>
      </c>
      <c r="R42" s="19">
        <v>12</v>
      </c>
      <c r="S42" s="19">
        <v>10</v>
      </c>
      <c r="T42" s="8"/>
      <c r="U42" s="18">
        <v>2</v>
      </c>
      <c r="V42" s="8">
        <v>1</v>
      </c>
      <c r="W42" s="8">
        <v>41</v>
      </c>
      <c r="X42" s="19">
        <v>11</v>
      </c>
      <c r="Y42" s="19">
        <v>10</v>
      </c>
      <c r="Z42" s="8"/>
      <c r="AA42" s="18">
        <v>2</v>
      </c>
      <c r="AB42" s="8">
        <v>20</v>
      </c>
      <c r="AC42" s="8">
        <v>39</v>
      </c>
      <c r="AD42" s="19">
        <v>11</v>
      </c>
      <c r="AE42" s="19">
        <v>10</v>
      </c>
      <c r="AF42" s="8"/>
      <c r="AG42" s="18">
        <v>2</v>
      </c>
      <c r="AH42" s="8">
        <v>56</v>
      </c>
      <c r="AI42" s="8">
        <v>46</v>
      </c>
      <c r="AJ42" s="19">
        <v>13</v>
      </c>
      <c r="AK42" s="19">
        <v>10</v>
      </c>
      <c r="AL42" s="8"/>
      <c r="AM42" s="39">
        <v>2</v>
      </c>
      <c r="AN42" s="31">
        <v>56</v>
      </c>
      <c r="AO42" s="31">
        <v>46</v>
      </c>
      <c r="AP42" s="63">
        <v>13</v>
      </c>
      <c r="AQ42" s="63">
        <v>10</v>
      </c>
      <c r="AR42" s="40"/>
      <c r="AS42" s="9">
        <v>13</v>
      </c>
      <c r="AT42" s="9">
        <v>2</v>
      </c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</row>
    <row r="43" spans="1:85" ht="20.25" customHeight="1" thickBot="1">
      <c r="A43" s="20" t="s">
        <v>3</v>
      </c>
      <c r="B43" s="21"/>
      <c r="C43" s="22">
        <v>0</v>
      </c>
      <c r="D43" s="23">
        <v>28</v>
      </c>
      <c r="E43" s="23">
        <v>25</v>
      </c>
      <c r="F43" s="24">
        <v>12</v>
      </c>
      <c r="G43" s="24">
        <v>11</v>
      </c>
      <c r="H43" s="23"/>
      <c r="I43" s="22">
        <v>0</v>
      </c>
      <c r="J43" s="23">
        <v>28</v>
      </c>
      <c r="K43" s="23">
        <v>20</v>
      </c>
      <c r="L43" s="24">
        <v>18</v>
      </c>
      <c r="M43" s="24">
        <v>12</v>
      </c>
      <c r="N43" s="23"/>
      <c r="O43" s="22">
        <v>0</v>
      </c>
      <c r="P43" s="23">
        <v>42</v>
      </c>
      <c r="Q43" s="23">
        <v>46</v>
      </c>
      <c r="R43" s="24">
        <v>12</v>
      </c>
      <c r="S43" s="24">
        <v>10</v>
      </c>
      <c r="T43" s="23"/>
      <c r="U43" s="22">
        <v>0</v>
      </c>
      <c r="V43" s="23">
        <v>22</v>
      </c>
      <c r="W43" s="23">
        <v>10</v>
      </c>
      <c r="X43" s="24">
        <v>10</v>
      </c>
      <c r="Y43" s="24">
        <v>8</v>
      </c>
      <c r="Z43" s="23"/>
      <c r="AA43" s="22">
        <v>0</v>
      </c>
      <c r="AB43" s="23">
        <v>18</v>
      </c>
      <c r="AC43" s="23">
        <v>58</v>
      </c>
      <c r="AD43" s="24">
        <v>13</v>
      </c>
      <c r="AE43" s="24">
        <v>10</v>
      </c>
      <c r="AF43" s="23"/>
      <c r="AG43" s="22">
        <v>0</v>
      </c>
      <c r="AH43" s="23">
        <v>36</v>
      </c>
      <c r="AI43" s="23">
        <v>7</v>
      </c>
      <c r="AJ43" s="24">
        <v>16</v>
      </c>
      <c r="AK43" s="24">
        <v>12</v>
      </c>
      <c r="AL43" s="23"/>
      <c r="AM43" s="41" t="s">
        <v>3</v>
      </c>
      <c r="AN43" s="42" t="s">
        <v>3</v>
      </c>
      <c r="AO43" s="42" t="s">
        <v>3</v>
      </c>
      <c r="AP43" s="64" t="s">
        <v>0</v>
      </c>
      <c r="AQ43" s="64" t="s">
        <v>0</v>
      </c>
      <c r="AR43" s="43"/>
      <c r="AS43" s="9">
        <v>13</v>
      </c>
      <c r="AT43" s="9">
        <v>3</v>
      </c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</row>
    <row r="44" spans="1:85" ht="20.25" customHeight="1">
      <c r="A44" s="11" t="s">
        <v>3</v>
      </c>
      <c r="B44" s="17" t="s">
        <v>83</v>
      </c>
      <c r="C44" s="18" t="s">
        <v>107</v>
      </c>
      <c r="D44" s="8"/>
      <c r="E44" s="8"/>
      <c r="F44" s="19"/>
      <c r="G44" s="19"/>
      <c r="H44" s="8"/>
      <c r="I44" s="18" t="s">
        <v>227</v>
      </c>
      <c r="J44" s="8"/>
      <c r="K44" s="8"/>
      <c r="L44" s="19"/>
      <c r="M44" s="19"/>
      <c r="N44" s="8"/>
      <c r="O44" s="18" t="s">
        <v>225</v>
      </c>
      <c r="P44" s="8"/>
      <c r="Q44" s="8"/>
      <c r="R44" s="19"/>
      <c r="S44" s="19"/>
      <c r="T44" s="8"/>
      <c r="U44" s="18" t="s">
        <v>226</v>
      </c>
      <c r="V44" s="8"/>
      <c r="W44" s="8"/>
      <c r="X44" s="19"/>
      <c r="Y44" s="19"/>
      <c r="Z44" s="8"/>
      <c r="AA44" s="18" t="s">
        <v>224</v>
      </c>
      <c r="AB44" s="8"/>
      <c r="AC44" s="8"/>
      <c r="AD44" s="19"/>
      <c r="AE44" s="19"/>
      <c r="AF44" s="8"/>
      <c r="AG44" s="13" t="s">
        <v>110</v>
      </c>
      <c r="AH44" s="8"/>
      <c r="AI44" s="8"/>
      <c r="AJ44" s="19"/>
      <c r="AK44" s="19"/>
      <c r="AL44" s="8"/>
      <c r="AM44" s="39" t="s">
        <v>26</v>
      </c>
      <c r="AN44" s="31"/>
      <c r="AO44" s="31"/>
      <c r="AP44" s="63"/>
      <c r="AQ44" s="63"/>
      <c r="AR44" s="40"/>
      <c r="AS44" s="9">
        <v>14</v>
      </c>
      <c r="AT44" s="9">
        <v>1</v>
      </c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</row>
    <row r="45" spans="1:85" ht="20.25" customHeight="1">
      <c r="A45" s="16"/>
      <c r="B45" s="17" t="s">
        <v>0</v>
      </c>
      <c r="C45" s="18">
        <v>0</v>
      </c>
      <c r="D45" s="8">
        <v>28</v>
      </c>
      <c r="E45" s="8">
        <v>33</v>
      </c>
      <c r="F45" s="19">
        <v>13</v>
      </c>
      <c r="G45" s="19"/>
      <c r="H45" s="8"/>
      <c r="I45" s="18">
        <v>0</v>
      </c>
      <c r="J45" s="8">
        <v>57</v>
      </c>
      <c r="K45" s="8">
        <v>15</v>
      </c>
      <c r="L45" s="19">
        <v>18</v>
      </c>
      <c r="M45" s="19"/>
      <c r="N45" s="8"/>
      <c r="O45" s="18">
        <v>1</v>
      </c>
      <c r="P45" s="8">
        <v>40</v>
      </c>
      <c r="Q45" s="8">
        <v>9</v>
      </c>
      <c r="R45" s="19">
        <v>14</v>
      </c>
      <c r="S45" s="19"/>
      <c r="T45" s="8"/>
      <c r="U45" s="18">
        <v>2</v>
      </c>
      <c r="V45" s="8">
        <v>2</v>
      </c>
      <c r="W45" s="8">
        <v>5</v>
      </c>
      <c r="X45" s="19">
        <v>13</v>
      </c>
      <c r="Y45" s="19"/>
      <c r="Z45" s="8"/>
      <c r="AA45" s="18">
        <v>2</v>
      </c>
      <c r="AB45" s="8">
        <v>21</v>
      </c>
      <c r="AC45" s="8">
        <v>17</v>
      </c>
      <c r="AD45" s="19">
        <v>14</v>
      </c>
      <c r="AE45" s="19"/>
      <c r="AF45" s="8"/>
      <c r="AG45" s="18">
        <v>2</v>
      </c>
      <c r="AH45" s="8">
        <v>57</v>
      </c>
      <c r="AI45" s="8">
        <v>35</v>
      </c>
      <c r="AJ45" s="19">
        <v>14</v>
      </c>
      <c r="AK45" s="19"/>
      <c r="AL45" s="8"/>
      <c r="AM45" s="39">
        <v>2</v>
      </c>
      <c r="AN45" s="31">
        <v>57</v>
      </c>
      <c r="AO45" s="31">
        <v>35</v>
      </c>
      <c r="AP45" s="63">
        <v>14</v>
      </c>
      <c r="AQ45" s="63"/>
      <c r="AR45" s="40"/>
      <c r="AS45" s="9">
        <v>14</v>
      </c>
      <c r="AT45" s="9">
        <v>2</v>
      </c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</row>
    <row r="46" spans="1:85" ht="20.25" customHeight="1" thickBot="1">
      <c r="A46" s="20"/>
      <c r="B46" s="21"/>
      <c r="C46" s="22">
        <v>0</v>
      </c>
      <c r="D46" s="23">
        <v>28</v>
      </c>
      <c r="E46" s="23">
        <v>33</v>
      </c>
      <c r="F46" s="24">
        <v>13</v>
      </c>
      <c r="G46" s="24"/>
      <c r="H46" s="23"/>
      <c r="I46" s="22">
        <v>0</v>
      </c>
      <c r="J46" s="23">
        <v>28</v>
      </c>
      <c r="K46" s="23">
        <v>42</v>
      </c>
      <c r="L46" s="24">
        <v>23</v>
      </c>
      <c r="M46" s="24"/>
      <c r="N46" s="23"/>
      <c r="O46" s="22">
        <v>0</v>
      </c>
      <c r="P46" s="23">
        <v>42</v>
      </c>
      <c r="Q46" s="23">
        <v>54</v>
      </c>
      <c r="R46" s="24">
        <v>13</v>
      </c>
      <c r="S46" s="24"/>
      <c r="T46" s="23"/>
      <c r="U46" s="22">
        <v>0</v>
      </c>
      <c r="V46" s="23">
        <v>21</v>
      </c>
      <c r="W46" s="23">
        <v>56</v>
      </c>
      <c r="X46" s="24">
        <v>7</v>
      </c>
      <c r="Y46" s="24"/>
      <c r="Z46" s="23"/>
      <c r="AA46" s="22">
        <v>0</v>
      </c>
      <c r="AB46" s="23">
        <v>19</v>
      </c>
      <c r="AC46" s="23">
        <v>12</v>
      </c>
      <c r="AD46" s="24">
        <v>17</v>
      </c>
      <c r="AE46" s="24"/>
      <c r="AF46" s="23"/>
      <c r="AG46" s="22">
        <v>0</v>
      </c>
      <c r="AH46" s="23">
        <v>36</v>
      </c>
      <c r="AI46" s="23">
        <v>18</v>
      </c>
      <c r="AJ46" s="24">
        <v>18</v>
      </c>
      <c r="AK46" s="24"/>
      <c r="AL46" s="23"/>
      <c r="AM46" s="41" t="s">
        <v>3</v>
      </c>
      <c r="AN46" s="42" t="s">
        <v>3</v>
      </c>
      <c r="AO46" s="42" t="s">
        <v>3</v>
      </c>
      <c r="AP46" s="64" t="s">
        <v>0</v>
      </c>
      <c r="AQ46" s="64"/>
      <c r="AR46" s="43"/>
      <c r="AS46" s="9">
        <v>14</v>
      </c>
      <c r="AT46" s="9">
        <v>3</v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</row>
    <row r="47" spans="1:85" ht="20.25" customHeight="1">
      <c r="A47" s="11"/>
      <c r="B47" s="17" t="s">
        <v>56</v>
      </c>
      <c r="C47" s="18" t="s">
        <v>151</v>
      </c>
      <c r="D47" s="8"/>
      <c r="E47" s="8"/>
      <c r="F47" s="19"/>
      <c r="G47" s="19"/>
      <c r="H47" s="8"/>
      <c r="I47" s="18" t="s">
        <v>148</v>
      </c>
      <c r="J47" s="8"/>
      <c r="K47" s="8"/>
      <c r="L47" s="19"/>
      <c r="M47" s="19"/>
      <c r="N47" s="8"/>
      <c r="O47" s="18" t="s">
        <v>152</v>
      </c>
      <c r="P47" s="8"/>
      <c r="Q47" s="8"/>
      <c r="R47" s="19"/>
      <c r="S47" s="19"/>
      <c r="T47" s="8"/>
      <c r="U47" s="18" t="s">
        <v>153</v>
      </c>
      <c r="V47" s="8"/>
      <c r="W47" s="8"/>
      <c r="X47" s="19"/>
      <c r="Y47" s="19"/>
      <c r="Z47" s="8"/>
      <c r="AA47" s="18" t="s">
        <v>150</v>
      </c>
      <c r="AB47" s="8"/>
      <c r="AC47" s="8"/>
      <c r="AD47" s="19"/>
      <c r="AE47" s="19"/>
      <c r="AF47" s="8"/>
      <c r="AG47" s="18" t="s">
        <v>149</v>
      </c>
      <c r="AH47" s="8"/>
      <c r="AI47" s="8"/>
      <c r="AJ47" s="19"/>
      <c r="AK47" s="19"/>
      <c r="AL47" s="8"/>
      <c r="AM47" s="39" t="s">
        <v>34</v>
      </c>
      <c r="AN47" s="31"/>
      <c r="AO47" s="31"/>
      <c r="AP47" s="63"/>
      <c r="AQ47" s="63"/>
      <c r="AR47" s="40"/>
      <c r="AS47" s="9">
        <v>15</v>
      </c>
      <c r="AT47" s="9">
        <v>1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</row>
    <row r="48" spans="1:46" ht="20.25" customHeight="1">
      <c r="A48" s="58">
        <v>11</v>
      </c>
      <c r="B48" s="17"/>
      <c r="C48" s="18">
        <v>0</v>
      </c>
      <c r="D48" s="8">
        <v>28</v>
      </c>
      <c r="E48" s="8">
        <v>54</v>
      </c>
      <c r="F48" s="19">
        <v>16</v>
      </c>
      <c r="G48" s="19">
        <v>12</v>
      </c>
      <c r="H48" s="8"/>
      <c r="I48" s="18">
        <v>0</v>
      </c>
      <c r="J48" s="8">
        <v>56</v>
      </c>
      <c r="K48" s="8">
        <v>33</v>
      </c>
      <c r="L48" s="19">
        <v>12</v>
      </c>
      <c r="M48" s="19">
        <v>11</v>
      </c>
      <c r="N48" s="8"/>
      <c r="O48" s="18">
        <v>1</v>
      </c>
      <c r="P48" s="8">
        <v>40</v>
      </c>
      <c r="Q48" s="8">
        <v>38</v>
      </c>
      <c r="R48" s="19">
        <v>16</v>
      </c>
      <c r="S48" s="19">
        <v>12</v>
      </c>
      <c r="T48" s="8"/>
      <c r="U48" s="18">
        <v>2</v>
      </c>
      <c r="V48" s="8">
        <v>3</v>
      </c>
      <c r="W48" s="8">
        <v>40</v>
      </c>
      <c r="X48" s="19">
        <v>17</v>
      </c>
      <c r="Y48" s="19">
        <v>12</v>
      </c>
      <c r="Z48" s="8"/>
      <c r="AA48" s="18">
        <v>2</v>
      </c>
      <c r="AB48" s="8">
        <v>22</v>
      </c>
      <c r="AC48" s="8">
        <v>16</v>
      </c>
      <c r="AD48" s="19">
        <v>15</v>
      </c>
      <c r="AE48" s="19">
        <v>11</v>
      </c>
      <c r="AF48" s="8"/>
      <c r="AG48" s="18">
        <v>2</v>
      </c>
      <c r="AH48" s="8">
        <v>58</v>
      </c>
      <c r="AI48" s="8">
        <v>19</v>
      </c>
      <c r="AJ48" s="19">
        <v>15</v>
      </c>
      <c r="AK48" s="19">
        <v>11</v>
      </c>
      <c r="AL48" s="8"/>
      <c r="AM48" s="39">
        <v>2</v>
      </c>
      <c r="AN48" s="31">
        <v>58</v>
      </c>
      <c r="AO48" s="31">
        <v>19</v>
      </c>
      <c r="AP48" s="63">
        <v>15</v>
      </c>
      <c r="AQ48" s="63">
        <v>11</v>
      </c>
      <c r="AR48" s="40"/>
      <c r="AS48" s="27">
        <v>15</v>
      </c>
      <c r="AT48" s="27">
        <v>2</v>
      </c>
    </row>
    <row r="49" spans="1:46" ht="20.25" customHeight="1" thickBot="1">
      <c r="A49" s="20" t="s">
        <v>3</v>
      </c>
      <c r="B49" s="21"/>
      <c r="C49" s="22">
        <v>0</v>
      </c>
      <c r="D49" s="23">
        <v>28</v>
      </c>
      <c r="E49" s="23">
        <v>54</v>
      </c>
      <c r="F49" s="24">
        <v>16</v>
      </c>
      <c r="G49" s="24">
        <v>12</v>
      </c>
      <c r="H49" s="23"/>
      <c r="I49" s="22">
        <v>0</v>
      </c>
      <c r="J49" s="23">
        <v>27</v>
      </c>
      <c r="K49" s="23">
        <v>39</v>
      </c>
      <c r="L49" s="24">
        <v>11</v>
      </c>
      <c r="M49" s="24">
        <v>10</v>
      </c>
      <c r="N49" s="23"/>
      <c r="O49" s="22">
        <v>0</v>
      </c>
      <c r="P49" s="23">
        <v>44</v>
      </c>
      <c r="Q49" s="23">
        <v>5</v>
      </c>
      <c r="R49" s="24">
        <v>19</v>
      </c>
      <c r="S49" s="24">
        <v>12</v>
      </c>
      <c r="T49" s="23"/>
      <c r="U49" s="22">
        <v>0</v>
      </c>
      <c r="V49" s="23">
        <v>23</v>
      </c>
      <c r="W49" s="23">
        <v>2</v>
      </c>
      <c r="X49" s="24">
        <v>20</v>
      </c>
      <c r="Y49" s="24">
        <v>11</v>
      </c>
      <c r="Z49" s="23"/>
      <c r="AA49" s="22">
        <v>0</v>
      </c>
      <c r="AB49" s="23">
        <v>18</v>
      </c>
      <c r="AC49" s="23">
        <v>36</v>
      </c>
      <c r="AD49" s="24">
        <v>8</v>
      </c>
      <c r="AE49" s="24">
        <v>7</v>
      </c>
      <c r="AF49" s="23"/>
      <c r="AG49" s="22">
        <v>0</v>
      </c>
      <c r="AH49" s="23">
        <v>36</v>
      </c>
      <c r="AI49" s="23">
        <v>3</v>
      </c>
      <c r="AJ49" s="24">
        <v>15</v>
      </c>
      <c r="AK49" s="24">
        <v>11</v>
      </c>
      <c r="AL49" s="23"/>
      <c r="AM49" s="41" t="s">
        <v>3</v>
      </c>
      <c r="AN49" s="42" t="s">
        <v>3</v>
      </c>
      <c r="AO49" s="42" t="s">
        <v>3</v>
      </c>
      <c r="AP49" s="64" t="s">
        <v>0</v>
      </c>
      <c r="AQ49" s="64" t="s">
        <v>0</v>
      </c>
      <c r="AR49" s="43"/>
      <c r="AS49" s="9">
        <v>15</v>
      </c>
      <c r="AT49" s="9">
        <v>3</v>
      </c>
    </row>
    <row r="50" spans="1:46" ht="20.25" customHeight="1">
      <c r="A50" s="11"/>
      <c r="B50" s="12" t="s">
        <v>261</v>
      </c>
      <c r="C50" s="13" t="s">
        <v>197</v>
      </c>
      <c r="D50" s="14"/>
      <c r="E50" s="14"/>
      <c r="F50" s="15"/>
      <c r="G50" s="15"/>
      <c r="H50" s="14"/>
      <c r="I50" s="13" t="s">
        <v>194</v>
      </c>
      <c r="J50" s="14"/>
      <c r="K50" s="14"/>
      <c r="L50" s="15"/>
      <c r="M50" s="15"/>
      <c r="N50" s="14"/>
      <c r="O50" s="13" t="s">
        <v>196</v>
      </c>
      <c r="P50" s="14"/>
      <c r="Q50" s="14"/>
      <c r="R50" s="15"/>
      <c r="S50" s="15"/>
      <c r="T50" s="14"/>
      <c r="U50" s="13" t="s">
        <v>195</v>
      </c>
      <c r="V50" s="14"/>
      <c r="W50" s="14"/>
      <c r="X50" s="15"/>
      <c r="Y50" s="15"/>
      <c r="Z50" s="14"/>
      <c r="AA50" s="13" t="s">
        <v>198</v>
      </c>
      <c r="AB50" s="14"/>
      <c r="AC50" s="14"/>
      <c r="AD50" s="15"/>
      <c r="AE50" s="15"/>
      <c r="AF50" s="14"/>
      <c r="AG50" s="13" t="s">
        <v>199</v>
      </c>
      <c r="AH50" s="14"/>
      <c r="AI50" s="14"/>
      <c r="AJ50" s="15"/>
      <c r="AK50" s="15"/>
      <c r="AL50" s="14"/>
      <c r="AM50" s="36" t="s">
        <v>262</v>
      </c>
      <c r="AN50" s="37"/>
      <c r="AO50" s="37"/>
      <c r="AP50" s="60"/>
      <c r="AQ50" s="60"/>
      <c r="AR50" s="38"/>
      <c r="AS50">
        <v>16</v>
      </c>
      <c r="AT50">
        <v>1</v>
      </c>
    </row>
    <row r="51" spans="1:46" ht="20.25" customHeight="1">
      <c r="A51" s="16">
        <v>12</v>
      </c>
      <c r="B51" s="17"/>
      <c r="C51" s="18">
        <v>0</v>
      </c>
      <c r="D51" s="8">
        <v>28</v>
      </c>
      <c r="E51" s="8">
        <v>57</v>
      </c>
      <c r="F51" s="19">
        <v>17</v>
      </c>
      <c r="G51" s="19">
        <v>13</v>
      </c>
      <c r="H51" s="8"/>
      <c r="I51" s="18">
        <v>0</v>
      </c>
      <c r="J51" s="8">
        <v>57</v>
      </c>
      <c r="K51" s="8">
        <v>22</v>
      </c>
      <c r="L51" s="19">
        <v>19</v>
      </c>
      <c r="M51" s="19">
        <v>14</v>
      </c>
      <c r="N51" s="8"/>
      <c r="O51" s="18">
        <v>1</v>
      </c>
      <c r="P51" s="8">
        <v>42</v>
      </c>
      <c r="Q51" s="8">
        <v>15</v>
      </c>
      <c r="R51" s="19">
        <v>23</v>
      </c>
      <c r="S51" s="19">
        <v>15</v>
      </c>
      <c r="T51" s="8"/>
      <c r="U51" s="18">
        <v>2</v>
      </c>
      <c r="V51" s="8">
        <v>4</v>
      </c>
      <c r="W51" s="8">
        <v>43</v>
      </c>
      <c r="X51" s="19">
        <v>19</v>
      </c>
      <c r="Y51" s="19">
        <v>13</v>
      </c>
      <c r="Z51" s="8"/>
      <c r="AA51" s="18">
        <v>2</v>
      </c>
      <c r="AB51" s="8">
        <v>24</v>
      </c>
      <c r="AC51" s="8">
        <v>33</v>
      </c>
      <c r="AD51" s="19">
        <v>21</v>
      </c>
      <c r="AE51" s="19">
        <v>13</v>
      </c>
      <c r="AF51" s="8"/>
      <c r="AG51" s="18">
        <v>2</v>
      </c>
      <c r="AH51" s="8">
        <v>59</v>
      </c>
      <c r="AI51" s="8">
        <v>45</v>
      </c>
      <c r="AJ51" s="19">
        <v>16</v>
      </c>
      <c r="AK51" s="19">
        <v>12</v>
      </c>
      <c r="AL51" s="8"/>
      <c r="AM51" s="39">
        <v>2</v>
      </c>
      <c r="AN51" s="31">
        <v>59</v>
      </c>
      <c r="AO51" s="31">
        <v>45</v>
      </c>
      <c r="AP51" s="63">
        <v>16</v>
      </c>
      <c r="AQ51" s="63">
        <v>12</v>
      </c>
      <c r="AR51" s="40"/>
      <c r="AS51">
        <v>16</v>
      </c>
      <c r="AT51">
        <v>2</v>
      </c>
    </row>
    <row r="52" spans="1:46" ht="20.25" customHeight="1" thickBot="1">
      <c r="A52" s="20"/>
      <c r="B52" s="21"/>
      <c r="C52" s="22">
        <v>0</v>
      </c>
      <c r="D52" s="23">
        <v>28</v>
      </c>
      <c r="E52" s="23">
        <v>57</v>
      </c>
      <c r="F52" s="24">
        <v>17</v>
      </c>
      <c r="G52" s="24">
        <v>13</v>
      </c>
      <c r="H52" s="23"/>
      <c r="I52" s="22">
        <v>0</v>
      </c>
      <c r="J52" s="23">
        <v>28</v>
      </c>
      <c r="K52" s="23">
        <v>25</v>
      </c>
      <c r="L52" s="24">
        <v>20</v>
      </c>
      <c r="M52" s="24">
        <v>13</v>
      </c>
      <c r="N52" s="23"/>
      <c r="O52" s="22">
        <v>0</v>
      </c>
      <c r="P52" s="23">
        <v>44</v>
      </c>
      <c r="Q52" s="23">
        <v>53</v>
      </c>
      <c r="R52" s="24">
        <v>24</v>
      </c>
      <c r="S52" s="24">
        <v>15</v>
      </c>
      <c r="T52" s="23"/>
      <c r="U52" s="22">
        <v>0</v>
      </c>
      <c r="V52" s="23">
        <v>22</v>
      </c>
      <c r="W52" s="23">
        <v>28</v>
      </c>
      <c r="X52" s="24">
        <v>15</v>
      </c>
      <c r="Y52" s="24">
        <v>10</v>
      </c>
      <c r="Z52" s="23"/>
      <c r="AA52" s="22">
        <v>0</v>
      </c>
      <c r="AB52" s="23">
        <v>19</v>
      </c>
      <c r="AC52" s="23">
        <v>50</v>
      </c>
      <c r="AD52" s="24">
        <v>22</v>
      </c>
      <c r="AE52" s="24">
        <v>14</v>
      </c>
      <c r="AF52" s="23"/>
      <c r="AG52" s="22">
        <v>0</v>
      </c>
      <c r="AH52" s="23">
        <v>35</v>
      </c>
      <c r="AI52" s="23">
        <v>12</v>
      </c>
      <c r="AJ52" s="24">
        <v>12</v>
      </c>
      <c r="AK52" s="24">
        <v>9</v>
      </c>
      <c r="AL52" s="23"/>
      <c r="AM52" s="41" t="s">
        <v>3</v>
      </c>
      <c r="AN52" s="42" t="s">
        <v>3</v>
      </c>
      <c r="AO52" s="42" t="s">
        <v>3</v>
      </c>
      <c r="AP52" s="64" t="s">
        <v>0</v>
      </c>
      <c r="AQ52" s="64" t="s">
        <v>0</v>
      </c>
      <c r="AR52" s="43"/>
      <c r="AS52">
        <v>16</v>
      </c>
      <c r="AT52">
        <v>3</v>
      </c>
    </row>
    <row r="53" spans="1:51" s="5" customFormat="1" ht="20.25" customHeight="1">
      <c r="A53" s="16"/>
      <c r="B53" s="17" t="s">
        <v>55</v>
      </c>
      <c r="C53" s="18" t="s">
        <v>231</v>
      </c>
      <c r="D53" s="8"/>
      <c r="E53" s="8"/>
      <c r="F53" s="19"/>
      <c r="G53" s="19"/>
      <c r="H53" s="8"/>
      <c r="I53" s="18" t="s">
        <v>230</v>
      </c>
      <c r="J53" s="8"/>
      <c r="K53" s="8"/>
      <c r="L53" s="19"/>
      <c r="M53" s="19"/>
      <c r="N53" s="8"/>
      <c r="O53" s="18" t="s">
        <v>232</v>
      </c>
      <c r="P53" s="8"/>
      <c r="Q53" s="8"/>
      <c r="R53" s="19"/>
      <c r="S53" s="19"/>
      <c r="T53" s="8"/>
      <c r="U53" s="18" t="s">
        <v>229</v>
      </c>
      <c r="V53" s="8"/>
      <c r="W53" s="8"/>
      <c r="X53" s="19"/>
      <c r="Y53" s="19"/>
      <c r="Z53" s="8"/>
      <c r="AA53" s="18" t="s">
        <v>228</v>
      </c>
      <c r="AB53" s="8"/>
      <c r="AC53" s="8"/>
      <c r="AD53" s="19"/>
      <c r="AE53" s="19"/>
      <c r="AF53" s="8"/>
      <c r="AG53" s="18" t="s">
        <v>233</v>
      </c>
      <c r="AH53" s="8"/>
      <c r="AI53" s="8"/>
      <c r="AJ53" s="19"/>
      <c r="AK53" s="19"/>
      <c r="AL53" s="8"/>
      <c r="AM53" s="39" t="s">
        <v>29</v>
      </c>
      <c r="AN53" s="31"/>
      <c r="AO53" s="31"/>
      <c r="AP53" s="63"/>
      <c r="AQ53" s="63"/>
      <c r="AR53" s="40"/>
      <c r="AS53" s="9">
        <v>17</v>
      </c>
      <c r="AT53" s="9">
        <v>1</v>
      </c>
      <c r="AU53" s="30"/>
      <c r="AV53" s="30"/>
      <c r="AW53" s="30"/>
      <c r="AX53" s="30"/>
      <c r="AY53" s="30"/>
    </row>
    <row r="54" spans="1:51" s="5" customFormat="1" ht="20.25" customHeight="1">
      <c r="A54" s="16"/>
      <c r="B54" s="17"/>
      <c r="C54" s="18">
        <v>0</v>
      </c>
      <c r="D54" s="8">
        <v>29</v>
      </c>
      <c r="E54" s="8">
        <v>1</v>
      </c>
      <c r="F54" s="19">
        <v>18</v>
      </c>
      <c r="G54" s="19"/>
      <c r="H54" s="8"/>
      <c r="I54" s="18">
        <v>0</v>
      </c>
      <c r="J54" s="8">
        <v>57</v>
      </c>
      <c r="K54" s="8">
        <v>4</v>
      </c>
      <c r="L54" s="19">
        <v>17</v>
      </c>
      <c r="M54" s="19"/>
      <c r="N54" s="8"/>
      <c r="O54" s="18">
        <v>1</v>
      </c>
      <c r="P54" s="8">
        <v>41</v>
      </c>
      <c r="Q54" s="8">
        <v>7</v>
      </c>
      <c r="R54" s="19">
        <v>17</v>
      </c>
      <c r="S54" s="19"/>
      <c r="T54" s="8"/>
      <c r="U54" s="18">
        <v>2</v>
      </c>
      <c r="V54" s="8">
        <v>3</v>
      </c>
      <c r="W54" s="8">
        <v>19</v>
      </c>
      <c r="X54" s="19">
        <v>15</v>
      </c>
      <c r="Y54" s="19"/>
      <c r="Z54" s="8"/>
      <c r="AA54" s="18">
        <v>2</v>
      </c>
      <c r="AB54" s="8">
        <v>22</v>
      </c>
      <c r="AC54" s="8">
        <v>28</v>
      </c>
      <c r="AD54" s="19">
        <v>16</v>
      </c>
      <c r="AE54" s="19"/>
      <c r="AF54" s="8"/>
      <c r="AG54" s="18">
        <v>2</v>
      </c>
      <c r="AH54" s="8">
        <v>59</v>
      </c>
      <c r="AI54" s="8">
        <v>48</v>
      </c>
      <c r="AJ54" s="19">
        <v>17</v>
      </c>
      <c r="AK54" s="19"/>
      <c r="AL54" s="8"/>
      <c r="AM54" s="39">
        <v>2</v>
      </c>
      <c r="AN54" s="31">
        <v>59</v>
      </c>
      <c r="AO54" s="31">
        <v>48</v>
      </c>
      <c r="AP54" s="63">
        <v>17</v>
      </c>
      <c r="AQ54" s="63"/>
      <c r="AR54" s="40"/>
      <c r="AS54" s="9">
        <v>17</v>
      </c>
      <c r="AT54" s="9">
        <v>2</v>
      </c>
      <c r="AU54" s="30"/>
      <c r="AV54" s="30"/>
      <c r="AW54" s="30"/>
      <c r="AX54" s="30"/>
      <c r="AY54" s="30"/>
    </row>
    <row r="55" spans="1:51" s="5" customFormat="1" ht="20.25" customHeight="1" thickBot="1">
      <c r="A55" s="20" t="s">
        <v>3</v>
      </c>
      <c r="B55" s="21"/>
      <c r="C55" s="22">
        <v>0</v>
      </c>
      <c r="D55" s="23">
        <v>29</v>
      </c>
      <c r="E55" s="23">
        <v>1</v>
      </c>
      <c r="F55" s="24">
        <v>18</v>
      </c>
      <c r="G55" s="24"/>
      <c r="H55" s="23"/>
      <c r="I55" s="22">
        <v>0</v>
      </c>
      <c r="J55" s="23">
        <v>28</v>
      </c>
      <c r="K55" s="23">
        <v>3</v>
      </c>
      <c r="L55" s="24">
        <v>14</v>
      </c>
      <c r="M55" s="24"/>
      <c r="N55" s="23"/>
      <c r="O55" s="22">
        <v>0</v>
      </c>
      <c r="P55" s="23">
        <v>44</v>
      </c>
      <c r="Q55" s="23">
        <v>3</v>
      </c>
      <c r="R55" s="24">
        <v>18</v>
      </c>
      <c r="S55" s="24"/>
      <c r="T55" s="23"/>
      <c r="U55" s="22">
        <v>0</v>
      </c>
      <c r="V55" s="23">
        <v>22</v>
      </c>
      <c r="W55" s="23">
        <v>12</v>
      </c>
      <c r="X55" s="24">
        <v>12</v>
      </c>
      <c r="Y55" s="24"/>
      <c r="Z55" s="23"/>
      <c r="AA55" s="22">
        <v>0</v>
      </c>
      <c r="AB55" s="23">
        <v>19</v>
      </c>
      <c r="AC55" s="23">
        <v>9</v>
      </c>
      <c r="AD55" s="24">
        <v>16</v>
      </c>
      <c r="AE55" s="24"/>
      <c r="AF55" s="23"/>
      <c r="AG55" s="22">
        <v>0</v>
      </c>
      <c r="AH55" s="23">
        <v>37</v>
      </c>
      <c r="AI55" s="23">
        <v>20</v>
      </c>
      <c r="AJ55" s="24">
        <v>24</v>
      </c>
      <c r="AK55" s="24"/>
      <c r="AL55" s="23"/>
      <c r="AM55" s="41" t="s">
        <v>3</v>
      </c>
      <c r="AN55" s="42" t="s">
        <v>3</v>
      </c>
      <c r="AO55" s="42" t="s">
        <v>3</v>
      </c>
      <c r="AP55" s="64" t="s">
        <v>0</v>
      </c>
      <c r="AQ55" s="64"/>
      <c r="AR55" s="43"/>
      <c r="AS55" s="9">
        <v>17</v>
      </c>
      <c r="AT55" s="9">
        <v>3</v>
      </c>
      <c r="AU55" s="30"/>
      <c r="AV55" s="30"/>
      <c r="AW55" s="30"/>
      <c r="AX55" s="30"/>
      <c r="AY55" s="30"/>
    </row>
    <row r="56" spans="1:51" s="5" customFormat="1" ht="20.25" customHeight="1">
      <c r="A56" s="11"/>
      <c r="B56" s="17" t="s">
        <v>80</v>
      </c>
      <c r="C56" s="18" t="s">
        <v>214</v>
      </c>
      <c r="D56" s="8"/>
      <c r="E56" s="8"/>
      <c r="F56" s="19"/>
      <c r="G56" s="19"/>
      <c r="H56" s="8"/>
      <c r="I56" s="18" t="s">
        <v>215</v>
      </c>
      <c r="J56" s="8"/>
      <c r="K56" s="8"/>
      <c r="L56" s="19"/>
      <c r="M56" s="19"/>
      <c r="N56" s="8"/>
      <c r="O56" s="18" t="s">
        <v>212</v>
      </c>
      <c r="P56" s="8"/>
      <c r="Q56" s="8"/>
      <c r="R56" s="19"/>
      <c r="S56" s="19"/>
      <c r="T56" s="8"/>
      <c r="U56" s="18" t="s">
        <v>213</v>
      </c>
      <c r="V56" s="8"/>
      <c r="W56" s="8"/>
      <c r="X56" s="19"/>
      <c r="Y56" s="19"/>
      <c r="Z56" s="8"/>
      <c r="AA56" s="18" t="s">
        <v>86</v>
      </c>
      <c r="AB56" s="8"/>
      <c r="AC56" s="8"/>
      <c r="AD56" s="19"/>
      <c r="AE56" s="19"/>
      <c r="AF56" s="8"/>
      <c r="AG56" s="18" t="s">
        <v>207</v>
      </c>
      <c r="AH56" s="8"/>
      <c r="AI56" s="8"/>
      <c r="AJ56" s="19"/>
      <c r="AK56" s="19"/>
      <c r="AL56" s="8"/>
      <c r="AM56" s="39" t="s">
        <v>81</v>
      </c>
      <c r="AN56" s="31"/>
      <c r="AO56" s="31"/>
      <c r="AP56" s="63"/>
      <c r="AQ56" s="63"/>
      <c r="AR56" s="40"/>
      <c r="AS56" s="9">
        <v>18</v>
      </c>
      <c r="AT56" s="9">
        <v>1</v>
      </c>
      <c r="AU56" s="30"/>
      <c r="AV56" s="30"/>
      <c r="AW56" s="30"/>
      <c r="AX56" s="30"/>
      <c r="AY56" s="30"/>
    </row>
    <row r="57" spans="1:51" s="5" customFormat="1" ht="20.25" customHeight="1">
      <c r="A57" s="16" t="s">
        <v>0</v>
      </c>
      <c r="B57" s="17"/>
      <c r="C57" s="18">
        <v>0</v>
      </c>
      <c r="D57" s="8">
        <v>29</v>
      </c>
      <c r="E57" s="8">
        <v>46</v>
      </c>
      <c r="F57" s="19">
        <v>23</v>
      </c>
      <c r="G57" s="19" t="s">
        <v>0</v>
      </c>
      <c r="H57" s="8"/>
      <c r="I57" s="18">
        <v>0</v>
      </c>
      <c r="J57" s="8">
        <v>58</v>
      </c>
      <c r="K57" s="8">
        <v>5</v>
      </c>
      <c r="L57" s="19">
        <v>23</v>
      </c>
      <c r="M57" s="19" t="s">
        <v>0</v>
      </c>
      <c r="N57" s="8"/>
      <c r="O57" s="18">
        <v>1</v>
      </c>
      <c r="P57" s="8">
        <v>42</v>
      </c>
      <c r="Q57" s="8">
        <v>4</v>
      </c>
      <c r="R57" s="19">
        <v>20</v>
      </c>
      <c r="S57" s="19" t="s">
        <v>0</v>
      </c>
      <c r="T57" s="8"/>
      <c r="U57" s="18">
        <v>2</v>
      </c>
      <c r="V57" s="8">
        <v>4</v>
      </c>
      <c r="W57" s="8">
        <v>28</v>
      </c>
      <c r="X57" s="19">
        <v>18</v>
      </c>
      <c r="Y57" s="19" t="s">
        <v>0</v>
      </c>
      <c r="Z57" s="8"/>
      <c r="AA57" s="18">
        <v>2</v>
      </c>
      <c r="AB57" s="8">
        <v>23</v>
      </c>
      <c r="AC57" s="8">
        <v>54</v>
      </c>
      <c r="AD57" s="19">
        <v>18</v>
      </c>
      <c r="AE57" s="19" t="s">
        <v>0</v>
      </c>
      <c r="AF57" s="8"/>
      <c r="AG57" s="18">
        <v>3</v>
      </c>
      <c r="AH57" s="8">
        <v>0</v>
      </c>
      <c r="AI57" s="8">
        <v>8</v>
      </c>
      <c r="AJ57" s="19">
        <v>18</v>
      </c>
      <c r="AK57" s="19" t="s">
        <v>0</v>
      </c>
      <c r="AL57" s="8"/>
      <c r="AM57" s="39">
        <v>3</v>
      </c>
      <c r="AN57" s="31">
        <v>0</v>
      </c>
      <c r="AO57" s="31">
        <v>8</v>
      </c>
      <c r="AP57" s="63">
        <v>18</v>
      </c>
      <c r="AQ57" s="63" t="s">
        <v>0</v>
      </c>
      <c r="AR57" s="40"/>
      <c r="AS57" s="9">
        <v>18</v>
      </c>
      <c r="AT57" s="9">
        <v>2</v>
      </c>
      <c r="AU57" s="30"/>
      <c r="AV57" s="30"/>
      <c r="AW57" s="30"/>
      <c r="AX57" s="30"/>
      <c r="AY57" s="30"/>
    </row>
    <row r="58" spans="1:51" s="5" customFormat="1" ht="20.25" customHeight="1" thickBot="1">
      <c r="A58" s="20"/>
      <c r="B58" s="21"/>
      <c r="C58" s="22">
        <v>0</v>
      </c>
      <c r="D58" s="23">
        <v>29</v>
      </c>
      <c r="E58" s="23">
        <v>46</v>
      </c>
      <c r="F58" s="24">
        <v>23</v>
      </c>
      <c r="G58" s="24" t="s">
        <v>0</v>
      </c>
      <c r="H58" s="23"/>
      <c r="I58" s="22">
        <v>0</v>
      </c>
      <c r="J58" s="23">
        <v>28</v>
      </c>
      <c r="K58" s="23">
        <v>19</v>
      </c>
      <c r="L58" s="24">
        <v>17</v>
      </c>
      <c r="M58" s="24" t="s">
        <v>0</v>
      </c>
      <c r="N58" s="23"/>
      <c r="O58" s="22">
        <v>0</v>
      </c>
      <c r="P58" s="23">
        <v>43</v>
      </c>
      <c r="Q58" s="23">
        <v>59</v>
      </c>
      <c r="R58" s="24">
        <v>17</v>
      </c>
      <c r="S58" s="24" t="s">
        <v>0</v>
      </c>
      <c r="T58" s="23"/>
      <c r="U58" s="22">
        <v>0</v>
      </c>
      <c r="V58" s="23">
        <v>22</v>
      </c>
      <c r="W58" s="23">
        <v>24</v>
      </c>
      <c r="X58" s="24">
        <v>14</v>
      </c>
      <c r="Y58" s="24" t="s">
        <v>0</v>
      </c>
      <c r="Z58" s="23"/>
      <c r="AA58" s="22">
        <v>0</v>
      </c>
      <c r="AB58" s="23">
        <v>19</v>
      </c>
      <c r="AC58" s="23">
        <v>26</v>
      </c>
      <c r="AD58" s="24">
        <v>19</v>
      </c>
      <c r="AE58" s="24" t="s">
        <v>0</v>
      </c>
      <c r="AF58" s="23"/>
      <c r="AG58" s="22">
        <v>0</v>
      </c>
      <c r="AH58" s="23">
        <v>36</v>
      </c>
      <c r="AI58" s="23">
        <v>14</v>
      </c>
      <c r="AJ58" s="24">
        <v>17</v>
      </c>
      <c r="AK58" s="24" t="s">
        <v>0</v>
      </c>
      <c r="AL58" s="23"/>
      <c r="AM58" s="41"/>
      <c r="AN58" s="42"/>
      <c r="AO58" s="42"/>
      <c r="AP58" s="64"/>
      <c r="AQ58" s="64"/>
      <c r="AR58" s="43"/>
      <c r="AS58" s="9">
        <v>18</v>
      </c>
      <c r="AT58" s="9">
        <v>3</v>
      </c>
      <c r="AU58" s="30"/>
      <c r="AV58" s="30"/>
      <c r="AW58" s="30"/>
      <c r="AX58" s="30"/>
      <c r="AY58" s="30"/>
    </row>
    <row r="59" spans="1:51" s="5" customFormat="1" ht="20.25" customHeight="1">
      <c r="A59" s="11"/>
      <c r="B59" s="17" t="s">
        <v>58</v>
      </c>
      <c r="C59" s="18" t="s">
        <v>239</v>
      </c>
      <c r="D59" s="8"/>
      <c r="E59" s="8"/>
      <c r="F59" s="19"/>
      <c r="G59" s="19"/>
      <c r="H59" s="8"/>
      <c r="I59" s="18" t="s">
        <v>120</v>
      </c>
      <c r="J59" s="8"/>
      <c r="K59" s="8"/>
      <c r="L59" s="19"/>
      <c r="M59" s="19"/>
      <c r="N59" s="8"/>
      <c r="O59" s="18" t="s">
        <v>94</v>
      </c>
      <c r="P59" s="8"/>
      <c r="Q59" s="8"/>
      <c r="R59" s="19"/>
      <c r="S59" s="19"/>
      <c r="T59" s="8"/>
      <c r="U59" s="18" t="s">
        <v>238</v>
      </c>
      <c r="V59" s="8"/>
      <c r="W59" s="8"/>
      <c r="X59" s="19"/>
      <c r="Y59" s="19"/>
      <c r="Z59" s="8"/>
      <c r="AA59" s="18" t="s">
        <v>236</v>
      </c>
      <c r="AB59" s="8"/>
      <c r="AC59" s="8"/>
      <c r="AD59" s="19"/>
      <c r="AE59" s="19"/>
      <c r="AF59" s="8"/>
      <c r="AG59" s="18" t="s">
        <v>237</v>
      </c>
      <c r="AH59" s="8"/>
      <c r="AI59" s="8"/>
      <c r="AJ59" s="19"/>
      <c r="AK59" s="19"/>
      <c r="AL59" s="8"/>
      <c r="AM59" s="39" t="s">
        <v>270</v>
      </c>
      <c r="AN59" s="31"/>
      <c r="AO59" s="31"/>
      <c r="AP59" s="63"/>
      <c r="AQ59" s="63"/>
      <c r="AR59" s="40"/>
      <c r="AS59" s="8">
        <v>19</v>
      </c>
      <c r="AT59" s="8">
        <v>1</v>
      </c>
      <c r="AU59" s="30"/>
      <c r="AV59" s="30"/>
      <c r="AW59" s="30"/>
      <c r="AX59" s="30"/>
      <c r="AY59" s="30"/>
    </row>
    <row r="60" spans="1:51" s="5" customFormat="1" ht="20.25" customHeight="1">
      <c r="A60" s="16"/>
      <c r="B60" s="17"/>
      <c r="C60" s="18">
        <v>0</v>
      </c>
      <c r="D60" s="8">
        <v>30</v>
      </c>
      <c r="E60" s="8">
        <v>32</v>
      </c>
      <c r="F60" s="19">
        <v>27</v>
      </c>
      <c r="G60" s="19"/>
      <c r="H60" s="8"/>
      <c r="I60" s="18">
        <v>0</v>
      </c>
      <c r="J60" s="8">
        <v>59</v>
      </c>
      <c r="K60" s="8">
        <v>3</v>
      </c>
      <c r="L60" s="19">
        <v>24</v>
      </c>
      <c r="M60" s="19"/>
      <c r="N60" s="8"/>
      <c r="O60" s="18">
        <v>1</v>
      </c>
      <c r="P60" s="8">
        <v>42</v>
      </c>
      <c r="Q60" s="8">
        <v>21</v>
      </c>
      <c r="R60" s="19">
        <v>24</v>
      </c>
      <c r="S60" s="19"/>
      <c r="T60" s="8"/>
      <c r="U60" s="18">
        <v>2</v>
      </c>
      <c r="V60" s="8">
        <v>4</v>
      </c>
      <c r="W60" s="8">
        <v>54</v>
      </c>
      <c r="X60" s="19">
        <v>21</v>
      </c>
      <c r="Y60" s="19"/>
      <c r="Z60" s="8"/>
      <c r="AA60" s="18">
        <v>2</v>
      </c>
      <c r="AB60" s="8">
        <v>24</v>
      </c>
      <c r="AC60" s="8">
        <v>17</v>
      </c>
      <c r="AD60" s="19">
        <v>20</v>
      </c>
      <c r="AE60" s="19"/>
      <c r="AF60" s="8"/>
      <c r="AG60" s="18">
        <v>3</v>
      </c>
      <c r="AH60" s="8">
        <v>0</v>
      </c>
      <c r="AI60" s="8">
        <v>35</v>
      </c>
      <c r="AJ60" s="19">
        <v>19</v>
      </c>
      <c r="AK60" s="19"/>
      <c r="AL60" s="8"/>
      <c r="AM60" s="39">
        <v>3</v>
      </c>
      <c r="AN60" s="31">
        <v>0</v>
      </c>
      <c r="AO60" s="31">
        <v>35</v>
      </c>
      <c r="AP60" s="63">
        <v>19</v>
      </c>
      <c r="AQ60" s="63"/>
      <c r="AR60" s="40"/>
      <c r="AS60" s="8">
        <v>19</v>
      </c>
      <c r="AT60" s="8">
        <v>2</v>
      </c>
      <c r="AU60" s="30"/>
      <c r="AV60" s="30"/>
      <c r="AW60" s="30"/>
      <c r="AX60" s="30"/>
      <c r="AY60" s="30"/>
    </row>
    <row r="61" spans="1:51" s="5" customFormat="1" ht="20.25" customHeight="1" thickBot="1">
      <c r="A61" s="20" t="s">
        <v>3</v>
      </c>
      <c r="B61" s="21"/>
      <c r="C61" s="22">
        <v>0</v>
      </c>
      <c r="D61" s="23">
        <v>30</v>
      </c>
      <c r="E61" s="23">
        <v>32</v>
      </c>
      <c r="F61" s="24">
        <v>27</v>
      </c>
      <c r="G61" s="24"/>
      <c r="H61" s="23"/>
      <c r="I61" s="22">
        <v>0</v>
      </c>
      <c r="J61" s="23">
        <v>28</v>
      </c>
      <c r="K61" s="23">
        <v>31</v>
      </c>
      <c r="L61" s="24">
        <v>21</v>
      </c>
      <c r="M61" s="24"/>
      <c r="N61" s="23"/>
      <c r="O61" s="22">
        <v>0</v>
      </c>
      <c r="P61" s="23">
        <v>43</v>
      </c>
      <c r="Q61" s="23">
        <v>18</v>
      </c>
      <c r="R61" s="24">
        <v>16</v>
      </c>
      <c r="S61" s="24"/>
      <c r="T61" s="23"/>
      <c r="U61" s="22">
        <v>0</v>
      </c>
      <c r="V61" s="23">
        <v>22</v>
      </c>
      <c r="W61" s="23">
        <v>33</v>
      </c>
      <c r="X61" s="24">
        <v>16</v>
      </c>
      <c r="Y61" s="24"/>
      <c r="Z61" s="23"/>
      <c r="AA61" s="22">
        <v>0</v>
      </c>
      <c r="AB61" s="23">
        <v>19</v>
      </c>
      <c r="AC61" s="23">
        <v>23</v>
      </c>
      <c r="AD61" s="24">
        <v>18</v>
      </c>
      <c r="AE61" s="24"/>
      <c r="AF61" s="23"/>
      <c r="AG61" s="22">
        <v>0</v>
      </c>
      <c r="AH61" s="23">
        <v>36</v>
      </c>
      <c r="AI61" s="23">
        <v>18</v>
      </c>
      <c r="AJ61" s="24">
        <v>18</v>
      </c>
      <c r="AK61" s="24"/>
      <c r="AL61" s="23"/>
      <c r="AM61" s="41" t="s">
        <v>3</v>
      </c>
      <c r="AN61" s="42" t="s">
        <v>3</v>
      </c>
      <c r="AO61" s="42"/>
      <c r="AP61" s="64" t="s">
        <v>0</v>
      </c>
      <c r="AQ61" s="64"/>
      <c r="AR61" s="43"/>
      <c r="AS61" s="9">
        <v>19</v>
      </c>
      <c r="AT61" s="9">
        <v>3</v>
      </c>
      <c r="AU61" s="30"/>
      <c r="AV61" s="30"/>
      <c r="AW61" s="30"/>
      <c r="AX61" s="30"/>
      <c r="AY61" s="30"/>
    </row>
    <row r="62" spans="1:51" s="5" customFormat="1" ht="20.25" customHeight="1">
      <c r="A62" s="11"/>
      <c r="B62" s="17" t="s">
        <v>268</v>
      </c>
      <c r="C62" s="18" t="s">
        <v>139</v>
      </c>
      <c r="D62" s="8"/>
      <c r="E62" s="8"/>
      <c r="F62" s="19"/>
      <c r="G62" s="19"/>
      <c r="H62" s="8"/>
      <c r="I62" s="18" t="s">
        <v>50</v>
      </c>
      <c r="J62" s="8"/>
      <c r="K62" s="8"/>
      <c r="L62" s="19"/>
      <c r="M62" s="19"/>
      <c r="N62" s="8"/>
      <c r="O62" s="18" t="s">
        <v>140</v>
      </c>
      <c r="P62" s="8"/>
      <c r="Q62" s="8"/>
      <c r="R62" s="19"/>
      <c r="S62" s="19"/>
      <c r="T62" s="46"/>
      <c r="U62" s="13" t="s">
        <v>248</v>
      </c>
      <c r="V62" s="8"/>
      <c r="W62" s="8"/>
      <c r="X62" s="19"/>
      <c r="Y62" s="19"/>
      <c r="Z62" s="8"/>
      <c r="AA62" s="18" t="s">
        <v>84</v>
      </c>
      <c r="AB62" s="8"/>
      <c r="AC62" s="8"/>
      <c r="AD62" s="19"/>
      <c r="AE62" s="19"/>
      <c r="AF62" s="8"/>
      <c r="AG62" s="18" t="s">
        <v>249</v>
      </c>
      <c r="AH62" s="8"/>
      <c r="AI62" s="8"/>
      <c r="AJ62" s="19"/>
      <c r="AK62" s="19"/>
      <c r="AL62" s="8"/>
      <c r="AM62" s="39" t="s">
        <v>269</v>
      </c>
      <c r="AN62" s="31"/>
      <c r="AO62" s="31"/>
      <c r="AP62" s="63"/>
      <c r="AQ62" s="63"/>
      <c r="AR62" s="40"/>
      <c r="AS62" s="9">
        <v>20</v>
      </c>
      <c r="AT62" s="9">
        <v>1</v>
      </c>
      <c r="AU62" s="30"/>
      <c r="AV62" s="30"/>
      <c r="AW62" s="30"/>
      <c r="AX62" s="30"/>
      <c r="AY62" s="30"/>
    </row>
    <row r="63" spans="1:51" s="5" customFormat="1" ht="20.25" customHeight="1">
      <c r="A63" s="16"/>
      <c r="B63" s="17"/>
      <c r="C63" s="18">
        <v>0</v>
      </c>
      <c r="D63" s="8">
        <v>29</v>
      </c>
      <c r="E63" s="8">
        <v>38</v>
      </c>
      <c r="F63" s="19">
        <v>22</v>
      </c>
      <c r="G63" s="19"/>
      <c r="H63" s="8"/>
      <c r="I63" s="18">
        <v>0</v>
      </c>
      <c r="J63" s="8">
        <v>57</v>
      </c>
      <c r="K63" s="8">
        <v>42</v>
      </c>
      <c r="L63" s="19">
        <v>20</v>
      </c>
      <c r="M63" s="19"/>
      <c r="N63" s="8"/>
      <c r="O63" s="18">
        <v>1</v>
      </c>
      <c r="P63" s="8">
        <v>42</v>
      </c>
      <c r="Q63" s="8">
        <v>7</v>
      </c>
      <c r="R63" s="19">
        <v>21</v>
      </c>
      <c r="S63" s="19"/>
      <c r="T63" s="8"/>
      <c r="U63" s="18">
        <v>2</v>
      </c>
      <c r="V63" s="8">
        <v>4</v>
      </c>
      <c r="W63" s="8">
        <v>53</v>
      </c>
      <c r="X63" s="19">
        <v>20</v>
      </c>
      <c r="Y63" s="19"/>
      <c r="Z63" s="8"/>
      <c r="AA63" s="18">
        <v>2</v>
      </c>
      <c r="AB63" s="8">
        <v>23</v>
      </c>
      <c r="AC63" s="8">
        <v>58</v>
      </c>
      <c r="AD63" s="19">
        <v>19</v>
      </c>
      <c r="AE63" s="19"/>
      <c r="AF63" s="8"/>
      <c r="AG63" s="18">
        <v>3</v>
      </c>
      <c r="AH63" s="8">
        <v>0</v>
      </c>
      <c r="AI63" s="8">
        <v>42</v>
      </c>
      <c r="AJ63" s="19">
        <v>20</v>
      </c>
      <c r="AK63" s="19"/>
      <c r="AL63" s="8"/>
      <c r="AM63" s="39">
        <v>3</v>
      </c>
      <c r="AN63" s="31">
        <v>0</v>
      </c>
      <c r="AO63" s="31">
        <v>42</v>
      </c>
      <c r="AP63" s="63">
        <v>20</v>
      </c>
      <c r="AQ63" s="63"/>
      <c r="AR63" s="40"/>
      <c r="AS63" s="8">
        <v>20</v>
      </c>
      <c r="AT63" s="8">
        <v>2</v>
      </c>
      <c r="AU63" s="30"/>
      <c r="AV63" s="30"/>
      <c r="AW63" s="30"/>
      <c r="AX63" s="30"/>
      <c r="AY63" s="30"/>
    </row>
    <row r="64" spans="1:51" s="5" customFormat="1" ht="20.25" customHeight="1" thickBot="1">
      <c r="A64" s="20" t="s">
        <v>3</v>
      </c>
      <c r="B64" s="21"/>
      <c r="C64" s="22">
        <v>0</v>
      </c>
      <c r="D64" s="23">
        <v>29</v>
      </c>
      <c r="E64" s="23">
        <v>38</v>
      </c>
      <c r="F64" s="24">
        <v>22</v>
      </c>
      <c r="G64" s="24"/>
      <c r="H64" s="23"/>
      <c r="I64" s="22">
        <v>0</v>
      </c>
      <c r="J64" s="23">
        <v>28</v>
      </c>
      <c r="K64" s="23">
        <v>4</v>
      </c>
      <c r="L64" s="24">
        <v>15</v>
      </c>
      <c r="M64" s="24"/>
      <c r="N64" s="23"/>
      <c r="O64" s="22">
        <v>0</v>
      </c>
      <c r="P64" s="23">
        <v>44</v>
      </c>
      <c r="Q64" s="23">
        <v>25</v>
      </c>
      <c r="R64" s="24">
        <v>22</v>
      </c>
      <c r="S64" s="24"/>
      <c r="T64" s="23"/>
      <c r="U64" s="22">
        <v>0</v>
      </c>
      <c r="V64" s="23">
        <v>22</v>
      </c>
      <c r="W64" s="23">
        <v>46</v>
      </c>
      <c r="X64" s="24">
        <v>18</v>
      </c>
      <c r="Y64" s="24"/>
      <c r="Z64" s="23"/>
      <c r="AA64" s="22">
        <v>0</v>
      </c>
      <c r="AB64" s="23">
        <v>19</v>
      </c>
      <c r="AC64" s="23">
        <v>5</v>
      </c>
      <c r="AD64" s="24">
        <v>14</v>
      </c>
      <c r="AE64" s="24"/>
      <c r="AF64" s="23"/>
      <c r="AG64" s="22">
        <v>0</v>
      </c>
      <c r="AH64" s="23">
        <v>36</v>
      </c>
      <c r="AI64" s="23">
        <v>44</v>
      </c>
      <c r="AJ64" s="24">
        <v>20</v>
      </c>
      <c r="AK64" s="24"/>
      <c r="AL64" s="23"/>
      <c r="AM64" s="41" t="s">
        <v>3</v>
      </c>
      <c r="AN64" s="42" t="s">
        <v>3</v>
      </c>
      <c r="AO64" s="42" t="s">
        <v>3</v>
      </c>
      <c r="AP64" s="64" t="s">
        <v>0</v>
      </c>
      <c r="AQ64" s="64"/>
      <c r="AR64" s="43"/>
      <c r="AS64" s="9">
        <v>20</v>
      </c>
      <c r="AT64" s="70">
        <v>3</v>
      </c>
      <c r="AU64" s="30"/>
      <c r="AV64" s="30"/>
      <c r="AW64" s="30"/>
      <c r="AX64" s="30"/>
      <c r="AY64" s="30"/>
    </row>
    <row r="65" spans="1:51" s="5" customFormat="1" ht="20.25" customHeight="1">
      <c r="A65" s="16" t="s">
        <v>3</v>
      </c>
      <c r="B65" s="17" t="s">
        <v>82</v>
      </c>
      <c r="C65" s="18" t="s">
        <v>46</v>
      </c>
      <c r="D65" s="8"/>
      <c r="E65" s="8"/>
      <c r="F65" s="19"/>
      <c r="G65" s="15"/>
      <c r="H65" s="8"/>
      <c r="I65" s="18" t="s">
        <v>219</v>
      </c>
      <c r="J65" s="8"/>
      <c r="K65" s="8"/>
      <c r="L65" s="19"/>
      <c r="M65" s="15"/>
      <c r="N65" s="8"/>
      <c r="O65" s="18" t="s">
        <v>132</v>
      </c>
      <c r="P65" s="8"/>
      <c r="Q65" s="8"/>
      <c r="R65" s="19"/>
      <c r="S65" s="19"/>
      <c r="T65" s="8"/>
      <c r="U65" s="18" t="s">
        <v>47</v>
      </c>
      <c r="V65" s="8"/>
      <c r="W65" s="8"/>
      <c r="X65" s="19"/>
      <c r="Y65" s="15"/>
      <c r="Z65" s="8"/>
      <c r="AA65" s="18" t="s">
        <v>220</v>
      </c>
      <c r="AB65" s="8"/>
      <c r="AC65" s="8"/>
      <c r="AD65" s="19"/>
      <c r="AE65" s="15"/>
      <c r="AF65" s="8"/>
      <c r="AG65" s="18" t="s">
        <v>223</v>
      </c>
      <c r="AH65" s="8"/>
      <c r="AI65" s="8"/>
      <c r="AJ65" s="19"/>
      <c r="AK65" s="15"/>
      <c r="AL65" s="8"/>
      <c r="AM65" s="39" t="s">
        <v>25</v>
      </c>
      <c r="AN65" s="31"/>
      <c r="AO65" s="31"/>
      <c r="AP65" s="63"/>
      <c r="AQ65" s="63"/>
      <c r="AR65" s="40"/>
      <c r="AS65" s="9">
        <v>21</v>
      </c>
      <c r="AT65" s="9">
        <v>1</v>
      </c>
      <c r="AU65" s="30"/>
      <c r="AV65" s="30"/>
      <c r="AW65" s="30"/>
      <c r="AX65" s="30"/>
      <c r="AY65" s="30"/>
    </row>
    <row r="66" spans="1:51" s="5" customFormat="1" ht="20.25" customHeight="1">
      <c r="A66" s="16" t="s">
        <v>0</v>
      </c>
      <c r="B66" s="17"/>
      <c r="C66" s="18">
        <v>0</v>
      </c>
      <c r="D66" s="8">
        <v>29</v>
      </c>
      <c r="E66" s="8">
        <v>34</v>
      </c>
      <c r="F66" s="19">
        <v>21</v>
      </c>
      <c r="G66" s="19" t="s">
        <v>0</v>
      </c>
      <c r="H66" s="8"/>
      <c r="I66" s="18">
        <v>0</v>
      </c>
      <c r="J66" s="8">
        <v>57</v>
      </c>
      <c r="K66" s="8">
        <v>57</v>
      </c>
      <c r="L66" s="19">
        <v>21</v>
      </c>
      <c r="M66" s="19" t="s">
        <v>0</v>
      </c>
      <c r="N66" s="8"/>
      <c r="O66" s="18">
        <v>1</v>
      </c>
      <c r="P66" s="8">
        <v>42</v>
      </c>
      <c r="Q66" s="8">
        <v>14</v>
      </c>
      <c r="R66" s="19">
        <v>22</v>
      </c>
      <c r="S66" s="19" t="s">
        <v>0</v>
      </c>
      <c r="T66" s="8"/>
      <c r="U66" s="18">
        <v>2</v>
      </c>
      <c r="V66" s="8">
        <v>5</v>
      </c>
      <c r="W66" s="8">
        <v>13</v>
      </c>
      <c r="X66" s="19">
        <v>23</v>
      </c>
      <c r="Y66" s="19" t="s">
        <v>0</v>
      </c>
      <c r="Z66" s="8"/>
      <c r="AA66" s="18">
        <v>2</v>
      </c>
      <c r="AB66" s="8">
        <v>25</v>
      </c>
      <c r="AC66" s="8">
        <v>4</v>
      </c>
      <c r="AD66" s="19">
        <v>23</v>
      </c>
      <c r="AE66" s="19" t="s">
        <v>0</v>
      </c>
      <c r="AF66" s="8"/>
      <c r="AG66" s="18">
        <v>3</v>
      </c>
      <c r="AH66" s="8">
        <v>0</v>
      </c>
      <c r="AI66" s="8">
        <v>52</v>
      </c>
      <c r="AJ66" s="19">
        <v>21</v>
      </c>
      <c r="AK66" s="19" t="s">
        <v>0</v>
      </c>
      <c r="AL66" s="8"/>
      <c r="AM66" s="39">
        <v>3</v>
      </c>
      <c r="AN66" s="31">
        <v>0</v>
      </c>
      <c r="AO66" s="31">
        <v>52</v>
      </c>
      <c r="AP66" s="63">
        <v>21</v>
      </c>
      <c r="AQ66" s="63" t="s">
        <v>0</v>
      </c>
      <c r="AR66" s="40"/>
      <c r="AS66" s="9">
        <v>21</v>
      </c>
      <c r="AT66" s="9">
        <v>2</v>
      </c>
      <c r="AU66" s="30"/>
      <c r="AV66" s="30"/>
      <c r="AW66" s="30"/>
      <c r="AX66" s="30"/>
      <c r="AY66" s="30"/>
    </row>
    <row r="67" spans="1:51" s="5" customFormat="1" ht="20.25" customHeight="1" thickBot="1">
      <c r="A67" s="20"/>
      <c r="B67" s="21"/>
      <c r="C67" s="22">
        <v>0</v>
      </c>
      <c r="D67" s="23">
        <v>29</v>
      </c>
      <c r="E67" s="23">
        <v>34</v>
      </c>
      <c r="F67" s="24">
        <v>21</v>
      </c>
      <c r="G67" s="24" t="s">
        <v>0</v>
      </c>
      <c r="H67" s="23"/>
      <c r="I67" s="22">
        <v>0</v>
      </c>
      <c r="J67" s="23">
        <v>28</v>
      </c>
      <c r="K67" s="23">
        <v>23</v>
      </c>
      <c r="L67" s="24">
        <v>19</v>
      </c>
      <c r="M67" s="24" t="s">
        <v>0</v>
      </c>
      <c r="N67" s="23"/>
      <c r="O67" s="22">
        <v>0</v>
      </c>
      <c r="P67" s="23">
        <v>44</v>
      </c>
      <c r="Q67" s="23">
        <v>17</v>
      </c>
      <c r="R67" s="24">
        <v>21</v>
      </c>
      <c r="S67" s="24" t="s">
        <v>0</v>
      </c>
      <c r="T67" s="23"/>
      <c r="U67" s="22">
        <v>0</v>
      </c>
      <c r="V67" s="23">
        <v>22</v>
      </c>
      <c r="W67" s="23">
        <v>59</v>
      </c>
      <c r="X67" s="24">
        <v>19</v>
      </c>
      <c r="Y67" s="24" t="s">
        <v>0</v>
      </c>
      <c r="Z67" s="23"/>
      <c r="AA67" s="22">
        <v>0</v>
      </c>
      <c r="AB67" s="23">
        <v>19</v>
      </c>
      <c r="AC67" s="23">
        <v>51</v>
      </c>
      <c r="AD67" s="24">
        <v>23</v>
      </c>
      <c r="AE67" s="24" t="s">
        <v>0</v>
      </c>
      <c r="AF67" s="23"/>
      <c r="AG67" s="22">
        <v>0</v>
      </c>
      <c r="AH67" s="23">
        <v>35</v>
      </c>
      <c r="AI67" s="23">
        <v>48</v>
      </c>
      <c r="AJ67" s="24">
        <v>13</v>
      </c>
      <c r="AK67" s="24" t="s">
        <v>0</v>
      </c>
      <c r="AL67" s="23"/>
      <c r="AM67" s="41" t="s">
        <v>3</v>
      </c>
      <c r="AN67" s="42" t="s">
        <v>3</v>
      </c>
      <c r="AO67" s="42" t="s">
        <v>3</v>
      </c>
      <c r="AP67" s="64" t="s">
        <v>0</v>
      </c>
      <c r="AQ67" s="64"/>
      <c r="AR67" s="43"/>
      <c r="AS67" s="9">
        <v>21</v>
      </c>
      <c r="AT67" s="9">
        <v>3</v>
      </c>
      <c r="AU67" s="30"/>
      <c r="AV67" s="30"/>
      <c r="AW67" s="30"/>
      <c r="AX67" s="30"/>
      <c r="AY67" s="30"/>
    </row>
    <row r="68" spans="1:46" ht="20.25" customHeight="1">
      <c r="A68" s="11"/>
      <c r="B68" s="17" t="s">
        <v>78</v>
      </c>
      <c r="C68" s="18" t="s">
        <v>154</v>
      </c>
      <c r="D68" s="8"/>
      <c r="E68" s="8"/>
      <c r="F68" s="19"/>
      <c r="G68" s="19"/>
      <c r="H68" s="8"/>
      <c r="I68" s="18" t="s">
        <v>155</v>
      </c>
      <c r="J68" s="8"/>
      <c r="K68" s="8"/>
      <c r="L68" s="19"/>
      <c r="M68" s="19"/>
      <c r="N68" s="8"/>
      <c r="O68" s="18" t="s">
        <v>156</v>
      </c>
      <c r="P68" s="8"/>
      <c r="Q68" s="8"/>
      <c r="R68" s="19"/>
      <c r="S68" s="19"/>
      <c r="T68" s="8"/>
      <c r="U68" s="18" t="s">
        <v>157</v>
      </c>
      <c r="V68" s="8"/>
      <c r="W68" s="8"/>
      <c r="X68" s="19"/>
      <c r="Y68" s="19"/>
      <c r="Z68" s="8"/>
      <c r="AA68" s="18" t="s">
        <v>158</v>
      </c>
      <c r="AB68" s="8"/>
      <c r="AC68" s="8"/>
      <c r="AD68" s="19"/>
      <c r="AE68" s="19"/>
      <c r="AF68" s="8"/>
      <c r="AG68" s="18" t="s">
        <v>159</v>
      </c>
      <c r="AH68" s="8"/>
      <c r="AI68" s="8"/>
      <c r="AJ68" s="19"/>
      <c r="AK68" s="19"/>
      <c r="AL68" s="8"/>
      <c r="AM68" s="39" t="s">
        <v>259</v>
      </c>
      <c r="AN68" s="31"/>
      <c r="AO68" s="31"/>
      <c r="AP68" s="63"/>
      <c r="AQ68" s="63"/>
      <c r="AR68" s="40"/>
      <c r="AS68">
        <v>22</v>
      </c>
      <c r="AT68">
        <v>1</v>
      </c>
    </row>
    <row r="69" spans="1:46" ht="20.25" customHeight="1">
      <c r="A69" s="16">
        <v>13</v>
      </c>
      <c r="B69" s="17"/>
      <c r="C69" s="18">
        <v>0</v>
      </c>
      <c r="D69" s="8">
        <v>29</v>
      </c>
      <c r="E69" s="8">
        <v>7</v>
      </c>
      <c r="F69" s="19">
        <v>19</v>
      </c>
      <c r="G69" s="19">
        <v>14</v>
      </c>
      <c r="H69" s="8"/>
      <c r="I69" s="18">
        <v>0</v>
      </c>
      <c r="J69" s="8">
        <v>56</v>
      </c>
      <c r="K69" s="8">
        <v>59</v>
      </c>
      <c r="L69" s="19">
        <v>16</v>
      </c>
      <c r="M69" s="19">
        <v>13</v>
      </c>
      <c r="N69" s="8"/>
      <c r="O69" s="18">
        <v>1</v>
      </c>
      <c r="P69" s="8">
        <v>41</v>
      </c>
      <c r="Q69" s="8">
        <v>13</v>
      </c>
      <c r="R69" s="19">
        <v>18</v>
      </c>
      <c r="S69" s="19">
        <v>13</v>
      </c>
      <c r="T69" s="8"/>
      <c r="U69" s="18">
        <v>2</v>
      </c>
      <c r="V69" s="8">
        <v>5</v>
      </c>
      <c r="W69" s="8">
        <v>10</v>
      </c>
      <c r="X69" s="19">
        <v>22</v>
      </c>
      <c r="Y69" s="19">
        <v>14</v>
      </c>
      <c r="Z69" s="8"/>
      <c r="AA69" s="18">
        <v>2</v>
      </c>
      <c r="AB69" s="8">
        <v>24</v>
      </c>
      <c r="AC69" s="8">
        <v>55</v>
      </c>
      <c r="AD69" s="19">
        <v>22</v>
      </c>
      <c r="AE69" s="19">
        <v>14</v>
      </c>
      <c r="AF69" s="8"/>
      <c r="AG69" s="18">
        <v>3</v>
      </c>
      <c r="AH69" s="8">
        <v>2</v>
      </c>
      <c r="AI69" s="8">
        <v>0</v>
      </c>
      <c r="AJ69" s="19">
        <v>22</v>
      </c>
      <c r="AK69" s="19">
        <v>13</v>
      </c>
      <c r="AL69" s="8"/>
      <c r="AM69" s="39">
        <v>3</v>
      </c>
      <c r="AN69" s="31">
        <v>2</v>
      </c>
      <c r="AO69" s="31">
        <v>0</v>
      </c>
      <c r="AP69" s="63">
        <v>22</v>
      </c>
      <c r="AQ69" s="65">
        <v>13</v>
      </c>
      <c r="AR69" s="40"/>
      <c r="AS69">
        <v>22</v>
      </c>
      <c r="AT69">
        <v>2</v>
      </c>
    </row>
    <row r="70" spans="1:46" ht="20.25" customHeight="1" thickBot="1">
      <c r="A70" s="20" t="s">
        <v>3</v>
      </c>
      <c r="B70" s="21"/>
      <c r="C70" s="22">
        <v>0</v>
      </c>
      <c r="D70" s="23">
        <v>29</v>
      </c>
      <c r="E70" s="23">
        <v>7</v>
      </c>
      <c r="F70" s="24">
        <v>19</v>
      </c>
      <c r="G70" s="24">
        <v>14</v>
      </c>
      <c r="H70" s="23"/>
      <c r="I70" s="22">
        <v>0</v>
      </c>
      <c r="J70" s="23">
        <v>27</v>
      </c>
      <c r="K70" s="23">
        <v>52</v>
      </c>
      <c r="L70" s="24">
        <v>12</v>
      </c>
      <c r="M70" s="24">
        <v>11</v>
      </c>
      <c r="N70" s="23"/>
      <c r="O70" s="22">
        <v>0</v>
      </c>
      <c r="P70" s="23">
        <v>44</v>
      </c>
      <c r="Q70" s="23">
        <v>14</v>
      </c>
      <c r="R70" s="24">
        <v>20</v>
      </c>
      <c r="S70" s="24">
        <v>13</v>
      </c>
      <c r="T70" s="23"/>
      <c r="U70" s="22">
        <v>0</v>
      </c>
      <c r="V70" s="23">
        <v>23</v>
      </c>
      <c r="W70" s="23">
        <v>57</v>
      </c>
      <c r="X70" s="24">
        <v>24</v>
      </c>
      <c r="Y70" s="24">
        <v>14</v>
      </c>
      <c r="Z70" s="23"/>
      <c r="AA70" s="22">
        <v>0</v>
      </c>
      <c r="AB70" s="23">
        <v>19</v>
      </c>
      <c r="AC70" s="23">
        <v>45</v>
      </c>
      <c r="AD70" s="24">
        <v>21</v>
      </c>
      <c r="AE70" s="24">
        <v>13</v>
      </c>
      <c r="AF70" s="23"/>
      <c r="AG70" s="22">
        <v>0</v>
      </c>
      <c r="AH70" s="23">
        <v>37</v>
      </c>
      <c r="AI70" s="23">
        <v>5</v>
      </c>
      <c r="AJ70" s="24">
        <v>22</v>
      </c>
      <c r="AK70" s="24">
        <v>13</v>
      </c>
      <c r="AL70" s="23"/>
      <c r="AM70" s="41" t="s">
        <v>3</v>
      </c>
      <c r="AN70" s="42" t="s">
        <v>3</v>
      </c>
      <c r="AO70" s="42" t="s">
        <v>3</v>
      </c>
      <c r="AP70" s="64" t="s">
        <v>0</v>
      </c>
      <c r="AQ70" s="66" t="s">
        <v>0</v>
      </c>
      <c r="AR70" s="43"/>
      <c r="AS70">
        <v>22</v>
      </c>
      <c r="AT70">
        <v>3</v>
      </c>
    </row>
    <row r="71" spans="1:46" ht="20.25" customHeight="1">
      <c r="A71" s="16"/>
      <c r="B71" s="17" t="s">
        <v>60</v>
      </c>
      <c r="C71" s="18" t="s">
        <v>165</v>
      </c>
      <c r="D71" s="8"/>
      <c r="E71" s="8"/>
      <c r="F71" s="19"/>
      <c r="G71" s="19"/>
      <c r="H71" s="8"/>
      <c r="I71" s="18" t="s">
        <v>166</v>
      </c>
      <c r="J71" s="8"/>
      <c r="K71" s="8"/>
      <c r="L71" s="19"/>
      <c r="M71" s="19"/>
      <c r="N71" s="8"/>
      <c r="O71" s="18" t="s">
        <v>167</v>
      </c>
      <c r="P71" s="8"/>
      <c r="Q71" s="8"/>
      <c r="R71" s="19"/>
      <c r="S71" s="19"/>
      <c r="T71" s="8"/>
      <c r="U71" s="18" t="s">
        <v>168</v>
      </c>
      <c r="V71" s="8"/>
      <c r="W71" s="8"/>
      <c r="X71" s="19"/>
      <c r="Y71" s="19"/>
      <c r="Z71" s="8"/>
      <c r="AA71" s="18" t="s">
        <v>169</v>
      </c>
      <c r="AB71" s="8"/>
      <c r="AC71" s="8"/>
      <c r="AD71" s="19"/>
      <c r="AE71" s="19"/>
      <c r="AF71" s="8"/>
      <c r="AG71" s="18" t="s">
        <v>170</v>
      </c>
      <c r="AH71" s="8"/>
      <c r="AI71" s="8"/>
      <c r="AJ71" s="19"/>
      <c r="AK71" s="19"/>
      <c r="AL71" s="8"/>
      <c r="AM71" s="39" t="s">
        <v>260</v>
      </c>
      <c r="AN71" s="31"/>
      <c r="AO71" s="31"/>
      <c r="AP71" s="63"/>
      <c r="AQ71" s="65"/>
      <c r="AR71" s="40"/>
      <c r="AS71" s="9">
        <v>23</v>
      </c>
      <c r="AT71" s="9">
        <v>1</v>
      </c>
    </row>
    <row r="72" spans="1:46" ht="20.25" customHeight="1">
      <c r="A72" s="16">
        <v>14</v>
      </c>
      <c r="B72" s="17"/>
      <c r="C72" s="18">
        <v>0</v>
      </c>
      <c r="D72" s="8">
        <v>27</v>
      </c>
      <c r="E72" s="8">
        <v>3</v>
      </c>
      <c r="F72" s="19">
        <v>2</v>
      </c>
      <c r="G72" s="19">
        <v>2</v>
      </c>
      <c r="H72" s="8"/>
      <c r="I72" s="18">
        <v>0</v>
      </c>
      <c r="J72" s="8">
        <v>55</v>
      </c>
      <c r="K72" s="8">
        <v>37</v>
      </c>
      <c r="L72" s="19">
        <v>11</v>
      </c>
      <c r="M72" s="19">
        <v>10</v>
      </c>
      <c r="N72" s="8"/>
      <c r="O72" s="18">
        <v>1</v>
      </c>
      <c r="P72" s="8">
        <v>40</v>
      </c>
      <c r="Q72" s="8">
        <v>23</v>
      </c>
      <c r="R72" s="19">
        <v>15</v>
      </c>
      <c r="S72" s="19">
        <v>11</v>
      </c>
      <c r="T72" s="8"/>
      <c r="U72" s="18">
        <v>2</v>
      </c>
      <c r="V72" s="8">
        <v>3</v>
      </c>
      <c r="W72" s="8">
        <v>39</v>
      </c>
      <c r="X72" s="19">
        <v>16</v>
      </c>
      <c r="Y72" s="19">
        <v>11</v>
      </c>
      <c r="Z72" s="8"/>
      <c r="AA72" s="18">
        <v>2</v>
      </c>
      <c r="AB72" s="8">
        <v>23</v>
      </c>
      <c r="AC72" s="8">
        <v>9</v>
      </c>
      <c r="AD72" s="19">
        <v>17</v>
      </c>
      <c r="AE72" s="19">
        <v>12</v>
      </c>
      <c r="AF72" s="8"/>
      <c r="AG72" s="18">
        <v>3</v>
      </c>
      <c r="AH72" s="8">
        <v>2</v>
      </c>
      <c r="AI72" s="8">
        <v>46</v>
      </c>
      <c r="AJ72" s="19">
        <v>23</v>
      </c>
      <c r="AK72" s="19">
        <v>14</v>
      </c>
      <c r="AL72" s="8"/>
      <c r="AM72" s="39">
        <v>3</v>
      </c>
      <c r="AN72" s="31">
        <v>2</v>
      </c>
      <c r="AO72" s="31">
        <v>46</v>
      </c>
      <c r="AP72" s="63">
        <v>23</v>
      </c>
      <c r="AQ72" s="65">
        <v>14</v>
      </c>
      <c r="AR72" s="40"/>
      <c r="AS72" s="9">
        <v>23</v>
      </c>
      <c r="AT72" s="9">
        <v>2</v>
      </c>
    </row>
    <row r="73" spans="1:46" ht="20.25" customHeight="1" thickBot="1">
      <c r="A73" s="16" t="s">
        <v>3</v>
      </c>
      <c r="B73" s="21"/>
      <c r="C73" s="22">
        <v>0</v>
      </c>
      <c r="D73" s="23">
        <v>27</v>
      </c>
      <c r="E73" s="23">
        <v>3</v>
      </c>
      <c r="F73" s="24">
        <v>2</v>
      </c>
      <c r="G73" s="24">
        <v>2</v>
      </c>
      <c r="H73" s="23"/>
      <c r="I73" s="22">
        <v>0</v>
      </c>
      <c r="J73" s="23">
        <v>28</v>
      </c>
      <c r="K73" s="23">
        <v>34</v>
      </c>
      <c r="L73" s="24">
        <v>22</v>
      </c>
      <c r="M73" s="24">
        <v>14</v>
      </c>
      <c r="N73" s="23"/>
      <c r="O73" s="22">
        <v>0</v>
      </c>
      <c r="P73" s="23">
        <v>44</v>
      </c>
      <c r="Q73" s="23">
        <v>46</v>
      </c>
      <c r="R73" s="24">
        <v>23</v>
      </c>
      <c r="S73" s="24">
        <v>14</v>
      </c>
      <c r="T73" s="23"/>
      <c r="U73" s="22">
        <v>0</v>
      </c>
      <c r="V73" s="23">
        <v>23</v>
      </c>
      <c r="W73" s="23">
        <v>16</v>
      </c>
      <c r="X73" s="24">
        <v>22</v>
      </c>
      <c r="Y73" s="24">
        <v>13</v>
      </c>
      <c r="Z73" s="23"/>
      <c r="AA73" s="22">
        <v>0</v>
      </c>
      <c r="AB73" s="23">
        <v>19</v>
      </c>
      <c r="AC73" s="23">
        <v>30</v>
      </c>
      <c r="AD73" s="24">
        <v>20</v>
      </c>
      <c r="AE73" s="24">
        <v>12</v>
      </c>
      <c r="AF73" s="23"/>
      <c r="AG73" s="22">
        <v>0</v>
      </c>
      <c r="AH73" s="23">
        <v>39</v>
      </c>
      <c r="AI73" s="23">
        <v>37</v>
      </c>
      <c r="AJ73" s="24">
        <v>26</v>
      </c>
      <c r="AK73" s="24">
        <v>16</v>
      </c>
      <c r="AL73" s="23"/>
      <c r="AM73" s="41" t="s">
        <v>3</v>
      </c>
      <c r="AN73" s="42" t="s">
        <v>3</v>
      </c>
      <c r="AO73" s="42" t="s">
        <v>3</v>
      </c>
      <c r="AP73" s="64" t="s">
        <v>0</v>
      </c>
      <c r="AQ73" s="66" t="s">
        <v>0</v>
      </c>
      <c r="AR73" s="43"/>
      <c r="AS73" s="9">
        <v>23</v>
      </c>
      <c r="AT73" s="9">
        <v>3</v>
      </c>
    </row>
    <row r="74" spans="1:46" ht="20.25" customHeight="1">
      <c r="A74" s="59"/>
      <c r="B74" s="17" t="s">
        <v>64</v>
      </c>
      <c r="C74" s="18" t="s">
        <v>177</v>
      </c>
      <c r="D74" s="8"/>
      <c r="E74" s="8"/>
      <c r="F74" s="19"/>
      <c r="G74" s="19"/>
      <c r="H74" s="8"/>
      <c r="I74" s="18" t="s">
        <v>182</v>
      </c>
      <c r="J74" s="8"/>
      <c r="K74" s="8"/>
      <c r="L74" s="19"/>
      <c r="M74" s="19"/>
      <c r="N74" s="8"/>
      <c r="O74" s="18" t="s">
        <v>178</v>
      </c>
      <c r="P74" s="8"/>
      <c r="Q74" s="8"/>
      <c r="R74" s="19"/>
      <c r="S74" s="19"/>
      <c r="T74" s="8"/>
      <c r="U74" s="18" t="s">
        <v>179</v>
      </c>
      <c r="V74" s="8"/>
      <c r="W74" s="8"/>
      <c r="X74" s="19"/>
      <c r="Y74" s="19"/>
      <c r="Z74" s="8"/>
      <c r="AA74" s="18" t="s">
        <v>181</v>
      </c>
      <c r="AB74" s="8"/>
      <c r="AC74" s="8"/>
      <c r="AD74" s="19"/>
      <c r="AE74" s="19"/>
      <c r="AF74" s="8"/>
      <c r="AG74" s="18" t="s">
        <v>180</v>
      </c>
      <c r="AH74" s="8"/>
      <c r="AI74" s="8"/>
      <c r="AJ74" s="19"/>
      <c r="AK74" s="19"/>
      <c r="AL74" s="8"/>
      <c r="AM74" s="39" t="s">
        <v>39</v>
      </c>
      <c r="AN74" s="31"/>
      <c r="AO74" s="31"/>
      <c r="AP74" s="63"/>
      <c r="AQ74" s="65"/>
      <c r="AR74" s="40"/>
      <c r="AS74" s="27">
        <v>24</v>
      </c>
      <c r="AT74" s="27">
        <v>1</v>
      </c>
    </row>
    <row r="75" spans="1:46" ht="20.25" customHeight="1">
      <c r="A75" s="16">
        <v>15</v>
      </c>
      <c r="B75" s="17"/>
      <c r="C75" s="18">
        <v>0</v>
      </c>
      <c r="D75" s="8">
        <v>29</v>
      </c>
      <c r="E75" s="8">
        <v>48</v>
      </c>
      <c r="F75" s="19">
        <v>25</v>
      </c>
      <c r="G75" s="19">
        <v>16</v>
      </c>
      <c r="H75" s="8"/>
      <c r="I75" s="18">
        <v>0</v>
      </c>
      <c r="J75" s="8">
        <v>59</v>
      </c>
      <c r="K75" s="8">
        <v>5</v>
      </c>
      <c r="L75" s="19">
        <v>25</v>
      </c>
      <c r="M75" s="19">
        <v>16</v>
      </c>
      <c r="N75" s="8"/>
      <c r="O75" s="18">
        <v>1</v>
      </c>
      <c r="P75" s="8">
        <v>41</v>
      </c>
      <c r="Q75" s="8">
        <v>31</v>
      </c>
      <c r="R75" s="19">
        <v>19</v>
      </c>
      <c r="S75" s="19">
        <v>14</v>
      </c>
      <c r="T75" s="8"/>
      <c r="U75" s="18">
        <v>2</v>
      </c>
      <c r="V75" s="8">
        <v>5</v>
      </c>
      <c r="W75" s="8">
        <v>48</v>
      </c>
      <c r="X75" s="19">
        <v>24</v>
      </c>
      <c r="Y75" s="19">
        <v>15</v>
      </c>
      <c r="Z75" s="8"/>
      <c r="AA75" s="18">
        <v>2</v>
      </c>
      <c r="AB75" s="8">
        <v>27</v>
      </c>
      <c r="AC75" s="8">
        <v>5</v>
      </c>
      <c r="AD75" s="19">
        <v>24</v>
      </c>
      <c r="AE75" s="19">
        <v>15</v>
      </c>
      <c r="AF75" s="8"/>
      <c r="AG75" s="18">
        <v>3</v>
      </c>
      <c r="AH75" s="8">
        <v>4</v>
      </c>
      <c r="AI75" s="8">
        <v>22</v>
      </c>
      <c r="AJ75" s="19">
        <v>24</v>
      </c>
      <c r="AK75" s="19">
        <v>15</v>
      </c>
      <c r="AL75" s="8"/>
      <c r="AM75" s="39">
        <v>3</v>
      </c>
      <c r="AN75" s="31">
        <v>4</v>
      </c>
      <c r="AO75" s="31">
        <v>22</v>
      </c>
      <c r="AP75" s="63">
        <v>24</v>
      </c>
      <c r="AQ75" s="65">
        <v>15</v>
      </c>
      <c r="AR75" s="40"/>
      <c r="AS75" s="9">
        <v>24</v>
      </c>
      <c r="AT75" s="9">
        <v>2</v>
      </c>
    </row>
    <row r="76" spans="1:46" ht="20.25" customHeight="1" thickBot="1">
      <c r="A76" s="20" t="s">
        <v>3</v>
      </c>
      <c r="B76" s="21"/>
      <c r="C76" s="22">
        <v>0</v>
      </c>
      <c r="D76" s="23">
        <v>29</v>
      </c>
      <c r="E76" s="23">
        <v>48</v>
      </c>
      <c r="F76" s="24">
        <v>25</v>
      </c>
      <c r="G76" s="24">
        <v>16</v>
      </c>
      <c r="H76" s="23"/>
      <c r="I76" s="22">
        <v>0</v>
      </c>
      <c r="J76" s="23">
        <v>29</v>
      </c>
      <c r="K76" s="23">
        <v>17</v>
      </c>
      <c r="L76" s="24">
        <v>25</v>
      </c>
      <c r="M76" s="24">
        <v>16</v>
      </c>
      <c r="N76" s="23"/>
      <c r="O76" s="22">
        <v>0</v>
      </c>
      <c r="P76" s="23">
        <v>42</v>
      </c>
      <c r="Q76" s="23">
        <v>26</v>
      </c>
      <c r="R76" s="24">
        <v>10</v>
      </c>
      <c r="S76" s="24">
        <v>9</v>
      </c>
      <c r="T76" s="23"/>
      <c r="U76" s="22">
        <v>0</v>
      </c>
      <c r="V76" s="23">
        <v>24</v>
      </c>
      <c r="W76" s="23">
        <v>17</v>
      </c>
      <c r="X76" s="24">
        <v>25</v>
      </c>
      <c r="Y76" s="24">
        <v>15</v>
      </c>
      <c r="Z76" s="23"/>
      <c r="AA76" s="22">
        <v>0</v>
      </c>
      <c r="AB76" s="23">
        <v>21</v>
      </c>
      <c r="AC76" s="23">
        <v>17</v>
      </c>
      <c r="AD76" s="24">
        <v>26</v>
      </c>
      <c r="AE76" s="24">
        <v>17</v>
      </c>
      <c r="AF76" s="23"/>
      <c r="AG76" s="22">
        <v>0</v>
      </c>
      <c r="AH76" s="23">
        <v>37</v>
      </c>
      <c r="AI76" s="23">
        <v>17</v>
      </c>
      <c r="AJ76" s="24">
        <v>23</v>
      </c>
      <c r="AK76" s="24">
        <v>14</v>
      </c>
      <c r="AL76" s="23"/>
      <c r="AM76" s="41" t="s">
        <v>3</v>
      </c>
      <c r="AN76" s="42" t="s">
        <v>3</v>
      </c>
      <c r="AO76" s="42" t="s">
        <v>3</v>
      </c>
      <c r="AP76" s="64" t="s">
        <v>0</v>
      </c>
      <c r="AQ76" s="66" t="s">
        <v>0</v>
      </c>
      <c r="AR76" s="43"/>
      <c r="AS76" s="9">
        <v>24</v>
      </c>
      <c r="AT76" s="9">
        <v>3</v>
      </c>
    </row>
    <row r="77" spans="1:46" ht="20.25" customHeight="1">
      <c r="A77" s="16"/>
      <c r="B77" s="17" t="s">
        <v>265</v>
      </c>
      <c r="C77" s="18" t="s">
        <v>200</v>
      </c>
      <c r="D77" s="8"/>
      <c r="E77" s="8"/>
      <c r="F77" s="19"/>
      <c r="G77" s="19"/>
      <c r="H77" s="8"/>
      <c r="I77" s="18" t="s">
        <v>201</v>
      </c>
      <c r="J77" s="8"/>
      <c r="K77" s="8"/>
      <c r="L77" s="19"/>
      <c r="M77" s="19"/>
      <c r="N77" s="8"/>
      <c r="O77" s="18" t="s">
        <v>202</v>
      </c>
      <c r="P77" s="8"/>
      <c r="Q77" s="8"/>
      <c r="R77" s="19"/>
      <c r="S77" s="19"/>
      <c r="T77" s="8"/>
      <c r="U77" s="18" t="s">
        <v>203</v>
      </c>
      <c r="V77" s="8"/>
      <c r="W77" s="8"/>
      <c r="X77" s="19"/>
      <c r="Y77" s="19"/>
      <c r="Z77" s="8"/>
      <c r="AA77" s="18" t="s">
        <v>204</v>
      </c>
      <c r="AB77" s="8"/>
      <c r="AC77" s="8"/>
      <c r="AD77" s="19"/>
      <c r="AE77" s="19"/>
      <c r="AF77" s="8"/>
      <c r="AG77" s="18" t="s">
        <v>266</v>
      </c>
      <c r="AH77" s="8"/>
      <c r="AI77" s="8"/>
      <c r="AJ77" s="19"/>
      <c r="AK77" s="19"/>
      <c r="AL77" s="8"/>
      <c r="AM77" s="39" t="s">
        <v>267</v>
      </c>
      <c r="AN77" s="31"/>
      <c r="AO77" s="31"/>
      <c r="AP77" s="63"/>
      <c r="AQ77" s="65"/>
      <c r="AR77" s="40"/>
      <c r="AS77" s="9">
        <v>25</v>
      </c>
      <c r="AT77" s="9">
        <v>1</v>
      </c>
    </row>
    <row r="78" spans="1:46" ht="20.25" customHeight="1">
      <c r="A78" s="16" t="s">
        <v>0</v>
      </c>
      <c r="B78" s="17"/>
      <c r="C78" s="18">
        <v>0</v>
      </c>
      <c r="D78" s="8">
        <v>29</v>
      </c>
      <c r="E78" s="8">
        <v>47</v>
      </c>
      <c r="F78" s="19">
        <v>24</v>
      </c>
      <c r="G78" s="19" t="s">
        <v>0</v>
      </c>
      <c r="H78" s="8"/>
      <c r="I78" s="18">
        <v>1</v>
      </c>
      <c r="J78" s="8">
        <v>1</v>
      </c>
      <c r="K78" s="8">
        <v>44</v>
      </c>
      <c r="L78" s="19">
        <v>27</v>
      </c>
      <c r="M78" s="19" t="s">
        <v>0</v>
      </c>
      <c r="N78" s="8"/>
      <c r="O78" s="18">
        <v>1</v>
      </c>
      <c r="P78" s="8">
        <v>47</v>
      </c>
      <c r="Q78" s="8">
        <v>47</v>
      </c>
      <c r="R78" s="19">
        <v>27</v>
      </c>
      <c r="S78" s="19" t="s">
        <v>0</v>
      </c>
      <c r="T78" s="8"/>
      <c r="U78" s="18">
        <v>2</v>
      </c>
      <c r="V78" s="8">
        <v>11</v>
      </c>
      <c r="W78" s="8">
        <v>24</v>
      </c>
      <c r="X78" s="19">
        <v>26</v>
      </c>
      <c r="Y78" s="19" t="s">
        <v>0</v>
      </c>
      <c r="Z78" s="8"/>
      <c r="AA78" s="18">
        <v>2</v>
      </c>
      <c r="AB78" s="8">
        <v>33</v>
      </c>
      <c r="AC78" s="8">
        <v>58</v>
      </c>
      <c r="AD78" s="19">
        <v>26</v>
      </c>
      <c r="AE78" s="19" t="s">
        <v>0</v>
      </c>
      <c r="AF78" s="8"/>
      <c r="AG78" s="18">
        <v>3</v>
      </c>
      <c r="AH78" s="8">
        <v>10</v>
      </c>
      <c r="AI78" s="8">
        <v>56</v>
      </c>
      <c r="AJ78" s="19">
        <v>25</v>
      </c>
      <c r="AK78" s="19" t="s">
        <v>0</v>
      </c>
      <c r="AL78" s="8"/>
      <c r="AM78" s="39">
        <v>3</v>
      </c>
      <c r="AN78" s="31">
        <v>10</v>
      </c>
      <c r="AO78" s="31">
        <v>56</v>
      </c>
      <c r="AP78" s="63">
        <v>25</v>
      </c>
      <c r="AQ78" s="65" t="s">
        <v>0</v>
      </c>
      <c r="AR78" s="40"/>
      <c r="AS78" s="8">
        <v>25</v>
      </c>
      <c r="AT78" s="8">
        <v>2</v>
      </c>
    </row>
    <row r="79" spans="1:46" ht="20.25" customHeight="1" thickBot="1">
      <c r="A79" s="16"/>
      <c r="B79" s="21"/>
      <c r="C79" s="22">
        <v>0</v>
      </c>
      <c r="D79" s="23">
        <v>29</v>
      </c>
      <c r="E79" s="23">
        <v>47</v>
      </c>
      <c r="F79" s="24">
        <v>24</v>
      </c>
      <c r="G79" s="24" t="s">
        <v>0</v>
      </c>
      <c r="H79" s="23"/>
      <c r="I79" s="22">
        <v>0</v>
      </c>
      <c r="J79" s="23">
        <v>31</v>
      </c>
      <c r="K79" s="23">
        <v>57</v>
      </c>
      <c r="L79" s="24">
        <v>28</v>
      </c>
      <c r="M79" s="24" t="s">
        <v>0</v>
      </c>
      <c r="N79" s="23"/>
      <c r="O79" s="22">
        <v>0</v>
      </c>
      <c r="P79" s="23">
        <v>46</v>
      </c>
      <c r="Q79" s="23">
        <v>3</v>
      </c>
      <c r="R79" s="24">
        <v>27</v>
      </c>
      <c r="S79" s="24" t="s">
        <v>0</v>
      </c>
      <c r="T79" s="23"/>
      <c r="U79" s="22">
        <v>0</v>
      </c>
      <c r="V79" s="23">
        <v>23</v>
      </c>
      <c r="W79" s="23">
        <v>37</v>
      </c>
      <c r="X79" s="24">
        <v>23</v>
      </c>
      <c r="Y79" s="24" t="s">
        <v>0</v>
      </c>
      <c r="Z79" s="23"/>
      <c r="AA79" s="22">
        <v>0</v>
      </c>
      <c r="AB79" s="23">
        <v>22</v>
      </c>
      <c r="AC79" s="23">
        <v>34</v>
      </c>
      <c r="AD79" s="24">
        <v>28</v>
      </c>
      <c r="AE79" s="24" t="s">
        <v>0</v>
      </c>
      <c r="AF79" s="23"/>
      <c r="AG79" s="22">
        <v>0</v>
      </c>
      <c r="AH79" s="23">
        <v>36</v>
      </c>
      <c r="AI79" s="23">
        <v>58</v>
      </c>
      <c r="AJ79" s="24">
        <v>21</v>
      </c>
      <c r="AK79" s="24" t="s">
        <v>0</v>
      </c>
      <c r="AL79" s="23"/>
      <c r="AM79" s="41"/>
      <c r="AN79" s="42"/>
      <c r="AO79" s="42"/>
      <c r="AP79" s="64"/>
      <c r="AQ79" s="66"/>
      <c r="AR79" s="43"/>
      <c r="AS79" s="9">
        <v>25</v>
      </c>
      <c r="AT79" s="9">
        <v>3</v>
      </c>
    </row>
    <row r="80" spans="1:46" ht="20.25" customHeight="1">
      <c r="A80" s="11"/>
      <c r="B80" s="17" t="s">
        <v>62</v>
      </c>
      <c r="C80" s="18" t="s">
        <v>183</v>
      </c>
      <c r="D80" s="8"/>
      <c r="E80" s="8"/>
      <c r="F80" s="19"/>
      <c r="G80" s="19"/>
      <c r="H80" s="8"/>
      <c r="I80" s="18" t="s">
        <v>184</v>
      </c>
      <c r="J80" s="8"/>
      <c r="K80" s="8"/>
      <c r="L80" s="19"/>
      <c r="M80" s="19"/>
      <c r="N80" s="8"/>
      <c r="O80" s="18" t="s">
        <v>185</v>
      </c>
      <c r="P80" s="8"/>
      <c r="Q80" s="8"/>
      <c r="R80" s="19"/>
      <c r="S80" s="19"/>
      <c r="T80" s="8"/>
      <c r="U80" s="18" t="s">
        <v>186</v>
      </c>
      <c r="V80" s="8"/>
      <c r="W80" s="8"/>
      <c r="X80" s="19"/>
      <c r="Y80" s="19"/>
      <c r="Z80" s="8"/>
      <c r="AA80" s="18" t="s">
        <v>187</v>
      </c>
      <c r="AB80" s="8"/>
      <c r="AC80" s="8"/>
      <c r="AD80" s="19"/>
      <c r="AE80" s="19"/>
      <c r="AF80" s="8"/>
      <c r="AG80" s="18" t="s">
        <v>188</v>
      </c>
      <c r="AH80" s="8"/>
      <c r="AI80" s="8"/>
      <c r="AJ80" s="19"/>
      <c r="AK80" s="19"/>
      <c r="AL80" s="8"/>
      <c r="AM80" s="39" t="s">
        <v>49</v>
      </c>
      <c r="AN80" s="31"/>
      <c r="AO80" s="31"/>
      <c r="AP80" s="63"/>
      <c r="AQ80" s="65"/>
      <c r="AR80" s="40"/>
      <c r="AS80" s="8">
        <v>26</v>
      </c>
      <c r="AT80" s="8">
        <v>1</v>
      </c>
    </row>
    <row r="81" spans="1:46" ht="20.25" customHeight="1">
      <c r="A81" s="16">
        <v>16</v>
      </c>
      <c r="B81" s="17"/>
      <c r="C81" s="18">
        <v>0</v>
      </c>
      <c r="D81" s="8">
        <v>29</v>
      </c>
      <c r="E81" s="8">
        <v>13</v>
      </c>
      <c r="F81" s="19">
        <v>20</v>
      </c>
      <c r="G81" s="19">
        <v>15</v>
      </c>
      <c r="H81" s="8"/>
      <c r="I81" s="18">
        <v>0</v>
      </c>
      <c r="J81" s="8">
        <v>58</v>
      </c>
      <c r="K81" s="8">
        <v>1</v>
      </c>
      <c r="L81" s="19">
        <v>22</v>
      </c>
      <c r="M81" s="19">
        <v>15</v>
      </c>
      <c r="N81" s="8"/>
      <c r="O81" s="18">
        <v>1</v>
      </c>
      <c r="P81" s="8">
        <v>43</v>
      </c>
      <c r="Q81" s="8">
        <v>11</v>
      </c>
      <c r="R81" s="19">
        <v>25</v>
      </c>
      <c r="S81" s="19">
        <v>16</v>
      </c>
      <c r="T81" s="8"/>
      <c r="U81" s="18">
        <v>2</v>
      </c>
      <c r="V81" s="8">
        <v>7</v>
      </c>
      <c r="W81" s="8">
        <v>55</v>
      </c>
      <c r="X81" s="19">
        <v>25</v>
      </c>
      <c r="Y81" s="19">
        <v>16</v>
      </c>
      <c r="Z81" s="8"/>
      <c r="AA81" s="18">
        <v>2</v>
      </c>
      <c r="AB81" s="8">
        <v>28</v>
      </c>
      <c r="AC81" s="8">
        <v>17</v>
      </c>
      <c r="AD81" s="19">
        <v>25</v>
      </c>
      <c r="AE81" s="19">
        <v>16</v>
      </c>
      <c r="AF81" s="8"/>
      <c r="AG81" s="18">
        <v>3</v>
      </c>
      <c r="AH81" s="8">
        <v>11</v>
      </c>
      <c r="AI81" s="8">
        <v>22</v>
      </c>
      <c r="AJ81" s="19">
        <v>26</v>
      </c>
      <c r="AK81" s="19">
        <v>16</v>
      </c>
      <c r="AL81" s="8"/>
      <c r="AM81" s="39">
        <v>3</v>
      </c>
      <c r="AN81" s="31">
        <v>11</v>
      </c>
      <c r="AO81" s="31">
        <v>22</v>
      </c>
      <c r="AP81" s="63">
        <v>26</v>
      </c>
      <c r="AQ81" s="65">
        <v>16</v>
      </c>
      <c r="AR81" s="40"/>
      <c r="AS81" s="9">
        <v>26</v>
      </c>
      <c r="AT81" s="9">
        <v>2</v>
      </c>
    </row>
    <row r="82" spans="1:46" ht="20.25" customHeight="1" thickBot="1">
      <c r="A82" s="20" t="s">
        <v>3</v>
      </c>
      <c r="B82" s="21"/>
      <c r="C82" s="22">
        <v>0</v>
      </c>
      <c r="D82" s="23">
        <v>29</v>
      </c>
      <c r="E82" s="23">
        <v>13</v>
      </c>
      <c r="F82" s="24">
        <v>20</v>
      </c>
      <c r="G82" s="24">
        <v>15</v>
      </c>
      <c r="H82" s="23"/>
      <c r="I82" s="22">
        <v>0</v>
      </c>
      <c r="J82" s="23">
        <v>28</v>
      </c>
      <c r="K82" s="23">
        <v>48</v>
      </c>
      <c r="L82" s="24">
        <v>24</v>
      </c>
      <c r="M82" s="24">
        <v>15</v>
      </c>
      <c r="N82" s="23"/>
      <c r="O82" s="22">
        <v>0</v>
      </c>
      <c r="P82" s="23">
        <v>45</v>
      </c>
      <c r="Q82" s="23">
        <v>10</v>
      </c>
      <c r="R82" s="24">
        <v>25</v>
      </c>
      <c r="S82" s="24">
        <v>16</v>
      </c>
      <c r="T82" s="23"/>
      <c r="U82" s="22">
        <v>0</v>
      </c>
      <c r="V82" s="23">
        <v>24</v>
      </c>
      <c r="W82" s="23">
        <v>44</v>
      </c>
      <c r="X82" s="24">
        <v>26</v>
      </c>
      <c r="Y82" s="24">
        <v>16</v>
      </c>
      <c r="Z82" s="23"/>
      <c r="AA82" s="22">
        <v>0</v>
      </c>
      <c r="AB82" s="23">
        <v>20</v>
      </c>
      <c r="AC82" s="23">
        <v>22</v>
      </c>
      <c r="AD82" s="24">
        <v>24</v>
      </c>
      <c r="AE82" s="24">
        <v>15</v>
      </c>
      <c r="AF82" s="23"/>
      <c r="AG82" s="22">
        <v>0</v>
      </c>
      <c r="AH82" s="23">
        <v>43</v>
      </c>
      <c r="AI82" s="23">
        <v>5</v>
      </c>
      <c r="AJ82" s="24">
        <v>28</v>
      </c>
      <c r="AK82" s="24">
        <v>18</v>
      </c>
      <c r="AL82" s="23"/>
      <c r="AM82" s="41" t="s">
        <v>3</v>
      </c>
      <c r="AN82" s="42" t="s">
        <v>3</v>
      </c>
      <c r="AO82" s="42" t="s">
        <v>3</v>
      </c>
      <c r="AP82" s="64" t="s">
        <v>0</v>
      </c>
      <c r="AQ82" s="66" t="s">
        <v>0</v>
      </c>
      <c r="AR82" s="43"/>
      <c r="AS82" s="9">
        <v>26</v>
      </c>
      <c r="AT82" s="9">
        <v>3</v>
      </c>
    </row>
    <row r="83" spans="1:46" ht="20.25" customHeight="1">
      <c r="A83" s="11"/>
      <c r="B83" s="12" t="s">
        <v>61</v>
      </c>
      <c r="C83" s="13" t="s">
        <v>189</v>
      </c>
      <c r="D83" s="14"/>
      <c r="E83" s="14"/>
      <c r="F83" s="15"/>
      <c r="G83" s="15"/>
      <c r="H83" s="14"/>
      <c r="I83" s="13" t="s">
        <v>192</v>
      </c>
      <c r="J83" s="14"/>
      <c r="K83" s="14"/>
      <c r="L83" s="15"/>
      <c r="M83" s="15"/>
      <c r="N83" s="14"/>
      <c r="O83" s="13" t="s">
        <v>191</v>
      </c>
      <c r="P83" s="14"/>
      <c r="Q83" s="14"/>
      <c r="R83" s="15"/>
      <c r="S83" s="15"/>
      <c r="T83" s="14"/>
      <c r="U83" s="13" t="s">
        <v>193</v>
      </c>
      <c r="V83" s="14"/>
      <c r="W83" s="14"/>
      <c r="X83" s="15"/>
      <c r="Y83" s="15"/>
      <c r="Z83" s="14"/>
      <c r="AA83" s="13" t="s">
        <v>85</v>
      </c>
      <c r="AB83" s="14"/>
      <c r="AC83" s="14"/>
      <c r="AD83" s="15"/>
      <c r="AE83" s="15"/>
      <c r="AF83" s="14"/>
      <c r="AG83" s="13" t="s">
        <v>190</v>
      </c>
      <c r="AH83" s="14"/>
      <c r="AI83" s="14"/>
      <c r="AJ83" s="15"/>
      <c r="AK83" s="15"/>
      <c r="AL83" s="14"/>
      <c r="AM83" s="36" t="s">
        <v>31</v>
      </c>
      <c r="AN83" s="37"/>
      <c r="AO83" s="37"/>
      <c r="AP83" s="60"/>
      <c r="AQ83" s="67"/>
      <c r="AR83" s="38"/>
      <c r="AS83" s="9">
        <v>27</v>
      </c>
      <c r="AT83" s="9">
        <v>1</v>
      </c>
    </row>
    <row r="84" spans="1:81" ht="20.25" customHeight="1">
      <c r="A84" s="16">
        <v>17</v>
      </c>
      <c r="B84" s="17"/>
      <c r="C84" s="18">
        <v>0</v>
      </c>
      <c r="D84" s="8">
        <v>32</v>
      </c>
      <c r="E84" s="8">
        <v>1</v>
      </c>
      <c r="F84" s="19">
        <v>28</v>
      </c>
      <c r="G84" s="19">
        <v>18</v>
      </c>
      <c r="H84" s="8"/>
      <c r="I84" s="18">
        <v>1</v>
      </c>
      <c r="J84" s="8">
        <v>3</v>
      </c>
      <c r="K84" s="8">
        <v>3</v>
      </c>
      <c r="L84" s="19">
        <v>28</v>
      </c>
      <c r="M84" s="19">
        <v>18</v>
      </c>
      <c r="N84" s="8"/>
      <c r="O84" s="18">
        <v>1</v>
      </c>
      <c r="P84" s="8">
        <v>51</v>
      </c>
      <c r="Q84" s="8">
        <v>8</v>
      </c>
      <c r="R84" s="19">
        <v>28</v>
      </c>
      <c r="S84" s="19">
        <v>18</v>
      </c>
      <c r="T84" s="8"/>
      <c r="U84" s="18">
        <v>2</v>
      </c>
      <c r="V84" s="8">
        <v>16</v>
      </c>
      <c r="W84" s="8">
        <v>59</v>
      </c>
      <c r="X84" s="19">
        <v>28</v>
      </c>
      <c r="Y84" s="19">
        <v>18</v>
      </c>
      <c r="Z84" s="8"/>
      <c r="AA84" s="18">
        <v>2</v>
      </c>
      <c r="AB84" s="8">
        <v>37</v>
      </c>
      <c r="AC84" s="8">
        <v>38</v>
      </c>
      <c r="AD84" s="19">
        <v>28</v>
      </c>
      <c r="AE84" s="19">
        <v>18</v>
      </c>
      <c r="AF84" s="8"/>
      <c r="AG84" s="18">
        <v>3</v>
      </c>
      <c r="AH84" s="8">
        <v>17</v>
      </c>
      <c r="AI84" s="8">
        <v>3</v>
      </c>
      <c r="AJ84" s="19">
        <v>27</v>
      </c>
      <c r="AK84" s="19">
        <v>17</v>
      </c>
      <c r="AL84" s="8"/>
      <c r="AM84" s="39">
        <v>3</v>
      </c>
      <c r="AN84" s="31">
        <v>17</v>
      </c>
      <c r="AO84" s="31">
        <v>3</v>
      </c>
      <c r="AP84" s="63">
        <v>27</v>
      </c>
      <c r="AQ84" s="65">
        <v>17</v>
      </c>
      <c r="AR84" s="40"/>
      <c r="AS84" s="8">
        <v>27</v>
      </c>
      <c r="AT84" s="8">
        <v>2</v>
      </c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</row>
    <row r="85" spans="1:81" ht="20.25" customHeight="1" thickBot="1">
      <c r="A85" s="20"/>
      <c r="B85" s="21"/>
      <c r="C85" s="22">
        <v>0</v>
      </c>
      <c r="D85" s="23">
        <v>32</v>
      </c>
      <c r="E85" s="23">
        <v>1</v>
      </c>
      <c r="F85" s="24">
        <v>28</v>
      </c>
      <c r="G85" s="24">
        <v>18</v>
      </c>
      <c r="H85" s="23"/>
      <c r="I85" s="22">
        <v>0</v>
      </c>
      <c r="J85" s="23">
        <v>31</v>
      </c>
      <c r="K85" s="23">
        <v>2</v>
      </c>
      <c r="L85" s="24">
        <v>27</v>
      </c>
      <c r="M85" s="24">
        <v>18</v>
      </c>
      <c r="N85" s="23"/>
      <c r="O85" s="22">
        <v>0</v>
      </c>
      <c r="P85" s="23">
        <v>48</v>
      </c>
      <c r="Q85" s="23">
        <v>5</v>
      </c>
      <c r="R85" s="24">
        <v>28</v>
      </c>
      <c r="S85" s="24">
        <v>18</v>
      </c>
      <c r="T85" s="23"/>
      <c r="U85" s="22">
        <v>0</v>
      </c>
      <c r="V85" s="23">
        <v>25</v>
      </c>
      <c r="W85" s="23">
        <v>51</v>
      </c>
      <c r="X85" s="24">
        <v>27</v>
      </c>
      <c r="Y85" s="24">
        <v>17</v>
      </c>
      <c r="Z85" s="23"/>
      <c r="AA85" s="22">
        <v>0</v>
      </c>
      <c r="AB85" s="23">
        <v>20</v>
      </c>
      <c r="AC85" s="23">
        <v>39</v>
      </c>
      <c r="AD85" s="24">
        <v>25</v>
      </c>
      <c r="AE85" s="24">
        <v>16</v>
      </c>
      <c r="AF85" s="23"/>
      <c r="AG85" s="22">
        <v>0</v>
      </c>
      <c r="AH85" s="23">
        <v>39</v>
      </c>
      <c r="AI85" s="23">
        <v>25</v>
      </c>
      <c r="AJ85" s="24">
        <v>25</v>
      </c>
      <c r="AK85" s="24">
        <v>15</v>
      </c>
      <c r="AL85" s="23"/>
      <c r="AM85" s="41" t="s">
        <v>3</v>
      </c>
      <c r="AN85" s="42" t="s">
        <v>3</v>
      </c>
      <c r="AO85" s="42" t="s">
        <v>3</v>
      </c>
      <c r="AP85" s="64" t="s">
        <v>0</v>
      </c>
      <c r="AQ85" s="66" t="s">
        <v>0</v>
      </c>
      <c r="AR85" s="43"/>
      <c r="AS85" s="8">
        <v>27</v>
      </c>
      <c r="AT85" s="8">
        <v>3</v>
      </c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</row>
    <row r="86" spans="1:81" ht="20.25" customHeight="1">
      <c r="A86" s="11"/>
      <c r="B86" s="17" t="s">
        <v>59</v>
      </c>
      <c r="C86" s="18" t="s">
        <v>160</v>
      </c>
      <c r="D86" s="8"/>
      <c r="E86" s="8"/>
      <c r="F86" s="19"/>
      <c r="G86" s="19"/>
      <c r="H86" s="8"/>
      <c r="I86" s="18" t="s">
        <v>161</v>
      </c>
      <c r="J86" s="8"/>
      <c r="K86" s="8"/>
      <c r="L86" s="19"/>
      <c r="M86" s="19"/>
      <c r="N86" s="8"/>
      <c r="O86" s="18" t="s">
        <v>68</v>
      </c>
      <c r="P86" s="8"/>
      <c r="Q86" s="8"/>
      <c r="R86" s="19"/>
      <c r="S86" s="19"/>
      <c r="T86" s="8"/>
      <c r="U86" s="18" t="s">
        <v>162</v>
      </c>
      <c r="V86" s="8"/>
      <c r="W86" s="8"/>
      <c r="X86" s="19"/>
      <c r="Y86" s="19"/>
      <c r="Z86" s="8"/>
      <c r="AA86" s="18" t="s">
        <v>163</v>
      </c>
      <c r="AB86" s="8"/>
      <c r="AC86" s="8"/>
      <c r="AD86" s="19"/>
      <c r="AE86" s="19"/>
      <c r="AF86" s="8"/>
      <c r="AG86" s="18" t="s">
        <v>164</v>
      </c>
      <c r="AH86" s="8"/>
      <c r="AI86" s="8"/>
      <c r="AJ86" s="19"/>
      <c r="AK86" s="19"/>
      <c r="AL86" s="8"/>
      <c r="AM86" s="39" t="s">
        <v>36</v>
      </c>
      <c r="AN86" s="31"/>
      <c r="AO86" s="31"/>
      <c r="AP86" s="63"/>
      <c r="AQ86" s="65"/>
      <c r="AR86" s="40"/>
      <c r="AS86" s="9">
        <v>28</v>
      </c>
      <c r="AT86" s="9">
        <v>1</v>
      </c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</row>
    <row r="87" spans="1:81" ht="20.25" customHeight="1">
      <c r="A87" s="16">
        <v>18</v>
      </c>
      <c r="B87" s="17"/>
      <c r="C87" s="18">
        <v>0</v>
      </c>
      <c r="D87" s="8">
        <v>29</v>
      </c>
      <c r="E87" s="8">
        <v>49</v>
      </c>
      <c r="F87" s="19">
        <v>26</v>
      </c>
      <c r="G87" s="19">
        <v>17</v>
      </c>
      <c r="H87" s="8"/>
      <c r="I87" s="18">
        <v>1</v>
      </c>
      <c r="J87" s="8">
        <v>0</v>
      </c>
      <c r="K87" s="8">
        <v>43</v>
      </c>
      <c r="L87" s="19">
        <v>26</v>
      </c>
      <c r="M87" s="19">
        <v>17</v>
      </c>
      <c r="N87" s="8"/>
      <c r="O87" s="18">
        <v>1</v>
      </c>
      <c r="P87" s="8">
        <v>46</v>
      </c>
      <c r="Q87" s="8">
        <v>18</v>
      </c>
      <c r="R87" s="19">
        <v>26</v>
      </c>
      <c r="S87" s="19">
        <v>17</v>
      </c>
      <c r="T87" s="8"/>
      <c r="U87" s="18">
        <v>2</v>
      </c>
      <c r="V87" s="8">
        <v>13</v>
      </c>
      <c r="W87" s="8">
        <v>26</v>
      </c>
      <c r="X87" s="19">
        <v>27</v>
      </c>
      <c r="Y87" s="19">
        <v>17</v>
      </c>
      <c r="Z87" s="8"/>
      <c r="AA87" s="18">
        <v>2</v>
      </c>
      <c r="AB87" s="8">
        <v>35</v>
      </c>
      <c r="AC87" s="8">
        <v>51</v>
      </c>
      <c r="AD87" s="19">
        <v>27</v>
      </c>
      <c r="AE87" s="19">
        <v>17</v>
      </c>
      <c r="AF87" s="8"/>
      <c r="AG87" s="18">
        <v>3</v>
      </c>
      <c r="AH87" s="8">
        <v>18</v>
      </c>
      <c r="AI87" s="8">
        <v>11</v>
      </c>
      <c r="AJ87" s="19">
        <v>28</v>
      </c>
      <c r="AK87" s="19">
        <v>18</v>
      </c>
      <c r="AL87" s="8"/>
      <c r="AM87" s="39">
        <v>3</v>
      </c>
      <c r="AN87" s="31">
        <v>18</v>
      </c>
      <c r="AO87" s="31">
        <v>11</v>
      </c>
      <c r="AP87" s="63">
        <v>28</v>
      </c>
      <c r="AQ87" s="65">
        <v>18</v>
      </c>
      <c r="AR87" s="40"/>
      <c r="AS87" s="9">
        <v>28</v>
      </c>
      <c r="AT87" s="9">
        <v>2</v>
      </c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</row>
    <row r="88" spans="1:81" ht="20.25" customHeight="1" thickBot="1">
      <c r="A88" s="20" t="s">
        <v>3</v>
      </c>
      <c r="B88" s="21"/>
      <c r="C88" s="22">
        <v>0</v>
      </c>
      <c r="D88" s="23">
        <v>29</v>
      </c>
      <c r="E88" s="23">
        <v>49</v>
      </c>
      <c r="F88" s="24">
        <v>26</v>
      </c>
      <c r="G88" s="24">
        <v>17</v>
      </c>
      <c r="H88" s="23" t="s">
        <v>3</v>
      </c>
      <c r="I88" s="22">
        <v>0</v>
      </c>
      <c r="J88" s="23">
        <v>30</v>
      </c>
      <c r="K88" s="23">
        <v>54</v>
      </c>
      <c r="L88" s="24">
        <v>26</v>
      </c>
      <c r="M88" s="24">
        <v>17</v>
      </c>
      <c r="N88" s="23" t="s">
        <v>3</v>
      </c>
      <c r="O88" s="22">
        <v>0</v>
      </c>
      <c r="P88" s="23">
        <v>45</v>
      </c>
      <c r="Q88" s="23">
        <v>35</v>
      </c>
      <c r="R88" s="24">
        <v>26</v>
      </c>
      <c r="S88" s="24">
        <v>17</v>
      </c>
      <c r="T88" s="23" t="s">
        <v>3</v>
      </c>
      <c r="U88" s="22">
        <v>0</v>
      </c>
      <c r="V88" s="23">
        <v>27</v>
      </c>
      <c r="W88" s="23">
        <v>8</v>
      </c>
      <c r="X88" s="24">
        <v>28</v>
      </c>
      <c r="Y88" s="24">
        <v>18</v>
      </c>
      <c r="Z88" s="23" t="s">
        <v>3</v>
      </c>
      <c r="AA88" s="22">
        <v>0</v>
      </c>
      <c r="AB88" s="23">
        <v>22</v>
      </c>
      <c r="AC88" s="23">
        <v>25</v>
      </c>
      <c r="AD88" s="24">
        <v>27</v>
      </c>
      <c r="AE88" s="24">
        <v>18</v>
      </c>
      <c r="AF88" s="23" t="s">
        <v>3</v>
      </c>
      <c r="AG88" s="22">
        <v>0</v>
      </c>
      <c r="AH88" s="23">
        <v>42</v>
      </c>
      <c r="AI88" s="23">
        <v>20</v>
      </c>
      <c r="AJ88" s="24">
        <v>27</v>
      </c>
      <c r="AK88" s="24">
        <v>17</v>
      </c>
      <c r="AL88" s="23" t="s">
        <v>3</v>
      </c>
      <c r="AM88" s="41" t="s">
        <v>3</v>
      </c>
      <c r="AN88" s="42" t="s">
        <v>3</v>
      </c>
      <c r="AO88" s="42" t="s">
        <v>3</v>
      </c>
      <c r="AP88" s="64" t="s">
        <v>0</v>
      </c>
      <c r="AQ88" s="66" t="s">
        <v>3</v>
      </c>
      <c r="AR88" s="43"/>
      <c r="AS88" s="9">
        <v>28</v>
      </c>
      <c r="AT88" s="9">
        <v>3</v>
      </c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</row>
    <row r="89" spans="2:44" ht="20.25" customHeight="1">
      <c r="B89" s="51" t="s">
        <v>253</v>
      </c>
      <c r="C89" s="52"/>
      <c r="D89" s="53"/>
      <c r="E89" s="54"/>
      <c r="F89" s="54"/>
      <c r="G89" s="54"/>
      <c r="H89" s="54"/>
      <c r="I89" s="54"/>
      <c r="J89" s="54"/>
      <c r="K89" s="55" t="s">
        <v>256</v>
      </c>
      <c r="L89" s="55"/>
      <c r="M89" s="56"/>
      <c r="N89" s="55"/>
      <c r="O89" s="55" t="s">
        <v>18</v>
      </c>
      <c r="P89" s="55"/>
      <c r="Q89" s="53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2"/>
      <c r="AP89" s="52"/>
      <c r="AQ89" s="52"/>
      <c r="AR89" s="54"/>
    </row>
    <row r="90" spans="3:44" ht="22.5" customHeight="1">
      <c r="C90" s="68" t="s">
        <v>257</v>
      </c>
      <c r="K90" s="1"/>
      <c r="O90" s="68" t="s">
        <v>16</v>
      </c>
      <c r="S90" s="1"/>
      <c r="AR90" s="69"/>
    </row>
    <row r="91" spans="3:7" ht="20.25" customHeight="1">
      <c r="C91" s="1"/>
      <c r="E91" s="50" t="s">
        <v>28</v>
      </c>
      <c r="F91" s="50"/>
      <c r="G91" s="50"/>
    </row>
    <row r="92" spans="1:47" ht="20.25" customHeight="1">
      <c r="A92"/>
      <c r="B92"/>
      <c r="C92"/>
      <c r="D92"/>
      <c r="E92" s="50" t="s">
        <v>17</v>
      </c>
      <c r="F92" s="50"/>
      <c r="G92" s="50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20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>
      <c r="D105" s="1"/>
    </row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yamaguchi-u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</dc:creator>
  <cp:keywords/>
  <dc:description/>
  <cp:lastModifiedBy>owner</cp:lastModifiedBy>
  <cp:lastPrinted>2018-12-02T03:34:11Z</cp:lastPrinted>
  <dcterms:created xsi:type="dcterms:W3CDTF">1998-11-28T15:06:24Z</dcterms:created>
  <dcterms:modified xsi:type="dcterms:W3CDTF">2018-12-02T08:26:38Z</dcterms:modified>
  <cp:category/>
  <cp:version/>
  <cp:contentType/>
  <cp:contentStatus/>
</cp:coreProperties>
</file>