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80" yWindow="45" windowWidth="15480" windowHeight="8685" activeTab="0"/>
  </bookViews>
  <sheets>
    <sheet name="説明書（はじめにお読みください）" sheetId="1" r:id="rId1"/>
    <sheet name="申込" sheetId="2" r:id="rId2"/>
    <sheet name="リレー" sheetId="3" r:id="rId3"/>
    <sheet name="混成競技" sheetId="4" r:id="rId4"/>
    <sheet name="団体申込" sheetId="5" r:id="rId5"/>
    <sheet name="Sheet1" sheetId="6" state="hidden" r:id="rId6"/>
  </sheets>
  <externalReferences>
    <externalReference r:id="rId9"/>
  </externalReferences>
  <definedNames>
    <definedName name="_xlnm.Print_Area" localSheetId="2">'リレー'!$A$1:$J$29</definedName>
    <definedName name="_xlnm.Print_Titles" localSheetId="1">'申込'!$14:$15</definedName>
    <definedName name="ゼッケン">'申込'!$B$16:$B$145</definedName>
    <definedName name="リレー" localSheetId="0">'[1]Sheet1'!$Q$4:$Q$7</definedName>
    <definedName name="リレー" localSheetId="4">'[1]Sheet1'!$Q$4:$Q$7</definedName>
    <definedName name="リレー">'Sheet1'!$Q$4:$Q$7</definedName>
    <definedName name="女子" localSheetId="0">'[1]Sheet1'!$G$4:$G$24</definedName>
    <definedName name="女子" localSheetId="4">'[1]Sheet1'!$G$4:$G$24</definedName>
    <definedName name="女子">'Sheet1'!$G$4:$G$24</definedName>
    <definedName name="性別" localSheetId="0">'[1]Sheet1'!$O$4:$O$5</definedName>
    <definedName name="性別" localSheetId="4">'[1]Sheet1'!$O$4:$O$5</definedName>
    <definedName name="性別">'Sheet1'!$O$4:$O$5</definedName>
    <definedName name="大学" localSheetId="0">'[1]Sheet1'!$L$4:$L$67</definedName>
    <definedName name="大学" localSheetId="4">'[1]Sheet1'!$L$4:$L$67</definedName>
    <definedName name="大学">'Sheet1'!$L$4:$L$60</definedName>
    <definedName name="男子" localSheetId="0">'[1]Sheet1'!$B$4:$B$25</definedName>
    <definedName name="男子" localSheetId="4">'[1]Sheet1'!$B$4:$B$25</definedName>
    <definedName name="男子">'Sheet1'!$B$4:$B$25</definedName>
    <definedName name="都道府県" localSheetId="0">'[1]Sheet1'!$T$4:$T$50</definedName>
    <definedName name="都道府県" localSheetId="4">'[1]Sheet1'!$T$4:$T$50</definedName>
    <definedName name="都道府県">'Sheet1'!$T$4:$T$50</definedName>
    <definedName name="複数チーム" localSheetId="0">'[1]Sheet1'!$Q$11:$Q$15</definedName>
    <definedName name="複数チーム" localSheetId="4">'[1]Sheet1'!$Q$11:$Q$15</definedName>
    <definedName name="複数チーム">'Sheet1'!$Q$11:$Q$15</definedName>
  </definedNames>
  <calcPr fullCalcOnLoad="1"/>
</workbook>
</file>

<file path=xl/comments2.xml><?xml version="1.0" encoding="utf-8"?>
<comments xmlns="http://schemas.openxmlformats.org/spreadsheetml/2006/main">
  <authors>
    <author>kawai-kenichi-1</author>
  </authors>
  <commentList>
    <comment ref="F14" authorId="0">
      <text>
        <r>
          <rPr>
            <b/>
            <sz val="9"/>
            <rFont val="ＭＳ Ｐゴシック"/>
            <family val="3"/>
          </rPr>
          <t>男子は１
女子は２
を選択してください。</t>
        </r>
      </text>
    </comment>
    <comment ref="I15" authorId="0">
      <text>
        <r>
          <rPr>
            <b/>
            <sz val="11"/>
            <rFont val="ＭＳ Ｐゴシック"/>
            <family val="3"/>
          </rPr>
          <t>必ず記入してください。番組編成に必要です。</t>
        </r>
        <r>
          <rPr>
            <b/>
            <sz val="9"/>
            <rFont val="ＭＳ Ｐゴシック"/>
            <family val="3"/>
          </rPr>
          <t xml:space="preserve">
数字のみを記入してください。
　5000m　14分35秒67
　　　　　　　　↓
　　　　　　　143567
　走幅跳　7m25　→　725
　手動計時は修正して入力してください。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性別を選択した後、
リストの中から種目を選んでください。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申込み責任者の携帯電話番号を記入してください。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kawai-kenichi-1</author>
    <author>TRK</author>
  </authors>
  <commentList>
    <comment ref="C5" authorId="0">
      <text>
        <r>
          <rPr>
            <b/>
            <sz val="9"/>
            <rFont val="ＭＳ Ｐゴシック"/>
            <family val="3"/>
          </rPr>
          <t>同じリレー種目に複数出場する場合はA～Eで分けてください。</t>
        </r>
      </text>
    </comment>
    <comment ref="D5" authorId="1">
      <text>
        <r>
          <rPr>
            <b/>
            <sz val="9"/>
            <rFont val="ＭＳ Ｐゴシック"/>
            <family val="3"/>
          </rPr>
          <t>必ず記入してください。番組編成に必要です。
数字のみを記入してください。
　3分15秒23　→　31523
　手動計時は修正して入力してください。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kawai-kenichi-1</author>
  </authors>
  <commentList>
    <comment ref="C4" authorId="0">
      <text>
        <r>
          <rPr>
            <b/>
            <sz val="9"/>
            <rFont val="ＭＳ Ｐゴシック"/>
            <family val="3"/>
          </rPr>
          <t>各種目の最高記録を入力してください。
数字のみ記入してください。</t>
        </r>
      </text>
    </comment>
  </commentList>
</comments>
</file>

<file path=xl/sharedStrings.xml><?xml version="1.0" encoding="utf-8"?>
<sst xmlns="http://schemas.openxmlformats.org/spreadsheetml/2006/main" count="433" uniqueCount="365">
  <si>
    <t>100m</t>
  </si>
  <si>
    <t>200m</t>
  </si>
  <si>
    <t>400m</t>
  </si>
  <si>
    <t>800m</t>
  </si>
  <si>
    <t>1500m</t>
  </si>
  <si>
    <t>5000m</t>
  </si>
  <si>
    <t>10000m</t>
  </si>
  <si>
    <t>3000mSC</t>
  </si>
  <si>
    <t>10000mW</t>
  </si>
  <si>
    <t>走高跳</t>
  </si>
  <si>
    <t>棒高跳</t>
  </si>
  <si>
    <t>走幅跳</t>
  </si>
  <si>
    <t>三段跳</t>
  </si>
  <si>
    <t>十種競技</t>
  </si>
  <si>
    <t>男子</t>
  </si>
  <si>
    <t>女子</t>
  </si>
  <si>
    <t>七種競技</t>
  </si>
  <si>
    <t>大学名</t>
  </si>
  <si>
    <t>平成</t>
  </si>
  <si>
    <t>ﾅﾝﾊﾞｰ</t>
  </si>
  <si>
    <t>番号</t>
  </si>
  <si>
    <t>氏名</t>
  </si>
  <si>
    <t>ﾌﾘｶﾞﾅ</t>
  </si>
  <si>
    <t>学年</t>
  </si>
  <si>
    <t>性別</t>
  </si>
  <si>
    <t>種目①</t>
  </si>
  <si>
    <t>種目②</t>
  </si>
  <si>
    <t>種目③</t>
  </si>
  <si>
    <t>最高記録</t>
  </si>
  <si>
    <t>個人種目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</si>
  <si>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</si>
  <si>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</si>
  <si>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</si>
  <si>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</si>
  <si>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</si>
  <si>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</si>
  <si>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</si>
  <si>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</si>
  <si>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</si>
  <si>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</si>
  <si>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110mH(男)</t>
  </si>
  <si>
    <t>400mH(男)</t>
  </si>
  <si>
    <t>砲丸投(男)</t>
  </si>
  <si>
    <t>円盤投(男)</t>
  </si>
  <si>
    <t>ハンマー投(男)</t>
  </si>
  <si>
    <t>やり投(男)</t>
  </si>
  <si>
    <t>100mH(女)</t>
  </si>
  <si>
    <t>400mH(女)</t>
  </si>
  <si>
    <t>砲丸投(女)</t>
  </si>
  <si>
    <t>円盤投(女)</t>
  </si>
  <si>
    <t>ハンマー投(女)</t>
  </si>
  <si>
    <t>やり投(女)</t>
  </si>
  <si>
    <t>00222</t>
  </si>
  <si>
    <t>00322</t>
  </si>
  <si>
    <t>00522</t>
  </si>
  <si>
    <t>00622</t>
  </si>
  <si>
    <t>00822</t>
  </si>
  <si>
    <t>01122</t>
  </si>
  <si>
    <t>01222</t>
  </si>
  <si>
    <t>03422</t>
  </si>
  <si>
    <t>03722</t>
  </si>
  <si>
    <t>05322</t>
  </si>
  <si>
    <t>07122</t>
  </si>
  <si>
    <t>07222</t>
  </si>
  <si>
    <t>07322</t>
  </si>
  <si>
    <t>07422</t>
  </si>
  <si>
    <t>08122</t>
  </si>
  <si>
    <t>08622</t>
  </si>
  <si>
    <t>08922</t>
  </si>
  <si>
    <t>09222</t>
  </si>
  <si>
    <t>20122</t>
  </si>
  <si>
    <t>04422</t>
  </si>
  <si>
    <t>04622</t>
  </si>
  <si>
    <t>08422</t>
  </si>
  <si>
    <t>08822</t>
  </si>
  <si>
    <t>09422</t>
  </si>
  <si>
    <t>09322</t>
  </si>
  <si>
    <t>20222</t>
  </si>
  <si>
    <t>年</t>
  </si>
  <si>
    <t>日</t>
  </si>
  <si>
    <t>月</t>
  </si>
  <si>
    <t>学校名</t>
  </si>
  <si>
    <t>ﾌﾘｶﾞﾅ</t>
  </si>
  <si>
    <t>ＴＥＬ</t>
  </si>
  <si>
    <t>ＦＡＸ</t>
  </si>
  <si>
    <t>緊急連絡先</t>
  </si>
  <si>
    <t>住所</t>
  </si>
  <si>
    <t>申込
責任者</t>
  </si>
  <si>
    <t>印</t>
  </si>
  <si>
    <t>参加人数</t>
  </si>
  <si>
    <t>参加種目数</t>
  </si>
  <si>
    <t>計</t>
  </si>
  <si>
    <t>S2</t>
  </si>
  <si>
    <t>S3</t>
  </si>
  <si>
    <t>〒</t>
  </si>
  <si>
    <t>種目</t>
  </si>
  <si>
    <t>リレー</t>
  </si>
  <si>
    <t>男子4×100mR</t>
  </si>
  <si>
    <t>男子4×400mR</t>
  </si>
  <si>
    <t>女子4×100mR</t>
  </si>
  <si>
    <t>女子4×400mR</t>
  </si>
  <si>
    <t>選手①</t>
  </si>
  <si>
    <t>選手②</t>
  </si>
  <si>
    <t>選手③</t>
  </si>
  <si>
    <t>選手④</t>
  </si>
  <si>
    <t>選手⑤</t>
  </si>
  <si>
    <t>選手⑥</t>
  </si>
  <si>
    <t>リレー参加数</t>
  </si>
  <si>
    <t>複数チーム</t>
  </si>
  <si>
    <t>A</t>
  </si>
  <si>
    <t>B</t>
  </si>
  <si>
    <t>C</t>
  </si>
  <si>
    <t>D</t>
  </si>
  <si>
    <t>E</t>
  </si>
  <si>
    <t>所属</t>
  </si>
  <si>
    <t>05422</t>
  </si>
  <si>
    <t>06222</t>
  </si>
  <si>
    <t>所属長
もしくは
監督</t>
  </si>
  <si>
    <t>NO</t>
  </si>
  <si>
    <t>都道府県名</t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</si>
  <si>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</si>
  <si>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</si>
  <si>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</si>
  <si>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</si>
  <si>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</si>
  <si>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</si>
  <si>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</si>
  <si>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</si>
  <si>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</si>
  <si>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</si>
  <si>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</si>
  <si>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</si>
  <si>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</si>
  <si>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</si>
  <si>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</si>
  <si>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</si>
  <si>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</si>
  <si>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</si>
  <si>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</si>
  <si>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</si>
  <si>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</si>
  <si>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</si>
  <si>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</si>
  <si>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</si>
  <si>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</si>
  <si>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</si>
  <si>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</si>
  <si>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</si>
  <si>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</si>
  <si>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</si>
  <si>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</si>
  <si>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</si>
  <si>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</si>
  <si>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</si>
  <si>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</si>
  <si>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</si>
  <si>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</si>
  <si>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</si>
  <si>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</si>
  <si>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</si>
  <si>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</si>
  <si>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</si>
  <si>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</si>
  <si>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</si>
  <si>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</si>
  <si>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</si>
  <si>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</si>
  <si>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氏名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</si>
  <si>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</si>
  <si>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</si>
  <si>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</si>
  <si>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</si>
  <si>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</si>
  <si>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</si>
  <si>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</si>
  <si>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</si>
  <si>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</si>
  <si>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ﾅﾝﾊﾞｰ</t>
  </si>
  <si>
    <t>混成競技　各種目最高記録一覧表</t>
  </si>
  <si>
    <t>【男子　十種競技】</t>
  </si>
  <si>
    <t>【女子　七種競技】</t>
  </si>
  <si>
    <t>100mH</t>
  </si>
  <si>
    <t>200m</t>
  </si>
  <si>
    <t>所属</t>
  </si>
  <si>
    <t>申込責任者連絡先</t>
  </si>
  <si>
    <t>〒</t>
  </si>
  <si>
    <t>Tel:</t>
  </si>
  <si>
    <t>Mail:</t>
  </si>
  <si>
    <t>参加数</t>
  </si>
  <si>
    <t>全体</t>
  </si>
  <si>
    <t>延べ人数</t>
  </si>
  <si>
    <t>個人種目数</t>
  </si>
  <si>
    <t>×1500円</t>
  </si>
  <si>
    <t>リレー数</t>
  </si>
  <si>
    <t>×2000円</t>
  </si>
  <si>
    <t>参加料合計</t>
  </si>
  <si>
    <t>【参加料払込の受領書の写し】</t>
  </si>
  <si>
    <t>↓(以下に添付して下さい）</t>
  </si>
  <si>
    <t>エントリーシートの説明書</t>
  </si>
  <si>
    <t>次の要領で，エントリーファイルにデータを入力して下さい</t>
  </si>
  <si>
    <t>ﾅﾝﾊﾞｰ</t>
  </si>
  <si>
    <t>7-　を省略して個人の登録ナンバーを入力 (卒業生は空白にして下さい）</t>
  </si>
  <si>
    <t>２文字の場合</t>
  </si>
  <si>
    <t>○///////○</t>
  </si>
  <si>
    <t>（注…/は半角ｽﾍﾟｰｽを意味する）</t>
  </si>
  <si>
    <t>３文字の場合</t>
  </si>
  <si>
    <t>○○/////○　もしくは　○/////○○</t>
  </si>
  <si>
    <t>４文字の場合</t>
  </si>
  <si>
    <t>○○///○○</t>
  </si>
  <si>
    <t>５文字の場合</t>
  </si>
  <si>
    <t>○○○/○○　もしくは　○○/○○○</t>
  </si>
  <si>
    <t>６文字以上の場合</t>
  </si>
  <si>
    <t>○○○○○○（続けて打つ）</t>
  </si>
  <si>
    <t>ﾌﾘｶﾞﾅ</t>
  </si>
  <si>
    <t>半角ｶﾀｶﾅ</t>
  </si>
  <si>
    <t>（性と名の間は半角ｽﾍﾟｰｽをあける）</t>
  </si>
  <si>
    <t>学年</t>
  </si>
  <si>
    <t>リストから選択してください（男…1，女…2）</t>
  </si>
  <si>
    <t>登録している都道府県をリストから選択してください</t>
  </si>
  <si>
    <t>リストから選択してください（リストは性別を入力しないと表示されません）</t>
  </si>
  <si>
    <t>半角で数字のみを入力</t>
  </si>
  <si>
    <t>電気計時の場合</t>
  </si>
  <si>
    <t>13分０５秒０１</t>
  </si>
  <si>
    <t>→　130501</t>
  </si>
  <si>
    <t>手動計時の場合</t>
  </si>
  <si>
    <t>13分０５秒１</t>
  </si>
  <si>
    <t>→　130510</t>
  </si>
  <si>
    <t>フィールドの場合</t>
  </si>
  <si>
    <t>５１ｍ０５</t>
  </si>
  <si>
    <t>→　5105</t>
  </si>
  <si>
    <t>リレー</t>
  </si>
  <si>
    <t>種目はリストから選択してください</t>
  </si>
  <si>
    <t>複数チームが出場する場合は複数チーム欄にＡ，Ｂ，Ｃ等をリストから選択してください</t>
  </si>
  <si>
    <t>選手欄は、ナンバーのみ記入してください</t>
  </si>
  <si>
    <t>リレーのみ出場する場合も，必ずデータを入力して下さい</t>
  </si>
  <si>
    <t>その他</t>
  </si>
  <si>
    <t>セルの右上に赤の三角マークがある場合、カーソルを合わせると説明が出てきます。</t>
  </si>
  <si>
    <t>記録なし</t>
  </si>
  <si>
    <t>→　空白</t>
  </si>
  <si>
    <t>混成競技の各種目の最高記録は混成競技のシートに記入してください</t>
  </si>
  <si>
    <t>（注）十種競技の走高跳および棒高跳はそれぞれ１ｍ６０，２ｍ５０の実績がないと申込ができません（開催要項参照）</t>
  </si>
  <si>
    <t>阿南工業高等専門学校</t>
  </si>
  <si>
    <t>阿南工専</t>
  </si>
  <si>
    <t>宇部フロンティア大学</t>
  </si>
  <si>
    <t>宇部フロンティア大</t>
  </si>
  <si>
    <t>愛媛大学</t>
  </si>
  <si>
    <t>愛媛大</t>
  </si>
  <si>
    <t>愛媛女子短期大学</t>
  </si>
  <si>
    <t>愛媛女子短大</t>
  </si>
  <si>
    <t>大島商船高等専門学校</t>
  </si>
  <si>
    <t>大島商船専</t>
  </si>
  <si>
    <t>岡山大学</t>
  </si>
  <si>
    <t>岡山大</t>
  </si>
  <si>
    <t>岡山県立大学</t>
  </si>
  <si>
    <t>岡山県立大</t>
  </si>
  <si>
    <t>岡山商科大学</t>
  </si>
  <si>
    <t>岡山商大</t>
  </si>
  <si>
    <t>岡山理科大学</t>
  </si>
  <si>
    <t>岡山理大</t>
  </si>
  <si>
    <t>香川大学</t>
  </si>
  <si>
    <t>香川大</t>
  </si>
  <si>
    <t>川崎医科大学</t>
  </si>
  <si>
    <t>川崎医科大</t>
  </si>
  <si>
    <t>川崎医療短期大学</t>
  </si>
  <si>
    <t>川崎医短大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</si>
  <si>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</si>
  <si>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</si>
  <si>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</si>
  <si>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</si>
  <si>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</si>
  <si>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</si>
  <si>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</si>
  <si>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近大工学部</t>
  </si>
  <si>
    <t>倉敷芸術科学大学</t>
  </si>
  <si>
    <t>倉敷芸科大</t>
  </si>
  <si>
    <t>呉工業高等専門学校</t>
  </si>
  <si>
    <t>呉工専</t>
  </si>
  <si>
    <t>県立広島大学</t>
  </si>
  <si>
    <t>県立広島大</t>
  </si>
  <si>
    <t>高知大学</t>
  </si>
  <si>
    <t>高知大</t>
  </si>
  <si>
    <t>高知県立大学</t>
  </si>
  <si>
    <t>高知県立大</t>
  </si>
  <si>
    <t>高知工科大学</t>
  </si>
  <si>
    <t>高知工科大</t>
  </si>
  <si>
    <t>四国大学</t>
  </si>
  <si>
    <t>四国大</t>
  </si>
  <si>
    <t>四国学院大学</t>
  </si>
  <si>
    <t>四国学院大</t>
  </si>
  <si>
    <t>島根大学</t>
  </si>
  <si>
    <t>島根大</t>
  </si>
  <si>
    <t>島根県立大学</t>
  </si>
  <si>
    <t>島根県立大</t>
  </si>
  <si>
    <t>下関市立大学</t>
  </si>
  <si>
    <t>下関市立大</t>
  </si>
  <si>
    <t>水産大学校</t>
  </si>
  <si>
    <t>高松大学</t>
  </si>
  <si>
    <t>高松大</t>
  </si>
  <si>
    <t>津山工業高等専門学校</t>
  </si>
  <si>
    <t>津山工専</t>
  </si>
  <si>
    <t>東亜大学</t>
  </si>
  <si>
    <t>東亜大</t>
  </si>
  <si>
    <t>徳島大学</t>
  </si>
  <si>
    <t>徳島大</t>
  </si>
  <si>
    <t>徳島文理大学</t>
  </si>
  <si>
    <t>徳島文理大</t>
  </si>
  <si>
    <t>徳山大学</t>
  </si>
  <si>
    <t>徳山大</t>
  </si>
  <si>
    <t>徳山工業高等専門学校</t>
  </si>
  <si>
    <t>徳山工専</t>
  </si>
  <si>
    <t>鳥取大学</t>
  </si>
  <si>
    <t>鳥取大</t>
  </si>
  <si>
    <t>鳴門教育大学</t>
  </si>
  <si>
    <t>鳴門教育大</t>
  </si>
  <si>
    <t>ノートルダム清心女子大学</t>
  </si>
  <si>
    <t>ノートルダム清女大</t>
  </si>
  <si>
    <t>広島大学</t>
  </si>
  <si>
    <t>広島大</t>
  </si>
  <si>
    <t>広島経済大学</t>
  </si>
  <si>
    <t>広島経済大</t>
  </si>
  <si>
    <t>広島工業大学</t>
  </si>
  <si>
    <t>広島工業大</t>
  </si>
  <si>
    <t>広島国際大学</t>
  </si>
  <si>
    <t>広島国際大</t>
  </si>
  <si>
    <t>広島修道大学</t>
  </si>
  <si>
    <t>広島修道大</t>
  </si>
  <si>
    <t>広島商船高等専門学校</t>
  </si>
  <si>
    <t>広島商船高専</t>
  </si>
  <si>
    <t>広島市立大学</t>
  </si>
  <si>
    <t>広島市立大</t>
  </si>
  <si>
    <t>広島文教女子大学</t>
  </si>
  <si>
    <t>広島文教女子大</t>
  </si>
  <si>
    <t>福山大学</t>
  </si>
  <si>
    <t>福山大</t>
  </si>
  <si>
    <t>福山平成大学</t>
  </si>
  <si>
    <t>福山平成大</t>
  </si>
  <si>
    <t>松江工業高等専門学校</t>
  </si>
  <si>
    <t>松江工専</t>
  </si>
  <si>
    <t>松山大学</t>
  </si>
  <si>
    <t>松山大</t>
  </si>
  <si>
    <t>松山東雲短期大学</t>
  </si>
  <si>
    <t>松山東雲短大</t>
  </si>
  <si>
    <t>美作大学</t>
  </si>
  <si>
    <t>美作大</t>
  </si>
  <si>
    <t>山口大学</t>
  </si>
  <si>
    <t>山口大</t>
  </si>
  <si>
    <t>山口県立大学</t>
  </si>
  <si>
    <t>山口県立大</t>
  </si>
  <si>
    <t>山口福祉文化大学</t>
  </si>
  <si>
    <t>山口福文大</t>
  </si>
  <si>
    <t>弓削商船高等専門学校</t>
  </si>
  <si>
    <t>弓削商船専</t>
  </si>
  <si>
    <t>米子工業高等専門学校</t>
  </si>
  <si>
    <t>米子工専</t>
  </si>
  <si>
    <t>第34回中国四国学生陸上競技選手権大会　参加申込書＜個人＞</t>
  </si>
  <si>
    <t>第34回中国四国学生陸上競技選手権大会　参加申込書＜リレー＞</t>
  </si>
  <si>
    <t>10000mW</t>
  </si>
  <si>
    <t>提出するファイル名は「○○大学（中四個人申込）.xls」のように、大学名を記入してください。</t>
  </si>
  <si>
    <t>最高成績は平成22年１月１日から平成23年9月26日のものに限ります</t>
  </si>
  <si>
    <t>第34回中国四国学生陸上競技選手権大会・団体申込</t>
  </si>
  <si>
    <t>1500m</t>
  </si>
  <si>
    <t>800m</t>
  </si>
  <si>
    <t>半角（1年…1，2年…2，3年…3，4年…4，大学院修士1年…M1，大学院博士1年…D1，卒業生…OB，OG　　半角大文字でM,D）</t>
  </si>
  <si>
    <t>登録
陸協</t>
  </si>
  <si>
    <t>登録陸協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</si>
</sst>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[=1]&quot;男&quot;;[=2]&quot;女&quot;"/>
    <numFmt numFmtId="182" formatCode="0&quot;人&quot;"/>
    <numFmt numFmtId="183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23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0" fillId="6" borderId="25" xfId="0" applyFill="1" applyBorder="1" applyAlignment="1" applyProtection="1">
      <alignment horizontal="center" vertical="center" shrinkToFit="1"/>
      <protection locked="0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181" fontId="0" fillId="6" borderId="27" xfId="0" applyNumberFormat="1" applyFill="1" applyBorder="1" applyAlignment="1" applyProtection="1">
      <alignment horizontal="center" vertical="center" shrinkToFit="1"/>
      <protection locked="0"/>
    </xf>
    <xf numFmtId="0" fontId="0" fillId="6" borderId="28" xfId="0" applyFill="1" applyBorder="1" applyAlignment="1" applyProtection="1">
      <alignment horizontal="center" vertical="center" shrinkToFit="1"/>
      <protection locked="0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0" fillId="6" borderId="30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181" fontId="0" fillId="6" borderId="33" xfId="0" applyNumberFormat="1" applyFill="1" applyBorder="1" applyAlignment="1" applyProtection="1">
      <alignment horizontal="center" vertical="center" shrinkToFit="1"/>
      <protection locked="0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0" fillId="6" borderId="36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19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vertical="center" shrinkToFit="1"/>
      <protection locked="0"/>
    </xf>
    <xf numFmtId="0" fontId="0" fillId="6" borderId="38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0" fontId="0" fillId="6" borderId="39" xfId="0" applyFill="1" applyBorder="1" applyAlignment="1" applyProtection="1">
      <alignment vertical="center" shrinkToFit="1"/>
      <protection locked="0"/>
    </xf>
    <xf numFmtId="0" fontId="51" fillId="0" borderId="0" xfId="0" applyFont="1" applyBorder="1" applyAlignment="1">
      <alignment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181" fontId="0" fillId="6" borderId="41" xfId="0" applyNumberFormat="1" applyFill="1" applyBorder="1" applyAlignment="1" applyProtection="1">
      <alignment horizontal="center" vertical="center" shrinkToFit="1"/>
      <protection locked="0"/>
    </xf>
    <xf numFmtId="181" fontId="0" fillId="6" borderId="42" xfId="0" applyNumberFormat="1" applyFill="1" applyBorder="1" applyAlignment="1" applyProtection="1">
      <alignment horizontal="center" vertical="center" shrinkToFit="1"/>
      <protection locked="0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6" borderId="45" xfId="0" applyFill="1" applyBorder="1" applyAlignment="1" applyProtection="1">
      <alignment horizontal="center" vertical="center"/>
      <protection locked="0"/>
    </xf>
    <xf numFmtId="0" fontId="0" fillId="6" borderId="46" xfId="0" applyFill="1" applyBorder="1" applyAlignment="1" applyProtection="1">
      <alignment horizontal="center" vertical="center"/>
      <protection locked="0"/>
    </xf>
    <xf numFmtId="0" fontId="0" fillId="6" borderId="47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42" xfId="0" applyFill="1" applyBorder="1" applyAlignment="1" applyProtection="1">
      <alignment horizontal="center" vertical="center"/>
      <protection locked="0"/>
    </xf>
    <xf numFmtId="0" fontId="0" fillId="6" borderId="31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5" xfId="0" applyFill="1" applyBorder="1" applyAlignment="1" applyProtection="1">
      <alignment horizontal="center" vertical="center"/>
      <protection locked="0"/>
    </xf>
    <xf numFmtId="0" fontId="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3" fillId="0" borderId="39" xfId="60" applyNumberFormat="1" applyFont="1" applyBorder="1" applyAlignment="1">
      <alignment horizontal="center" vertical="center"/>
      <protection/>
    </xf>
    <xf numFmtId="0" fontId="3" fillId="0" borderId="0" xfId="60" applyNumberFormat="1" applyFont="1" applyAlignment="1">
      <alignment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50" xfId="60" applyNumberFormat="1" applyFont="1" applyBorder="1" applyAlignment="1">
      <alignment horizontal="center" vertical="center"/>
      <protection/>
    </xf>
    <xf numFmtId="0" fontId="8" fillId="0" borderId="39" xfId="60" applyNumberFormat="1" applyFont="1" applyBorder="1" applyAlignment="1">
      <alignment horizontal="center" vertical="center"/>
      <protection/>
    </xf>
    <xf numFmtId="0" fontId="8" fillId="0" borderId="51" xfId="60" applyNumberFormat="1" applyFont="1" applyBorder="1" applyAlignment="1">
      <alignment horizontal="center" vertical="center"/>
      <protection/>
    </xf>
    <xf numFmtId="0" fontId="8" fillId="0" borderId="52" xfId="60" applyNumberFormat="1" applyFont="1" applyBorder="1" applyAlignment="1">
      <alignment horizontal="center" vertical="center"/>
      <protection/>
    </xf>
    <xf numFmtId="0" fontId="3" fillId="0" borderId="38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8" fillId="0" borderId="53" xfId="60" applyNumberFormat="1" applyFont="1" applyBorder="1" applyAlignment="1">
      <alignment vertical="center"/>
      <protection/>
    </xf>
    <xf numFmtId="0" fontId="8" fillId="0" borderId="54" xfId="60" applyNumberFormat="1" applyFont="1" applyBorder="1" applyAlignment="1">
      <alignment vertical="center"/>
      <protection/>
    </xf>
    <xf numFmtId="0" fontId="8" fillId="0" borderId="55" xfId="60" applyNumberFormat="1" applyFont="1" applyBorder="1" applyAlignment="1">
      <alignment vertical="center"/>
      <protection/>
    </xf>
    <xf numFmtId="0" fontId="8" fillId="0" borderId="50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8" fillId="0" borderId="51" xfId="60" applyNumberFormat="1" applyFont="1" applyBorder="1" applyAlignment="1">
      <alignment vertical="center"/>
      <protection/>
    </xf>
    <xf numFmtId="0" fontId="8" fillId="0" borderId="38" xfId="60" applyNumberFormat="1" applyFont="1" applyBorder="1" applyAlignment="1">
      <alignment vertical="center"/>
      <protection/>
    </xf>
    <xf numFmtId="0" fontId="8" fillId="0" borderId="19" xfId="60" applyNumberFormat="1" applyFont="1" applyBorder="1" applyAlignment="1">
      <alignment vertical="center"/>
      <protection/>
    </xf>
    <xf numFmtId="0" fontId="8" fillId="0" borderId="56" xfId="60" applyNumberFormat="1" applyFont="1" applyBorder="1" applyAlignment="1">
      <alignment vertical="center"/>
      <protection/>
    </xf>
    <xf numFmtId="49" fontId="10" fillId="0" borderId="0" xfId="60" applyNumberFormat="1" applyFont="1">
      <alignment/>
      <protection/>
    </xf>
    <xf numFmtId="49" fontId="7" fillId="0" borderId="0" xfId="60" applyNumberFormat="1">
      <alignment/>
      <protection/>
    </xf>
    <xf numFmtId="49" fontId="7" fillId="0" borderId="57" xfId="60" applyNumberFormat="1" applyBorder="1" applyAlignment="1">
      <alignment horizontal="center"/>
      <protection/>
    </xf>
    <xf numFmtId="49" fontId="7" fillId="0" borderId="58" xfId="60" applyNumberFormat="1" applyBorder="1">
      <alignment/>
      <protection/>
    </xf>
    <xf numFmtId="49" fontId="7" fillId="0" borderId="59" xfId="60" applyNumberFormat="1" applyBorder="1">
      <alignment/>
      <protection/>
    </xf>
    <xf numFmtId="49" fontId="7" fillId="0" borderId="60" xfId="60" applyNumberFormat="1" applyBorder="1" applyAlignment="1">
      <alignment horizontal="center"/>
      <protection/>
    </xf>
    <xf numFmtId="49" fontId="7" fillId="0" borderId="0" xfId="60" applyNumberFormat="1" applyBorder="1">
      <alignment/>
      <protection/>
    </xf>
    <xf numFmtId="49" fontId="7" fillId="0" borderId="61" xfId="60" applyNumberFormat="1" applyBorder="1">
      <alignment/>
      <protection/>
    </xf>
    <xf numFmtId="49" fontId="7" fillId="0" borderId="62" xfId="60" applyNumberFormat="1" applyBorder="1">
      <alignment/>
      <protection/>
    </xf>
    <xf numFmtId="49" fontId="7" fillId="0" borderId="63" xfId="60" applyNumberFormat="1" applyBorder="1">
      <alignment/>
      <protection/>
    </xf>
    <xf numFmtId="49" fontId="7" fillId="0" borderId="64" xfId="60" applyNumberFormat="1" applyBorder="1" applyAlignment="1">
      <alignment horizontal="center"/>
      <protection/>
    </xf>
    <xf numFmtId="49" fontId="7" fillId="0" borderId="65" xfId="60" applyNumberFormat="1" applyBorder="1">
      <alignment/>
      <protection/>
    </xf>
    <xf numFmtId="49" fontId="7" fillId="0" borderId="66" xfId="60" applyNumberFormat="1" applyBorder="1">
      <alignment/>
      <protection/>
    </xf>
    <xf numFmtId="49" fontId="7" fillId="0" borderId="67" xfId="60" applyNumberFormat="1" applyBorder="1" applyAlignment="1">
      <alignment horizontal="center"/>
      <protection/>
    </xf>
    <xf numFmtId="49" fontId="7" fillId="0" borderId="68" xfId="60" applyNumberFormat="1" applyBorder="1">
      <alignment/>
      <protection/>
    </xf>
    <xf numFmtId="49" fontId="7" fillId="0" borderId="69" xfId="60" applyNumberFormat="1" applyBorder="1">
      <alignment/>
      <protection/>
    </xf>
    <xf numFmtId="49" fontId="7" fillId="0" borderId="60" xfId="60" applyNumberFormat="1" applyBorder="1">
      <alignment/>
      <protection/>
    </xf>
    <xf numFmtId="49" fontId="7" fillId="0" borderId="64" xfId="60" applyNumberFormat="1" applyBorder="1">
      <alignment/>
      <protection/>
    </xf>
    <xf numFmtId="49" fontId="7" fillId="0" borderId="70" xfId="60" applyNumberFormat="1" applyBorder="1">
      <alignment/>
      <protection/>
    </xf>
    <xf numFmtId="49" fontId="11" fillId="0" borderId="71" xfId="60" applyNumberFormat="1" applyFont="1" applyBorder="1">
      <alignment/>
      <protection/>
    </xf>
    <xf numFmtId="49" fontId="7" fillId="0" borderId="71" xfId="60" applyNumberFormat="1" applyBorder="1">
      <alignment/>
      <protection/>
    </xf>
    <xf numFmtId="49" fontId="7" fillId="0" borderId="72" xfId="60" applyNumberFormat="1" applyBorder="1">
      <alignment/>
      <protection/>
    </xf>
    <xf numFmtId="49" fontId="5" fillId="0" borderId="0" xfId="60" applyNumberFormat="1" applyFont="1">
      <alignment/>
      <protection/>
    </xf>
    <xf numFmtId="49" fontId="53" fillId="33" borderId="0" xfId="60" applyNumberFormat="1" applyFont="1" applyFill="1">
      <alignment/>
      <protection/>
    </xf>
    <xf numFmtId="49" fontId="53" fillId="0" borderId="65" xfId="60" applyNumberFormat="1" applyFont="1" applyBorder="1">
      <alignment/>
      <protection/>
    </xf>
    <xf numFmtId="0" fontId="49" fillId="0" borderId="73" xfId="0" applyFont="1" applyBorder="1" applyAlignment="1">
      <alignment vertical="center"/>
    </xf>
    <xf numFmtId="0" fontId="49" fillId="0" borderId="74" xfId="0" applyFont="1" applyBorder="1" applyAlignment="1">
      <alignment vertical="center"/>
    </xf>
    <xf numFmtId="0" fontId="49" fillId="0" borderId="75" xfId="0" applyFont="1" applyBorder="1" applyAlignment="1">
      <alignment vertical="center"/>
    </xf>
    <xf numFmtId="0" fontId="49" fillId="0" borderId="76" xfId="0" applyFont="1" applyBorder="1" applyAlignment="1">
      <alignment vertical="center"/>
    </xf>
    <xf numFmtId="49" fontId="0" fillId="0" borderId="75" xfId="0" applyNumberFormat="1" applyBorder="1" applyAlignment="1">
      <alignment/>
    </xf>
    <xf numFmtId="0" fontId="49" fillId="0" borderId="75" xfId="0" applyFont="1" applyFill="1" applyBorder="1" applyAlignment="1">
      <alignment vertical="center"/>
    </xf>
    <xf numFmtId="49" fontId="0" fillId="0" borderId="75" xfId="0" applyNumberFormat="1" applyBorder="1" applyAlignment="1">
      <alignment horizontal="left"/>
    </xf>
    <xf numFmtId="0" fontId="49" fillId="0" borderId="77" xfId="0" applyFont="1" applyBorder="1" applyAlignment="1">
      <alignment vertical="center"/>
    </xf>
    <xf numFmtId="0" fontId="49" fillId="0" borderId="78" xfId="0" applyFont="1" applyBorder="1" applyAlignment="1">
      <alignment vertical="center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8" fillId="0" borderId="0" xfId="60" applyNumberFormat="1" applyFont="1" applyAlignment="1" applyProtection="1">
      <alignment vertical="center"/>
      <protection hidden="1"/>
    </xf>
    <xf numFmtId="5" fontId="8" fillId="0" borderId="12" xfId="60" applyNumberFormat="1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5" fontId="0" fillId="0" borderId="79" xfId="0" applyNumberFormat="1" applyFill="1" applyBorder="1" applyAlignment="1" applyProtection="1">
      <alignment horizontal="center" vertical="center" shrinkToFit="1"/>
      <protection/>
    </xf>
    <xf numFmtId="5" fontId="0" fillId="0" borderId="80" xfId="0" applyNumberFormat="1" applyFill="1" applyBorder="1" applyAlignment="1" applyProtection="1">
      <alignment horizontal="center" vertical="center" shrinkToFit="1"/>
      <protection/>
    </xf>
    <xf numFmtId="0" fontId="0" fillId="0" borderId="81" xfId="0" applyFill="1" applyBorder="1" applyAlignment="1" applyProtection="1">
      <alignment horizontal="center" vertical="center" shrinkToFit="1"/>
      <protection/>
    </xf>
    <xf numFmtId="0" fontId="0" fillId="0" borderId="82" xfId="0" applyFill="1" applyBorder="1" applyAlignment="1" applyProtection="1">
      <alignment horizontal="center" vertical="center" shrinkToFit="1"/>
      <protection/>
    </xf>
    <xf numFmtId="0" fontId="0" fillId="0" borderId="83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182" fontId="0" fillId="0" borderId="37" xfId="0" applyNumberFormat="1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6" fontId="0" fillId="0" borderId="79" xfId="0" applyNumberFormat="1" applyFill="1" applyBorder="1" applyAlignment="1" applyProtection="1">
      <alignment horizontal="center" vertical="center" shrinkToFit="1"/>
      <protection/>
    </xf>
    <xf numFmtId="6" fontId="0" fillId="0" borderId="80" xfId="0" applyNumberFormat="1" applyFill="1" applyBorder="1" applyAlignment="1" applyProtection="1">
      <alignment horizontal="center" vertical="center" shrinkToFit="1"/>
      <protection/>
    </xf>
    <xf numFmtId="0" fontId="0" fillId="6" borderId="81" xfId="0" applyFill="1" applyBorder="1" applyAlignment="1" applyProtection="1">
      <alignment horizontal="center" vertical="center" shrinkToFit="1"/>
      <protection locked="0"/>
    </xf>
    <xf numFmtId="0" fontId="0" fillId="6" borderId="82" xfId="0" applyFill="1" applyBorder="1" applyAlignment="1" applyProtection="1">
      <alignment horizontal="center" vertical="center" shrinkToFit="1"/>
      <protection locked="0"/>
    </xf>
    <xf numFmtId="0" fontId="0" fillId="6" borderId="83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182" fontId="0" fillId="0" borderId="13" xfId="0" applyNumberFormat="1" applyFill="1" applyBorder="1" applyAlignment="1" applyProtection="1">
      <alignment horizontal="center" vertical="center" shrinkToFit="1"/>
      <protection/>
    </xf>
    <xf numFmtId="6" fontId="0" fillId="0" borderId="23" xfId="0" applyNumberFormat="1" applyFill="1" applyBorder="1" applyAlignment="1" applyProtection="1">
      <alignment horizontal="center" vertical="center" shrinkToFit="1"/>
      <protection/>
    </xf>
    <xf numFmtId="0" fontId="0" fillId="6" borderId="53" xfId="0" applyFill="1" applyBorder="1" applyAlignment="1" applyProtection="1">
      <alignment horizontal="center" vertical="center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182" fontId="0" fillId="0" borderId="38" xfId="0" applyNumberFormat="1" applyFill="1" applyBorder="1" applyAlignment="1" applyProtection="1">
      <alignment horizontal="center" vertical="center" shrinkToFit="1"/>
      <protection/>
    </xf>
    <xf numFmtId="181" fontId="0" fillId="0" borderId="85" xfId="0" applyNumberFormat="1" applyBorder="1" applyAlignment="1">
      <alignment horizontal="center" vertical="center" wrapText="1" shrinkToFit="1"/>
    </xf>
    <xf numFmtId="181" fontId="0" fillId="0" borderId="86" xfId="0" applyNumberFormat="1" applyBorder="1" applyAlignment="1">
      <alignment horizontal="center" vertical="center" shrinkToFit="1"/>
    </xf>
    <xf numFmtId="0" fontId="0" fillId="6" borderId="53" xfId="0" applyFill="1" applyBorder="1" applyAlignment="1" applyProtection="1">
      <alignment horizontal="center" vertical="center" shrinkToFit="1"/>
      <protection/>
    </xf>
    <xf numFmtId="0" fontId="0" fillId="6" borderId="54" xfId="0" applyFill="1" applyBorder="1" applyAlignment="1" applyProtection="1">
      <alignment horizontal="center" vertical="center" shrinkToFit="1"/>
      <protection/>
    </xf>
    <xf numFmtId="0" fontId="0" fillId="6" borderId="55" xfId="0" applyFill="1" applyBorder="1" applyAlignment="1" applyProtection="1">
      <alignment horizontal="center" vertical="center" shrinkToFit="1"/>
      <protection/>
    </xf>
    <xf numFmtId="0" fontId="51" fillId="6" borderId="87" xfId="0" applyFont="1" applyFill="1" applyBorder="1" applyAlignment="1" applyProtection="1">
      <alignment horizontal="center" vertical="center" shrinkToFit="1"/>
      <protection locked="0"/>
    </xf>
    <xf numFmtId="0" fontId="51" fillId="6" borderId="88" xfId="0" applyFont="1" applyFill="1" applyBorder="1" applyAlignment="1" applyProtection="1">
      <alignment horizontal="center" vertical="center" shrinkToFit="1"/>
      <protection locked="0"/>
    </xf>
    <xf numFmtId="0" fontId="51" fillId="6" borderId="89" xfId="0" applyFont="1" applyFill="1" applyBorder="1" applyAlignment="1" applyProtection="1">
      <alignment horizontal="center" vertical="center" shrinkToFit="1"/>
      <protection locked="0"/>
    </xf>
    <xf numFmtId="0" fontId="0" fillId="0" borderId="82" xfId="0" applyBorder="1" applyAlignment="1">
      <alignment horizontal="center" vertical="center" wrapText="1" shrinkToFit="1"/>
    </xf>
    <xf numFmtId="0" fontId="0" fillId="0" borderId="9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7" xfId="0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181" fontId="0" fillId="0" borderId="33" xfId="0" applyNumberFormat="1" applyBorder="1" applyAlignment="1">
      <alignment horizontal="center" vertical="center" textRotation="255" shrinkToFit="1"/>
    </xf>
    <xf numFmtId="181" fontId="0" fillId="0" borderId="95" xfId="0" applyNumberFormat="1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6" borderId="34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6" borderId="96" xfId="0" applyFill="1" applyBorder="1" applyAlignment="1" applyProtection="1">
      <alignment horizontal="left" vertical="center" shrinkToFit="1"/>
      <protection locked="0"/>
    </xf>
    <xf numFmtId="0" fontId="0" fillId="6" borderId="97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Alignment="1">
      <alignment horizontal="center" vertical="center" shrinkToFit="1"/>
    </xf>
    <xf numFmtId="0" fontId="51" fillId="0" borderId="39" xfId="0" applyFont="1" applyBorder="1" applyAlignment="1" applyProtection="1">
      <alignment horizontal="center" vertical="center" shrinkToFit="1"/>
      <protection hidden="1"/>
    </xf>
    <xf numFmtId="0" fontId="51" fillId="0" borderId="34" xfId="0" applyFont="1" applyBorder="1" applyAlignment="1" applyProtection="1">
      <alignment horizontal="center" vertical="center" shrinkToFit="1"/>
      <protection hidden="1"/>
    </xf>
    <xf numFmtId="0" fontId="51" fillId="0" borderId="12" xfId="0" applyFont="1" applyBorder="1" applyAlignment="1" applyProtection="1">
      <alignment horizontal="center" vertical="center" shrinkToFit="1"/>
      <protection hidden="1"/>
    </xf>
    <xf numFmtId="0" fontId="54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3" fillId="0" borderId="39" xfId="60" applyNumberFormat="1" applyFont="1" applyBorder="1" applyAlignment="1">
      <alignment horizontal="center"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0" fontId="3" fillId="0" borderId="82" xfId="60" applyNumberFormat="1" applyFont="1" applyBorder="1" applyAlignment="1">
      <alignment horizontal="center" vertical="center" wrapText="1"/>
      <protection/>
    </xf>
    <xf numFmtId="0" fontId="3" fillId="0" borderId="90" xfId="60" applyNumberFormat="1" applyFont="1" applyBorder="1" applyAlignment="1">
      <alignment horizontal="center" vertical="center" wrapText="1"/>
      <protection/>
    </xf>
    <xf numFmtId="0" fontId="3" fillId="0" borderId="13" xfId="60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39" xfId="60" applyNumberFormat="1" applyFont="1" applyBorder="1" applyAlignment="1" applyProtection="1">
      <alignment horizontal="center" vertical="center"/>
      <protection locked="0"/>
    </xf>
    <xf numFmtId="0" fontId="8" fillId="0" borderId="39" xfId="60" applyNumberFormat="1" applyFont="1" applyBorder="1" applyAlignment="1" applyProtection="1">
      <alignment horizontal="center" vertical="center"/>
      <protection locked="0"/>
    </xf>
    <xf numFmtId="0" fontId="8" fillId="0" borderId="12" xfId="60" applyNumberFormat="1" applyFont="1" applyBorder="1" applyAlignment="1" applyProtection="1">
      <alignment horizontal="center" vertical="center"/>
      <protection locked="0"/>
    </xf>
    <xf numFmtId="0" fontId="8" fillId="0" borderId="38" xfId="60" applyNumberFormat="1" applyFont="1" applyBorder="1" applyAlignment="1" applyProtection="1">
      <alignment horizontal="center" vertical="center"/>
      <protection locked="0"/>
    </xf>
    <xf numFmtId="0" fontId="3" fillId="0" borderId="39" xfId="60" applyNumberFormat="1" applyFont="1" applyBorder="1" applyAlignment="1" applyProtection="1">
      <alignment horizontal="center" vertical="center"/>
      <protection locked="0"/>
    </xf>
    <xf numFmtId="0" fontId="3" fillId="0" borderId="34" xfId="60" applyNumberFormat="1" applyFont="1" applyBorder="1" applyAlignment="1" applyProtection="1">
      <alignment horizontal="center" vertical="center"/>
      <protection locked="0"/>
    </xf>
    <xf numFmtId="0" fontId="3" fillId="0" borderId="34" xfId="60" applyNumberFormat="1" applyFont="1" applyBorder="1" applyAlignment="1" applyProtection="1">
      <alignment horizontal="center" vertical="center"/>
      <protection locked="0"/>
    </xf>
    <xf numFmtId="0" fontId="8" fillId="0" borderId="34" xfId="60" applyNumberFormat="1" applyFont="1" applyBorder="1" applyAlignment="1" applyProtection="1">
      <alignment horizontal="center" vertical="center"/>
      <protection locked="0"/>
    </xf>
    <xf numFmtId="0" fontId="8" fillId="0" borderId="53" xfId="60" applyNumberFormat="1" applyFont="1" applyBorder="1" applyAlignment="1" applyProtection="1">
      <alignment horizontal="left" vertical="center"/>
      <protection locked="0"/>
    </xf>
    <xf numFmtId="0" fontId="8" fillId="0" borderId="54" xfId="60" applyNumberFormat="1" applyFont="1" applyBorder="1" applyAlignment="1" applyProtection="1">
      <alignment horizontal="left" vertical="center"/>
      <protection locked="0"/>
    </xf>
    <xf numFmtId="0" fontId="8" fillId="0" borderId="54" xfId="60" applyNumberFormat="1" applyFont="1" applyBorder="1" applyAlignment="1" applyProtection="1">
      <alignment horizontal="center" vertical="center"/>
      <protection locked="0"/>
    </xf>
    <xf numFmtId="0" fontId="8" fillId="0" borderId="55" xfId="60" applyNumberFormat="1" applyFont="1" applyBorder="1" applyAlignment="1" applyProtection="1">
      <alignment horizontal="center" vertical="center"/>
      <protection locked="0"/>
    </xf>
    <xf numFmtId="0" fontId="8" fillId="0" borderId="50" xfId="60" applyNumberFormat="1" applyFont="1" applyBorder="1" applyAlignment="1" applyProtection="1">
      <alignment horizontal="left" vertical="center"/>
      <protection locked="0"/>
    </xf>
    <xf numFmtId="0" fontId="8" fillId="0" borderId="0" xfId="60" applyNumberFormat="1" applyFont="1" applyBorder="1" applyAlignment="1" applyProtection="1">
      <alignment horizontal="left" vertical="center"/>
      <protection locked="0"/>
    </xf>
    <xf numFmtId="0" fontId="8" fillId="0" borderId="51" xfId="60" applyNumberFormat="1" applyFont="1" applyBorder="1" applyAlignment="1" applyProtection="1">
      <alignment horizontal="left" vertical="center"/>
      <protection locked="0"/>
    </xf>
    <xf numFmtId="0" fontId="8" fillId="0" borderId="50" xfId="60" applyNumberFormat="1" applyFont="1" applyBorder="1" applyAlignment="1" applyProtection="1">
      <alignment horizontal="left" vertical="center"/>
      <protection locked="0"/>
    </xf>
    <xf numFmtId="0" fontId="8" fillId="0" borderId="19" xfId="60" applyNumberFormat="1" applyFont="1" applyBorder="1" applyAlignment="1" applyProtection="1">
      <alignment horizontal="left" vertical="center"/>
      <protection locked="0"/>
    </xf>
    <xf numFmtId="0" fontId="8" fillId="0" borderId="56" xfId="60" applyNumberFormat="1" applyFont="1" applyBorder="1" applyAlignment="1" applyProtection="1">
      <alignment horizontal="left" vertical="center"/>
      <protection locked="0"/>
    </xf>
    <xf numFmtId="0" fontId="6" fillId="0" borderId="0" xfId="60" applyNumberFormat="1" applyFont="1" applyBorder="1" applyAlignment="1" applyProtection="1">
      <alignment horizontal="right" vertical="center"/>
      <protection/>
    </xf>
    <xf numFmtId="0" fontId="6" fillId="0" borderId="19" xfId="6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oya\AppData\Local\Microsoft\Windows\Temporary%20Internet%20Files\Low\Content.IE5\FZPC2Z10\&#9675;&#9675;&#9675;&#22823;&#23398;&#65288;&#20013;&#22235;&#20491;&#20154;&#30003;&#367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"/>
      <sheetName val="リレー"/>
      <sheetName val="十種競技申込票"/>
      <sheetName val="七種競技申込票"/>
      <sheetName val="団体申込"/>
      <sheetName val="入力方法説明書"/>
    </sheetNames>
    <sheetDataSet>
      <sheetData sheetId="0">
        <row r="4">
          <cell r="B4" t="str">
            <v>100m</v>
          </cell>
          <cell r="G4" t="str">
            <v>100m</v>
          </cell>
          <cell r="L4" t="str">
            <v>阿南工業高等専門学校</v>
          </cell>
          <cell r="O4">
            <v>1</v>
          </cell>
          <cell r="Q4" t="str">
            <v>男子4×100mR</v>
          </cell>
          <cell r="T4" t="str">
            <v>北海道</v>
          </cell>
        </row>
        <row r="5">
          <cell r="B5" t="str">
            <v>200m</v>
          </cell>
          <cell r="G5" t="str">
            <v>200m</v>
          </cell>
          <cell r="L5" t="str">
            <v>宇部フロンティア大学</v>
          </cell>
          <cell r="O5">
            <v>2</v>
          </cell>
          <cell r="Q5" t="str">
            <v>男子4×400mR</v>
          </cell>
          <cell r="T5" t="str">
            <v>青森</v>
          </cell>
        </row>
        <row r="6">
          <cell r="B6" t="str">
            <v>400m</v>
          </cell>
          <cell r="G6" t="str">
            <v>400m</v>
          </cell>
          <cell r="L6" t="str">
            <v>愛媛大学</v>
          </cell>
          <cell r="Q6" t="str">
            <v>女子4×100mR</v>
          </cell>
          <cell r="T6" t="str">
            <v>岩手</v>
          </cell>
        </row>
        <row r="7">
          <cell r="B7" t="str">
            <v>800m</v>
          </cell>
          <cell r="G7" t="str">
            <v>800m</v>
          </cell>
          <cell r="L7" t="str">
            <v>愛媛女子短期大学</v>
          </cell>
          <cell r="Q7" t="str">
            <v>女子4×400mR</v>
          </cell>
          <cell r="T7" t="str">
            <v>宮城</v>
          </cell>
        </row>
        <row r="8">
          <cell r="B8" t="str">
            <v>1500m</v>
          </cell>
          <cell r="G8" t="str">
            <v>1500m</v>
          </cell>
          <cell r="L8" t="str">
            <v>大島商船高等専門学校</v>
          </cell>
          <cell r="T8" t="str">
            <v>秋田</v>
          </cell>
        </row>
        <row r="9">
          <cell r="B9" t="str">
            <v>5000m</v>
          </cell>
          <cell r="G9" t="str">
            <v>5000m</v>
          </cell>
          <cell r="L9" t="str">
            <v>岡山大学</v>
          </cell>
          <cell r="T9" t="str">
            <v>山形</v>
          </cell>
        </row>
        <row r="10">
          <cell r="B10" t="str">
            <v>10000m</v>
          </cell>
          <cell r="G10" t="str">
            <v>10000m</v>
          </cell>
          <cell r="L10" t="str">
            <v>岡山県立大学</v>
          </cell>
          <cell r="T10" t="str">
            <v>福島</v>
          </cell>
        </row>
        <row r="11">
          <cell r="B11" t="str">
            <v>110mH(男)</v>
          </cell>
          <cell r="G11" t="str">
            <v>100mH(女)</v>
          </cell>
          <cell r="L11" t="str">
            <v>岡山商科大学</v>
          </cell>
          <cell r="Q11" t="str">
            <v>A</v>
          </cell>
          <cell r="T11" t="str">
            <v>茨城</v>
          </cell>
        </row>
        <row r="12">
          <cell r="B12" t="str">
            <v>400mH(男)</v>
          </cell>
          <cell r="G12" t="str">
            <v>400mH(女)</v>
          </cell>
          <cell r="L12" t="str">
            <v>岡山理科大学</v>
          </cell>
          <cell r="Q12" t="str">
            <v>B</v>
          </cell>
          <cell r="T12" t="str">
            <v>栃木</v>
          </cell>
        </row>
        <row r="13">
          <cell r="B13" t="str">
            <v>3000mSC</v>
          </cell>
          <cell r="G13" t="str">
            <v>3000mSC</v>
          </cell>
          <cell r="L13" t="str">
            <v>尾道大学</v>
          </cell>
          <cell r="Q13" t="str">
            <v>C</v>
          </cell>
          <cell r="T13" t="str">
            <v>群馬</v>
          </cell>
        </row>
        <row r="14">
          <cell r="B14" t="str">
            <v>10000mW</v>
          </cell>
          <cell r="G14" t="str">
            <v>5000mW</v>
          </cell>
          <cell r="L14" t="str">
            <v>海上保安大学校</v>
          </cell>
          <cell r="Q14" t="str">
            <v>D</v>
          </cell>
          <cell r="T14" t="str">
            <v>埼玉</v>
          </cell>
        </row>
        <row r="15">
          <cell r="B15" t="str">
            <v>走高跳</v>
          </cell>
          <cell r="G15" t="str">
            <v>走高跳</v>
          </cell>
          <cell r="L15" t="str">
            <v>香川大学</v>
          </cell>
          <cell r="Q15" t="str">
            <v>E</v>
          </cell>
          <cell r="T15" t="str">
            <v>千葉</v>
          </cell>
        </row>
        <row r="16">
          <cell r="B16" t="str">
            <v>棒高跳</v>
          </cell>
          <cell r="G16" t="str">
            <v>棒高跳</v>
          </cell>
          <cell r="L16" t="str">
            <v>川崎医科大学</v>
          </cell>
          <cell r="T16" t="str">
            <v>東京</v>
          </cell>
        </row>
        <row r="17">
          <cell r="B17" t="str">
            <v>走幅跳</v>
          </cell>
          <cell r="G17" t="str">
            <v>走幅跳</v>
          </cell>
          <cell r="L17" t="str">
            <v>川崎医療福祉大学</v>
          </cell>
          <cell r="T17" t="str">
            <v>神奈川</v>
          </cell>
        </row>
        <row r="18">
          <cell r="B18" t="str">
            <v>三段跳</v>
          </cell>
          <cell r="G18" t="str">
            <v>三段跳</v>
          </cell>
          <cell r="L18" t="str">
            <v>環太平洋大学</v>
          </cell>
          <cell r="T18" t="str">
            <v>新潟</v>
          </cell>
        </row>
        <row r="19">
          <cell r="B19" t="str">
            <v>砲丸投(男)</v>
          </cell>
          <cell r="G19" t="str">
            <v>砲丸投(女)</v>
          </cell>
          <cell r="L19" t="str">
            <v>吉備国際大学</v>
          </cell>
          <cell r="T19" t="str">
            <v>富山</v>
          </cell>
        </row>
        <row r="20">
          <cell r="B20" t="str">
            <v>円盤投(男)</v>
          </cell>
          <cell r="G20" t="str">
            <v>円盤投(女)</v>
          </cell>
          <cell r="L20" t="str">
            <v>近畿大学工学部</v>
          </cell>
          <cell r="T20" t="str">
            <v>石川</v>
          </cell>
        </row>
        <row r="21">
          <cell r="B21" t="str">
            <v>ハンマー投(男)</v>
          </cell>
          <cell r="G21" t="str">
            <v>ハンマー投(女)</v>
          </cell>
          <cell r="L21" t="str">
            <v>倉敷芸術科学大学</v>
          </cell>
          <cell r="T21" t="str">
            <v>福井</v>
          </cell>
        </row>
        <row r="22">
          <cell r="B22" t="str">
            <v>やり投(男)</v>
          </cell>
          <cell r="G22" t="str">
            <v>やり投(女)</v>
          </cell>
          <cell r="L22" t="str">
            <v>くらしき作陽大学</v>
          </cell>
          <cell r="T22" t="str">
            <v>山梨</v>
          </cell>
        </row>
        <row r="23">
          <cell r="B23" t="str">
            <v>十種競技</v>
          </cell>
          <cell r="G23" t="str">
            <v>七種競技</v>
          </cell>
          <cell r="L23" t="str">
            <v>呉工業高等専門学校</v>
          </cell>
          <cell r="T23" t="str">
            <v>長野</v>
          </cell>
        </row>
        <row r="24">
          <cell r="L24" t="str">
            <v>県立広島大学</v>
          </cell>
          <cell r="T24" t="str">
            <v>岐阜</v>
          </cell>
        </row>
        <row r="25">
          <cell r="B25" t="str">
            <v>100m</v>
          </cell>
          <cell r="L25" t="str">
            <v>高知大学</v>
          </cell>
          <cell r="T25" t="str">
            <v>静岡</v>
          </cell>
        </row>
        <row r="26">
          <cell r="L26" t="str">
            <v>高知学園短期大学</v>
          </cell>
          <cell r="T26" t="str">
            <v>愛知</v>
          </cell>
        </row>
        <row r="27">
          <cell r="L27" t="str">
            <v>高知工科大学</v>
          </cell>
          <cell r="T27" t="str">
            <v>三重</v>
          </cell>
        </row>
        <row r="28">
          <cell r="L28" t="str">
            <v>高知女子大学</v>
          </cell>
          <cell r="T28" t="str">
            <v>滋賀</v>
          </cell>
        </row>
        <row r="29">
          <cell r="L29" t="str">
            <v>山陽学園短期大学</v>
          </cell>
          <cell r="T29" t="str">
            <v>京都</v>
          </cell>
        </row>
        <row r="30">
          <cell r="L30" t="str">
            <v>四国大学</v>
          </cell>
          <cell r="T30" t="str">
            <v>大阪</v>
          </cell>
        </row>
        <row r="31">
          <cell r="L31" t="str">
            <v>四国学院大学</v>
          </cell>
          <cell r="T31" t="str">
            <v>兵庫</v>
          </cell>
        </row>
        <row r="32">
          <cell r="L32" t="str">
            <v>島根大学</v>
          </cell>
          <cell r="T32" t="str">
            <v>奈良</v>
          </cell>
        </row>
        <row r="33">
          <cell r="L33" t="str">
            <v>島根県立大学</v>
          </cell>
          <cell r="T33" t="str">
            <v>和歌山</v>
          </cell>
        </row>
        <row r="34">
          <cell r="L34" t="str">
            <v>下関市立大学</v>
          </cell>
          <cell r="T34" t="str">
            <v>鳥取</v>
          </cell>
        </row>
        <row r="35">
          <cell r="L35" t="str">
            <v>下関短期大学</v>
          </cell>
          <cell r="T35" t="str">
            <v>島根</v>
          </cell>
        </row>
        <row r="36">
          <cell r="L36" t="str">
            <v>就実大学</v>
          </cell>
          <cell r="T36" t="str">
            <v>岡山</v>
          </cell>
        </row>
        <row r="37">
          <cell r="L37" t="str">
            <v>水産大学校</v>
          </cell>
          <cell r="T37" t="str">
            <v>広島</v>
          </cell>
        </row>
        <row r="38">
          <cell r="L38" t="str">
            <v>聖カタリナ大学</v>
          </cell>
          <cell r="T38" t="str">
            <v>山口</v>
          </cell>
        </row>
        <row r="39">
          <cell r="L39" t="str">
            <v>高松大学</v>
          </cell>
          <cell r="T39" t="str">
            <v>徳島</v>
          </cell>
        </row>
        <row r="40">
          <cell r="L40" t="str">
            <v>津山工業高等専門学校</v>
          </cell>
          <cell r="T40" t="str">
            <v>香川</v>
          </cell>
        </row>
        <row r="41">
          <cell r="L41" t="str">
            <v>東亜大学</v>
          </cell>
          <cell r="T41" t="str">
            <v>愛媛</v>
          </cell>
        </row>
        <row r="42">
          <cell r="L42" t="str">
            <v>徳島大学</v>
          </cell>
          <cell r="T42" t="str">
            <v>高知</v>
          </cell>
        </row>
        <row r="43">
          <cell r="L43" t="str">
            <v>徳島文理大学香川校</v>
          </cell>
          <cell r="T43" t="str">
            <v>福岡</v>
          </cell>
        </row>
        <row r="44">
          <cell r="L44" t="str">
            <v>徳島文理大学徳島校</v>
          </cell>
          <cell r="T44" t="str">
            <v>佐賀</v>
          </cell>
        </row>
        <row r="45">
          <cell r="L45" t="str">
            <v>徳山大学</v>
          </cell>
          <cell r="T45" t="str">
            <v>長崎</v>
          </cell>
        </row>
        <row r="46">
          <cell r="L46" t="str">
            <v>徳山工業高等専門学校</v>
          </cell>
          <cell r="T46" t="str">
            <v>熊本</v>
          </cell>
        </row>
        <row r="47">
          <cell r="L47" t="str">
            <v>鳥取大学</v>
          </cell>
          <cell r="T47" t="str">
            <v>大分</v>
          </cell>
        </row>
        <row r="48">
          <cell r="L48" t="str">
            <v>鳥取環境大学</v>
          </cell>
          <cell r="T48" t="str">
            <v>宮崎</v>
          </cell>
        </row>
        <row r="49">
          <cell r="L49" t="str">
            <v>鳴門教育大学</v>
          </cell>
          <cell r="T49" t="str">
            <v>鹿児島</v>
          </cell>
        </row>
        <row r="50">
          <cell r="L50" t="str">
            <v>ノートルダム清心女子大学</v>
          </cell>
          <cell r="T50" t="str">
            <v>沖縄</v>
          </cell>
        </row>
        <row r="51">
          <cell r="L51" t="str">
            <v>広島大学</v>
          </cell>
        </row>
        <row r="52">
          <cell r="L52" t="str">
            <v>広島市立大学</v>
          </cell>
        </row>
        <row r="53">
          <cell r="L53" t="str">
            <v>広島経済大学</v>
          </cell>
        </row>
        <row r="54">
          <cell r="L54" t="str">
            <v>広島工業大学</v>
          </cell>
        </row>
        <row r="55">
          <cell r="L55" t="str">
            <v>広島国際大学</v>
          </cell>
        </row>
        <row r="56">
          <cell r="L56" t="str">
            <v>広島修道大学</v>
          </cell>
        </row>
        <row r="57">
          <cell r="L57" t="str">
            <v>広島文教女子大学</v>
          </cell>
        </row>
        <row r="58">
          <cell r="L58" t="str">
            <v>福山大学</v>
          </cell>
        </row>
        <row r="59">
          <cell r="L59" t="str">
            <v>福山平成大学</v>
          </cell>
        </row>
        <row r="60">
          <cell r="L60" t="str">
            <v>松江工業高等専門学校</v>
          </cell>
        </row>
        <row r="61">
          <cell r="L61" t="str">
            <v>松山大学</v>
          </cell>
        </row>
        <row r="62">
          <cell r="L62" t="str">
            <v>美作大学</v>
          </cell>
        </row>
        <row r="63">
          <cell r="L63" t="str">
            <v>安田女子大学</v>
          </cell>
        </row>
        <row r="64">
          <cell r="L64" t="str">
            <v>山口大学</v>
          </cell>
        </row>
        <row r="65">
          <cell r="L65" t="str">
            <v>山口県立大学</v>
          </cell>
        </row>
        <row r="66">
          <cell r="L66" t="str">
            <v>弓削商船高等専門学校</v>
          </cell>
        </row>
        <row r="67">
          <cell r="L67" t="str">
            <v>米子工業高等専門学校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101" customWidth="1"/>
    <col min="2" max="2" width="8.8515625" style="101" customWidth="1"/>
    <col min="3" max="3" width="9.421875" style="101" customWidth="1"/>
    <col min="4" max="4" width="9.00390625" style="101" customWidth="1"/>
    <col min="5" max="6" width="6.140625" style="101" customWidth="1"/>
    <col min="7" max="7" width="8.421875" style="101" customWidth="1"/>
    <col min="8" max="8" width="9.8515625" style="101" customWidth="1"/>
    <col min="9" max="10" width="9.57421875" style="101" customWidth="1"/>
    <col min="11" max="14" width="6.421875" style="101" customWidth="1"/>
    <col min="15" max="16" width="7.421875" style="101" customWidth="1"/>
    <col min="17" max="16384" width="9.00390625" style="101" customWidth="1"/>
  </cols>
  <sheetData>
    <row r="1" ht="14.25">
      <c r="A1" s="100" t="s">
        <v>198</v>
      </c>
    </row>
    <row r="2" ht="13.5">
      <c r="B2" s="101" t="s">
        <v>199</v>
      </c>
    </row>
    <row r="3" ht="9.75" customHeight="1"/>
    <row r="4" ht="9.75" customHeight="1" thickBot="1"/>
    <row r="5" spans="1:15" ht="13.5">
      <c r="A5" s="102" t="s">
        <v>200</v>
      </c>
      <c r="B5" s="103" t="s">
        <v>201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</row>
    <row r="6" spans="1:15" ht="13.5">
      <c r="A6" s="105" t="s">
        <v>21</v>
      </c>
      <c r="B6" s="106"/>
      <c r="C6" s="106"/>
      <c r="D6" s="106" t="s">
        <v>202</v>
      </c>
      <c r="E6" s="106"/>
      <c r="F6" s="106"/>
      <c r="G6" s="106" t="s">
        <v>203</v>
      </c>
      <c r="H6" s="106"/>
      <c r="I6" s="106" t="s">
        <v>204</v>
      </c>
      <c r="J6" s="106"/>
      <c r="K6" s="107"/>
      <c r="L6" s="106"/>
      <c r="M6" s="107"/>
      <c r="N6" s="107"/>
      <c r="O6" s="108"/>
    </row>
    <row r="7" spans="1:15" ht="13.5">
      <c r="A7" s="105"/>
      <c r="B7" s="106"/>
      <c r="C7" s="106"/>
      <c r="D7" s="106" t="s">
        <v>205</v>
      </c>
      <c r="E7" s="106"/>
      <c r="F7" s="106"/>
      <c r="G7" s="106" t="s">
        <v>206</v>
      </c>
      <c r="H7" s="106"/>
      <c r="I7" s="106"/>
      <c r="J7" s="106"/>
      <c r="K7" s="106"/>
      <c r="L7" s="106"/>
      <c r="M7" s="106"/>
      <c r="N7" s="106"/>
      <c r="O7" s="109"/>
    </row>
    <row r="8" spans="1:15" ht="13.5">
      <c r="A8" s="105"/>
      <c r="B8" s="106"/>
      <c r="C8" s="106"/>
      <c r="D8" s="106" t="s">
        <v>207</v>
      </c>
      <c r="E8" s="106"/>
      <c r="F8" s="106"/>
      <c r="G8" s="106" t="s">
        <v>208</v>
      </c>
      <c r="H8" s="106"/>
      <c r="I8" s="106"/>
      <c r="J8" s="106"/>
      <c r="K8" s="106"/>
      <c r="L8" s="106"/>
      <c r="M8" s="106"/>
      <c r="N8" s="106"/>
      <c r="O8" s="109"/>
    </row>
    <row r="9" spans="1:15" ht="13.5">
      <c r="A9" s="105"/>
      <c r="B9" s="106"/>
      <c r="C9" s="106"/>
      <c r="D9" s="106" t="s">
        <v>209</v>
      </c>
      <c r="E9" s="106"/>
      <c r="F9" s="106"/>
      <c r="G9" s="106" t="s">
        <v>210</v>
      </c>
      <c r="H9" s="106"/>
      <c r="I9" s="106"/>
      <c r="J9" s="106"/>
      <c r="K9" s="106"/>
      <c r="L9" s="106"/>
      <c r="M9" s="106"/>
      <c r="N9" s="106"/>
      <c r="O9" s="109"/>
    </row>
    <row r="10" spans="1:15" ht="13.5">
      <c r="A10" s="110"/>
      <c r="B10" s="111"/>
      <c r="C10" s="111"/>
      <c r="D10" s="111" t="s">
        <v>211</v>
      </c>
      <c r="E10" s="111"/>
      <c r="F10" s="111"/>
      <c r="G10" s="111" t="s">
        <v>212</v>
      </c>
      <c r="H10" s="111"/>
      <c r="I10" s="111"/>
      <c r="J10" s="111"/>
      <c r="K10" s="111"/>
      <c r="L10" s="111"/>
      <c r="M10" s="111"/>
      <c r="N10" s="111"/>
      <c r="O10" s="112"/>
    </row>
    <row r="11" spans="1:15" ht="13.5">
      <c r="A11" s="113" t="s">
        <v>213</v>
      </c>
      <c r="B11" s="114" t="s">
        <v>214</v>
      </c>
      <c r="C11" s="114" t="s">
        <v>215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1:15" ht="13.5">
      <c r="A12" s="113" t="s">
        <v>216</v>
      </c>
      <c r="B12" s="114" t="s">
        <v>362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5"/>
    </row>
    <row r="13" spans="1:15" ht="13.5">
      <c r="A13" s="113" t="s">
        <v>24</v>
      </c>
      <c r="B13" s="114" t="s">
        <v>217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5"/>
    </row>
    <row r="14" spans="1:15" ht="13.5">
      <c r="A14" s="113" t="s">
        <v>364</v>
      </c>
      <c r="B14" s="114" t="s">
        <v>218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</row>
    <row r="15" spans="1:15" ht="13.5">
      <c r="A15" s="113" t="s">
        <v>95</v>
      </c>
      <c r="B15" s="114" t="s">
        <v>219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5"/>
    </row>
    <row r="16" spans="1:15" ht="13.5">
      <c r="A16" s="105" t="s">
        <v>28</v>
      </c>
      <c r="B16" s="106" t="s">
        <v>220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9"/>
    </row>
    <row r="17" spans="1:15" ht="13.5">
      <c r="A17" s="116"/>
      <c r="B17" s="106"/>
      <c r="C17" s="106" t="s">
        <v>221</v>
      </c>
      <c r="D17" s="106"/>
      <c r="E17" s="106" t="s">
        <v>222</v>
      </c>
      <c r="F17" s="106"/>
      <c r="G17" s="106" t="s">
        <v>223</v>
      </c>
      <c r="J17" s="106"/>
      <c r="K17" s="106"/>
      <c r="L17" s="106"/>
      <c r="M17" s="106"/>
      <c r="N17" s="106"/>
      <c r="O17" s="109"/>
    </row>
    <row r="18" spans="1:15" ht="13.5">
      <c r="A18" s="116"/>
      <c r="B18" s="106"/>
      <c r="C18" s="106" t="s">
        <v>224</v>
      </c>
      <c r="D18" s="106"/>
      <c r="E18" s="106" t="s">
        <v>225</v>
      </c>
      <c r="F18" s="106"/>
      <c r="G18" s="106" t="s">
        <v>226</v>
      </c>
      <c r="H18" s="106"/>
      <c r="I18" s="106"/>
      <c r="J18" s="106"/>
      <c r="K18" s="106"/>
      <c r="L18" s="106"/>
      <c r="M18" s="106"/>
      <c r="N18" s="106"/>
      <c r="O18" s="109"/>
    </row>
    <row r="19" spans="1:15" ht="13.5">
      <c r="A19" s="116"/>
      <c r="B19" s="106"/>
      <c r="C19" s="106" t="s">
        <v>227</v>
      </c>
      <c r="D19" s="106"/>
      <c r="E19" s="106" t="s">
        <v>228</v>
      </c>
      <c r="F19" s="106"/>
      <c r="G19" s="106" t="s">
        <v>229</v>
      </c>
      <c r="H19" s="106"/>
      <c r="I19" s="106"/>
      <c r="J19" s="106"/>
      <c r="K19" s="106"/>
      <c r="L19" s="106"/>
      <c r="M19" s="106"/>
      <c r="N19" s="106"/>
      <c r="O19" s="109"/>
    </row>
    <row r="20" spans="1:15" ht="13.5">
      <c r="A20" s="116"/>
      <c r="B20" s="106"/>
      <c r="C20" s="106" t="s">
        <v>237</v>
      </c>
      <c r="D20" s="106"/>
      <c r="E20" s="106"/>
      <c r="F20" s="106"/>
      <c r="G20" s="106" t="s">
        <v>238</v>
      </c>
      <c r="H20" s="106"/>
      <c r="I20" s="106"/>
      <c r="J20" s="106"/>
      <c r="K20" s="106"/>
      <c r="L20" s="106"/>
      <c r="M20" s="106"/>
      <c r="N20" s="106"/>
      <c r="O20" s="109"/>
    </row>
    <row r="21" spans="1:15" ht="13.5">
      <c r="A21" s="116"/>
      <c r="B21" s="106" t="s">
        <v>239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9"/>
    </row>
    <row r="22" spans="1:15" ht="13.5">
      <c r="A22" s="116"/>
      <c r="B22" s="106" t="s">
        <v>358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9"/>
    </row>
    <row r="23" spans="1:15" ht="13.5">
      <c r="A23" s="117"/>
      <c r="B23" s="124" t="s">
        <v>240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2"/>
    </row>
    <row r="24" spans="1:15" ht="13.5">
      <c r="A24" s="116" t="s">
        <v>230</v>
      </c>
      <c r="B24" s="106" t="s">
        <v>231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9"/>
    </row>
    <row r="25" spans="1:15" ht="13.5">
      <c r="A25" s="116"/>
      <c r="B25" s="106" t="s">
        <v>232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9"/>
    </row>
    <row r="26" spans="1:15" ht="13.5">
      <c r="A26" s="116"/>
      <c r="B26" s="106" t="s">
        <v>233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9"/>
    </row>
    <row r="27" spans="1:15" ht="14.25" thickBot="1">
      <c r="A27" s="118"/>
      <c r="B27" s="119" t="s">
        <v>234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1"/>
    </row>
    <row r="29" ht="13.5">
      <c r="A29" s="122" t="s">
        <v>235</v>
      </c>
    </row>
    <row r="30" ht="13.5">
      <c r="A30" s="101" t="s">
        <v>236</v>
      </c>
    </row>
    <row r="31" ht="13.5">
      <c r="A31" s="123" t="s">
        <v>357</v>
      </c>
    </row>
  </sheetData>
  <sheetProtection sheet="1"/>
  <printOptions/>
  <pageMargins left="0.7900000000000001" right="0.59" top="0.98" bottom="0.98" header="0.51" footer="0.51"/>
  <pageSetup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63"/>
  <sheetViews>
    <sheetView showGridLines="0" zoomScalePageLayoutView="0" workbookViewId="0" topLeftCell="A1">
      <selection activeCell="A1" sqref="A1:M1"/>
    </sheetView>
  </sheetViews>
  <sheetFormatPr defaultColWidth="0" defaultRowHeight="15"/>
  <cols>
    <col min="1" max="1" width="4.140625" style="9" customWidth="1"/>
    <col min="2" max="2" width="6.140625" style="9" customWidth="1"/>
    <col min="3" max="4" width="11.140625" style="9" customWidth="1"/>
    <col min="5" max="5" width="3.140625" style="9" customWidth="1"/>
    <col min="6" max="6" width="3.140625" style="14" customWidth="1"/>
    <col min="7" max="7" width="7.140625" style="14" customWidth="1"/>
    <col min="8" max="8" width="9.421875" style="9" customWidth="1"/>
    <col min="9" max="9" width="7.421875" style="9" customWidth="1"/>
    <col min="10" max="10" width="9.421875" style="9" customWidth="1"/>
    <col min="11" max="11" width="7.421875" style="9" customWidth="1"/>
    <col min="12" max="12" width="9.421875" style="9" customWidth="1"/>
    <col min="13" max="13" width="7.421875" style="9" customWidth="1"/>
    <col min="14" max="14" width="6.421875" style="9" customWidth="1"/>
    <col min="15" max="17" width="6.421875" style="9" hidden="1" customWidth="1"/>
    <col min="18" max="21" width="8.57421875" style="9" hidden="1" customWidth="1"/>
    <col min="22" max="22" width="5.140625" style="9" hidden="1" customWidth="1"/>
    <col min="23" max="26" width="9.00390625" style="9" hidden="1" customWidth="1"/>
    <col min="27" max="27" width="14.57421875" style="9" hidden="1" customWidth="1"/>
    <col min="28" max="28" width="2.57421875" style="9" hidden="1" customWidth="1"/>
    <col min="29" max="29" width="1.57421875" style="9" hidden="1" customWidth="1"/>
    <col min="30" max="30" width="14.57421875" style="9" hidden="1" customWidth="1"/>
    <col min="31" max="32" width="2.421875" style="9" hidden="1" customWidth="1"/>
    <col min="33" max="33" width="12.421875" style="9" hidden="1" customWidth="1"/>
    <col min="34" max="215" width="9.00390625" style="9" customWidth="1"/>
    <col min="216" max="216" width="5.00390625" style="9" customWidth="1"/>
    <col min="217" max="217" width="8.00390625" style="9" customWidth="1"/>
    <col min="218" max="219" width="9.00390625" style="9" customWidth="1"/>
    <col min="220" max="251" width="9.00390625" style="9" hidden="1" customWidth="1"/>
    <col min="252" max="252" width="5.00390625" style="9" hidden="1" customWidth="1"/>
    <col min="253" max="253" width="8.00390625" style="9" hidden="1" customWidth="1"/>
    <col min="254" max="16384" width="0" style="9" hidden="1" customWidth="1"/>
  </cols>
  <sheetData>
    <row r="1" spans="1:22" ht="25.5">
      <c r="A1" s="197" t="s">
        <v>354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26"/>
      <c r="O1" s="26"/>
      <c r="P1" s="26"/>
      <c r="Q1" s="26"/>
      <c r="R1" s="26"/>
      <c r="S1" s="26"/>
      <c r="T1" s="26"/>
      <c r="U1" s="26"/>
      <c r="V1" s="26"/>
    </row>
    <row r="2" ht="6.75" customHeight="1"/>
    <row r="3" spans="4:22" ht="13.5">
      <c r="D3" s="19"/>
      <c r="E3" s="198"/>
      <c r="F3" s="198"/>
      <c r="G3" s="60" t="s">
        <v>18</v>
      </c>
      <c r="H3" s="47"/>
      <c r="I3" s="18" t="s">
        <v>78</v>
      </c>
      <c r="J3" s="47"/>
      <c r="K3" s="18" t="s">
        <v>80</v>
      </c>
      <c r="L3" s="47"/>
      <c r="M3" s="18" t="s">
        <v>79</v>
      </c>
      <c r="N3" s="19"/>
      <c r="O3" s="19"/>
      <c r="P3" s="19"/>
      <c r="Q3" s="19"/>
      <c r="R3" s="19"/>
      <c r="S3" s="19"/>
      <c r="T3" s="19"/>
      <c r="U3" s="19"/>
      <c r="V3" s="19"/>
    </row>
    <row r="4" spans="12:22" ht="6.75" customHeight="1"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19" ht="15.75" customHeight="1">
      <c r="A5" s="187" t="s">
        <v>82</v>
      </c>
      <c r="B5" s="188"/>
      <c r="C5" s="169">
        <f>ASC(PHONETIC(C6))</f>
      </c>
      <c r="D5" s="170"/>
      <c r="E5" s="170"/>
      <c r="F5" s="170"/>
      <c r="G5" s="171"/>
      <c r="H5" s="152" t="s">
        <v>86</v>
      </c>
      <c r="I5" s="199" t="s">
        <v>94</v>
      </c>
      <c r="J5" s="199"/>
      <c r="K5" s="199"/>
      <c r="L5" s="199"/>
      <c r="M5" s="199"/>
      <c r="N5" s="20"/>
      <c r="O5" s="20"/>
      <c r="P5" s="20"/>
      <c r="Q5" s="20"/>
      <c r="R5" s="20"/>
      <c r="S5" s="20"/>
    </row>
    <row r="6" spans="1:17" ht="36" customHeight="1">
      <c r="A6" s="185" t="s">
        <v>81</v>
      </c>
      <c r="B6" s="186"/>
      <c r="C6" s="172"/>
      <c r="D6" s="173"/>
      <c r="E6" s="173"/>
      <c r="F6" s="173"/>
      <c r="G6" s="174"/>
      <c r="H6" s="148"/>
      <c r="I6" s="200"/>
      <c r="J6" s="200"/>
      <c r="K6" s="200"/>
      <c r="L6" s="200"/>
      <c r="M6" s="200"/>
      <c r="N6" s="20"/>
      <c r="O6" s="20"/>
      <c r="P6" s="20"/>
      <c r="Q6" s="20"/>
    </row>
    <row r="7" spans="1:17" ht="13.5" customHeight="1">
      <c r="A7" s="153" t="s">
        <v>83</v>
      </c>
      <c r="B7" s="182"/>
      <c r="C7" s="161"/>
      <c r="D7" s="161"/>
      <c r="E7" s="161"/>
      <c r="F7" s="161"/>
      <c r="G7" s="161"/>
      <c r="H7" s="175" t="s">
        <v>117</v>
      </c>
      <c r="I7" s="165"/>
      <c r="J7" s="195"/>
      <c r="K7" s="195"/>
      <c r="L7" s="195"/>
      <c r="M7" s="196" t="s">
        <v>88</v>
      </c>
      <c r="N7" s="20"/>
      <c r="O7" s="20"/>
      <c r="P7" s="20"/>
      <c r="Q7" s="20"/>
    </row>
    <row r="8" spans="1:17" ht="13.5" customHeight="1">
      <c r="A8" s="149"/>
      <c r="B8" s="183"/>
      <c r="C8" s="161"/>
      <c r="D8" s="161"/>
      <c r="E8" s="161"/>
      <c r="F8" s="161"/>
      <c r="G8" s="161"/>
      <c r="H8" s="176"/>
      <c r="I8" s="165"/>
      <c r="J8" s="195"/>
      <c r="K8" s="195"/>
      <c r="L8" s="195"/>
      <c r="M8" s="196"/>
      <c r="N8" s="20"/>
      <c r="O8" s="20"/>
      <c r="P8" s="20"/>
      <c r="Q8" s="20"/>
    </row>
    <row r="9" spans="1:17" ht="13.5" customHeight="1">
      <c r="A9" s="153" t="s">
        <v>84</v>
      </c>
      <c r="B9" s="182"/>
      <c r="C9" s="161"/>
      <c r="D9" s="161"/>
      <c r="E9" s="161"/>
      <c r="F9" s="161"/>
      <c r="G9" s="161"/>
      <c r="H9" s="177"/>
      <c r="I9" s="165"/>
      <c r="J9" s="195"/>
      <c r="K9" s="195"/>
      <c r="L9" s="195"/>
      <c r="M9" s="196"/>
      <c r="N9" s="20"/>
      <c r="O9" s="20"/>
      <c r="P9" s="20"/>
      <c r="Q9" s="20"/>
    </row>
    <row r="10" spans="1:17" ht="13.5" customHeight="1">
      <c r="A10" s="149"/>
      <c r="B10" s="183"/>
      <c r="C10" s="161"/>
      <c r="D10" s="161"/>
      <c r="E10" s="161"/>
      <c r="F10" s="161"/>
      <c r="G10" s="161"/>
      <c r="H10" s="175" t="s">
        <v>87</v>
      </c>
      <c r="I10" s="165"/>
      <c r="J10" s="195"/>
      <c r="K10" s="195"/>
      <c r="L10" s="195"/>
      <c r="M10" s="196" t="s">
        <v>88</v>
      </c>
      <c r="N10" s="20"/>
      <c r="O10" s="20"/>
      <c r="P10" s="20"/>
      <c r="Q10" s="20"/>
    </row>
    <row r="11" spans="1:17" ht="13.5" customHeight="1">
      <c r="A11" s="153" t="s">
        <v>85</v>
      </c>
      <c r="B11" s="182"/>
      <c r="C11" s="161"/>
      <c r="D11" s="161"/>
      <c r="E11" s="161"/>
      <c r="F11" s="161"/>
      <c r="G11" s="161"/>
      <c r="H11" s="176"/>
      <c r="I11" s="165"/>
      <c r="J11" s="195"/>
      <c r="K11" s="195"/>
      <c r="L11" s="195"/>
      <c r="M11" s="196"/>
      <c r="N11" s="20"/>
      <c r="O11" s="20"/>
      <c r="P11" s="20"/>
      <c r="Q11" s="20"/>
    </row>
    <row r="12" spans="1:17" ht="13.5" customHeight="1">
      <c r="A12" s="149"/>
      <c r="B12" s="183"/>
      <c r="C12" s="161"/>
      <c r="D12" s="161"/>
      <c r="E12" s="161"/>
      <c r="F12" s="161"/>
      <c r="G12" s="161"/>
      <c r="H12" s="177"/>
      <c r="I12" s="165"/>
      <c r="J12" s="195"/>
      <c r="K12" s="195"/>
      <c r="L12" s="195"/>
      <c r="M12" s="196"/>
      <c r="N12" s="20"/>
      <c r="O12" s="20"/>
      <c r="P12" s="20"/>
      <c r="Q12" s="20"/>
    </row>
    <row r="13" ht="13.5"/>
    <row r="14" spans="1:17" ht="13.5">
      <c r="A14" s="178" t="s">
        <v>20</v>
      </c>
      <c r="B14" s="180" t="s">
        <v>19</v>
      </c>
      <c r="C14" s="193" t="s">
        <v>21</v>
      </c>
      <c r="D14" s="193" t="s">
        <v>22</v>
      </c>
      <c r="E14" s="191" t="s">
        <v>23</v>
      </c>
      <c r="F14" s="189" t="s">
        <v>24</v>
      </c>
      <c r="G14" s="167" t="s">
        <v>363</v>
      </c>
      <c r="H14" s="184" t="s">
        <v>29</v>
      </c>
      <c r="I14" s="154"/>
      <c r="J14" s="154"/>
      <c r="K14" s="154"/>
      <c r="L14" s="154"/>
      <c r="M14" s="154"/>
      <c r="N14" s="21"/>
      <c r="O14" s="21"/>
      <c r="P14" s="21"/>
      <c r="Q14" s="21"/>
    </row>
    <row r="15" spans="1:33" ht="15" thickBot="1">
      <c r="A15" s="179"/>
      <c r="B15" s="181"/>
      <c r="C15" s="194"/>
      <c r="D15" s="194"/>
      <c r="E15" s="192"/>
      <c r="F15" s="190"/>
      <c r="G15" s="168"/>
      <c r="H15" s="10" t="s">
        <v>25</v>
      </c>
      <c r="I15" s="11" t="s">
        <v>28</v>
      </c>
      <c r="J15" s="12" t="s">
        <v>26</v>
      </c>
      <c r="K15" s="11" t="s">
        <v>28</v>
      </c>
      <c r="L15" s="12" t="s">
        <v>27</v>
      </c>
      <c r="M15" s="11" t="s">
        <v>28</v>
      </c>
      <c r="N15" s="21"/>
      <c r="O15" s="21">
        <v>1</v>
      </c>
      <c r="P15" s="21">
        <v>2</v>
      </c>
      <c r="Q15" s="21">
        <v>3</v>
      </c>
      <c r="R15" s="6" t="s">
        <v>30</v>
      </c>
      <c r="S15" s="6" t="s">
        <v>31</v>
      </c>
      <c r="T15" s="6" t="s">
        <v>32</v>
      </c>
      <c r="U15" s="6" t="s">
        <v>33</v>
      </c>
      <c r="V15" s="7" t="s">
        <v>34</v>
      </c>
      <c r="W15" s="6" t="s">
        <v>35</v>
      </c>
      <c r="X15" s="6" t="s">
        <v>36</v>
      </c>
      <c r="Y15" s="6" t="s">
        <v>37</v>
      </c>
      <c r="Z15" s="6" t="s">
        <v>38</v>
      </c>
      <c r="AA15" s="8" t="s">
        <v>39</v>
      </c>
      <c r="AB15" s="8"/>
      <c r="AC15" s="8"/>
      <c r="AD15" s="9" t="s">
        <v>92</v>
      </c>
      <c r="AG15" s="9" t="s">
        <v>93</v>
      </c>
    </row>
    <row r="16" spans="1:33" ht="15" customHeight="1" thickTop="1">
      <c r="A16" s="25">
        <v>1</v>
      </c>
      <c r="B16" s="32"/>
      <c r="C16" s="33"/>
      <c r="D16" s="33"/>
      <c r="E16" s="33"/>
      <c r="F16" s="34"/>
      <c r="G16" s="58"/>
      <c r="H16" s="35"/>
      <c r="I16" s="36"/>
      <c r="J16" s="37"/>
      <c r="K16" s="36"/>
      <c r="L16" s="37"/>
      <c r="M16" s="36"/>
      <c r="N16" s="21"/>
      <c r="O16" s="21">
        <f>IF(H16="","",INDEX(Sheet1!$C$4:$C$44,MATCH(H16,Sheet1!$B$4:$B$44,0)))</f>
      </c>
      <c r="P16" s="21">
        <f>IF(J16="","",INDEX(Sheet1!$C$4:$C$44,MATCH(J16,Sheet1!$B$4:$B$44,0)))</f>
      </c>
      <c r="Q16" s="21">
        <f>IF(L16="","",INDEX(Sheet1!$C$4:$C$44,MATCH(L16,Sheet1!$B$4:$B$44,0)))</f>
      </c>
      <c r="R16" s="9">
        <f>IF(B16="","",F16*10000+B16&amp;"0000")</f>
      </c>
      <c r="S16" s="9">
        <f>IF(C16="","",C16&amp;"("&amp;E16&amp;")")</f>
      </c>
      <c r="T16" s="9">
        <f>IF(D16="","",D16)</f>
      </c>
      <c r="U16" s="15">
        <f>IF(F16="","",F16)</f>
      </c>
      <c r="V16" s="14">
        <f>IF(G16="","",G16)</f>
      </c>
      <c r="W16" s="9">
        <f>IF(Z16="","",$C$6)</f>
      </c>
      <c r="X16" s="9">
        <f>IF(B16="","",0)</f>
      </c>
      <c r="Y16" s="9">
        <f>IF(B16="","",0)</f>
      </c>
      <c r="Z16" s="9">
        <f>IF(B16="","",B16)</f>
      </c>
      <c r="AA16" s="9">
        <f>IF(H16="","",INDEX(Sheet1!$D$4:$D$44,MATCH('申込'!H16,Sheet1!$B$4:$B$44,0))&amp;" "&amp;IF(O16=1,RIGHTB((10000000+I16),7),IF(O16=2,RIGHTB((100000+I16),5))))</f>
      </c>
      <c r="AD16" s="9">
        <f>IF(J16="","",INDEX(Sheet1!$D$4:$D$44,MATCH('申込'!J16,Sheet1!$B$4:$B$44,0))&amp;" "&amp;IF(P16=1,RIGHTB((10000000+K16),7),IF(P16=2,RIGHTB((100000+K16),5))))</f>
      </c>
      <c r="AG16" s="9">
        <f>IF(L16="","",INDEX(Sheet1!$D$4:$D$44,MATCH('申込'!L16,Sheet1!$B$4:$B$44,0))&amp;" "&amp;IF(Q16=1,RIGHTB((10000000+M16),7),IF(Q16=2,RIGHTB((100000+M16),5))))</f>
      </c>
    </row>
    <row r="17" spans="1:22" ht="15" customHeight="1">
      <c r="A17" s="13">
        <v>2</v>
      </c>
      <c r="B17" s="38"/>
      <c r="C17" s="39"/>
      <c r="D17" s="39"/>
      <c r="E17" s="39"/>
      <c r="F17" s="40"/>
      <c r="G17" s="59"/>
      <c r="H17" s="38"/>
      <c r="I17" s="42"/>
      <c r="J17" s="43"/>
      <c r="K17" s="42"/>
      <c r="L17" s="43"/>
      <c r="M17" s="42"/>
      <c r="N17" s="21"/>
      <c r="O17" s="21"/>
      <c r="P17" s="21"/>
      <c r="Q17" s="21"/>
      <c r="U17" s="15"/>
      <c r="V17" s="14"/>
    </row>
    <row r="18" spans="1:22" ht="15" customHeight="1">
      <c r="A18" s="13">
        <v>3</v>
      </c>
      <c r="B18" s="38"/>
      <c r="C18" s="39"/>
      <c r="D18" s="39"/>
      <c r="E18" s="39"/>
      <c r="F18" s="40"/>
      <c r="G18" s="59"/>
      <c r="H18" s="38"/>
      <c r="I18" s="42"/>
      <c r="J18" s="43"/>
      <c r="K18" s="42"/>
      <c r="L18" s="43"/>
      <c r="M18" s="42"/>
      <c r="N18" s="21"/>
      <c r="O18" s="21"/>
      <c r="P18" s="21"/>
      <c r="Q18" s="21"/>
      <c r="U18" s="15"/>
      <c r="V18" s="14"/>
    </row>
    <row r="19" spans="1:22" ht="15" customHeight="1">
      <c r="A19" s="13">
        <v>4</v>
      </c>
      <c r="B19" s="38"/>
      <c r="C19" s="39"/>
      <c r="D19" s="39"/>
      <c r="E19" s="39"/>
      <c r="F19" s="40"/>
      <c r="G19" s="59"/>
      <c r="H19" s="38"/>
      <c r="I19" s="42"/>
      <c r="J19" s="43"/>
      <c r="K19" s="42"/>
      <c r="L19" s="43"/>
      <c r="M19" s="42"/>
      <c r="N19" s="21"/>
      <c r="O19" s="21"/>
      <c r="P19" s="21"/>
      <c r="Q19" s="21"/>
      <c r="U19" s="15"/>
      <c r="V19" s="14"/>
    </row>
    <row r="20" spans="1:22" ht="15" customHeight="1">
      <c r="A20" s="13">
        <v>5</v>
      </c>
      <c r="B20" s="38"/>
      <c r="C20" s="39"/>
      <c r="D20" s="39"/>
      <c r="E20" s="39"/>
      <c r="F20" s="40"/>
      <c r="G20" s="59"/>
      <c r="H20" s="38"/>
      <c r="I20" s="42"/>
      <c r="J20" s="43"/>
      <c r="K20" s="42"/>
      <c r="L20" s="43"/>
      <c r="M20" s="42"/>
      <c r="N20" s="21"/>
      <c r="O20" s="21"/>
      <c r="P20" s="21"/>
      <c r="Q20" s="21"/>
      <c r="U20" s="15"/>
      <c r="V20" s="14"/>
    </row>
    <row r="21" spans="1:22" ht="15" customHeight="1">
      <c r="A21" s="13">
        <v>6</v>
      </c>
      <c r="B21" s="38"/>
      <c r="C21" s="39"/>
      <c r="D21" s="39"/>
      <c r="E21" s="39"/>
      <c r="F21" s="40"/>
      <c r="G21" s="59"/>
      <c r="H21" s="38"/>
      <c r="I21" s="42"/>
      <c r="J21" s="43"/>
      <c r="K21" s="42"/>
      <c r="L21" s="43"/>
      <c r="M21" s="42"/>
      <c r="N21" s="21"/>
      <c r="O21" s="21"/>
      <c r="P21" s="21"/>
      <c r="Q21" s="21"/>
      <c r="U21" s="15"/>
      <c r="V21" s="14"/>
    </row>
    <row r="22" spans="1:22" ht="15" customHeight="1">
      <c r="A22" s="13">
        <v>7</v>
      </c>
      <c r="B22" s="38"/>
      <c r="C22" s="39"/>
      <c r="D22" s="39"/>
      <c r="E22" s="39"/>
      <c r="F22" s="40"/>
      <c r="G22" s="59"/>
      <c r="H22" s="38"/>
      <c r="I22" s="42"/>
      <c r="J22" s="43"/>
      <c r="K22" s="42"/>
      <c r="L22" s="43"/>
      <c r="M22" s="42"/>
      <c r="N22" s="21"/>
      <c r="O22" s="21"/>
      <c r="P22" s="21"/>
      <c r="Q22" s="21"/>
      <c r="U22" s="15"/>
      <c r="V22" s="14"/>
    </row>
    <row r="23" spans="1:22" ht="15" customHeight="1">
      <c r="A23" s="13">
        <v>8</v>
      </c>
      <c r="B23" s="38"/>
      <c r="C23" s="39"/>
      <c r="D23" s="39"/>
      <c r="E23" s="39"/>
      <c r="F23" s="40"/>
      <c r="G23" s="59"/>
      <c r="H23" s="38"/>
      <c r="I23" s="42"/>
      <c r="J23" s="43"/>
      <c r="K23" s="42"/>
      <c r="L23" s="43"/>
      <c r="M23" s="42"/>
      <c r="N23" s="21"/>
      <c r="O23" s="21"/>
      <c r="P23" s="21"/>
      <c r="Q23" s="21"/>
      <c r="U23" s="15"/>
      <c r="V23" s="14"/>
    </row>
    <row r="24" spans="1:22" ht="15" customHeight="1">
      <c r="A24" s="13">
        <v>9</v>
      </c>
      <c r="B24" s="38"/>
      <c r="C24" s="39"/>
      <c r="D24" s="39"/>
      <c r="E24" s="39"/>
      <c r="F24" s="40"/>
      <c r="G24" s="59"/>
      <c r="H24" s="38"/>
      <c r="I24" s="42"/>
      <c r="J24" s="43"/>
      <c r="K24" s="42"/>
      <c r="L24" s="43"/>
      <c r="M24" s="42"/>
      <c r="N24" s="21"/>
      <c r="O24" s="21"/>
      <c r="P24" s="21"/>
      <c r="Q24" s="21"/>
      <c r="U24" s="15"/>
      <c r="V24" s="14"/>
    </row>
    <row r="25" spans="1:22" ht="15" customHeight="1">
      <c r="A25" s="13">
        <v>10</v>
      </c>
      <c r="B25" s="38"/>
      <c r="C25" s="39"/>
      <c r="D25" s="39"/>
      <c r="E25" s="39"/>
      <c r="F25" s="40"/>
      <c r="G25" s="59"/>
      <c r="H25" s="38"/>
      <c r="I25" s="42"/>
      <c r="J25" s="43"/>
      <c r="K25" s="42"/>
      <c r="L25" s="43"/>
      <c r="M25" s="42"/>
      <c r="N25" s="21"/>
      <c r="O25" s="21"/>
      <c r="P25" s="21"/>
      <c r="Q25" s="21"/>
      <c r="U25" s="15"/>
      <c r="V25" s="14"/>
    </row>
    <row r="26" spans="1:22" ht="15" customHeight="1">
      <c r="A26" s="13">
        <v>11</v>
      </c>
      <c r="B26" s="38"/>
      <c r="C26" s="39"/>
      <c r="D26" s="39"/>
      <c r="E26" s="39"/>
      <c r="F26" s="40"/>
      <c r="G26" s="59"/>
      <c r="H26" s="38"/>
      <c r="I26" s="42"/>
      <c r="J26" s="43"/>
      <c r="K26" s="42"/>
      <c r="L26" s="43"/>
      <c r="M26" s="42"/>
      <c r="N26" s="21"/>
      <c r="O26" s="21"/>
      <c r="P26" s="21"/>
      <c r="Q26" s="21"/>
      <c r="U26" s="15"/>
      <c r="V26" s="14"/>
    </row>
    <row r="27" spans="1:22" ht="15" customHeight="1">
      <c r="A27" s="13">
        <v>12</v>
      </c>
      <c r="B27" s="38"/>
      <c r="C27" s="39"/>
      <c r="D27" s="39"/>
      <c r="E27" s="39"/>
      <c r="F27" s="40"/>
      <c r="G27" s="59"/>
      <c r="H27" s="38"/>
      <c r="I27" s="42"/>
      <c r="J27" s="43"/>
      <c r="K27" s="42"/>
      <c r="L27" s="43"/>
      <c r="M27" s="42"/>
      <c r="N27" s="21"/>
      <c r="O27" s="21"/>
      <c r="P27" s="21"/>
      <c r="Q27" s="21"/>
      <c r="U27" s="15"/>
      <c r="V27" s="14"/>
    </row>
    <row r="28" spans="1:22" ht="15" customHeight="1">
      <c r="A28" s="13">
        <v>13</v>
      </c>
      <c r="B28" s="38"/>
      <c r="C28" s="39"/>
      <c r="D28" s="39"/>
      <c r="E28" s="39"/>
      <c r="F28" s="40"/>
      <c r="G28" s="59"/>
      <c r="H28" s="38"/>
      <c r="I28" s="42"/>
      <c r="J28" s="43"/>
      <c r="K28" s="42"/>
      <c r="L28" s="43"/>
      <c r="M28" s="42"/>
      <c r="N28" s="21"/>
      <c r="O28" s="21"/>
      <c r="P28" s="21"/>
      <c r="Q28" s="21"/>
      <c r="U28" s="15"/>
      <c r="V28" s="14"/>
    </row>
    <row r="29" spans="1:22" ht="15" customHeight="1">
      <c r="A29" s="13">
        <v>14</v>
      </c>
      <c r="B29" s="38"/>
      <c r="C29" s="39"/>
      <c r="D29" s="39"/>
      <c r="E29" s="39"/>
      <c r="F29" s="40"/>
      <c r="G29" s="59"/>
      <c r="H29" s="38"/>
      <c r="I29" s="42"/>
      <c r="J29" s="43"/>
      <c r="K29" s="42"/>
      <c r="L29" s="43"/>
      <c r="M29" s="42"/>
      <c r="N29" s="21"/>
      <c r="O29" s="21"/>
      <c r="P29" s="21"/>
      <c r="Q29" s="21"/>
      <c r="U29" s="15"/>
      <c r="V29" s="14"/>
    </row>
    <row r="30" spans="1:22" ht="15" customHeight="1">
      <c r="A30" s="13">
        <v>15</v>
      </c>
      <c r="B30" s="38"/>
      <c r="C30" s="39"/>
      <c r="D30" s="39"/>
      <c r="E30" s="39"/>
      <c r="F30" s="40"/>
      <c r="G30" s="59"/>
      <c r="H30" s="38"/>
      <c r="I30" s="42"/>
      <c r="J30" s="43"/>
      <c r="K30" s="42"/>
      <c r="L30" s="43"/>
      <c r="M30" s="42"/>
      <c r="N30" s="21"/>
      <c r="O30" s="21"/>
      <c r="P30" s="21"/>
      <c r="Q30" s="21"/>
      <c r="U30" s="15"/>
      <c r="V30" s="14"/>
    </row>
    <row r="31" spans="1:22" ht="15" customHeight="1">
      <c r="A31" s="13">
        <v>16</v>
      </c>
      <c r="B31" s="38"/>
      <c r="C31" s="39"/>
      <c r="D31" s="39"/>
      <c r="E31" s="39"/>
      <c r="F31" s="40"/>
      <c r="G31" s="59"/>
      <c r="H31" s="38"/>
      <c r="I31" s="42"/>
      <c r="J31" s="43"/>
      <c r="K31" s="42"/>
      <c r="L31" s="43"/>
      <c r="M31" s="42"/>
      <c r="N31" s="21"/>
      <c r="O31" s="21"/>
      <c r="P31" s="21"/>
      <c r="Q31" s="21"/>
      <c r="U31" s="15"/>
      <c r="V31" s="14"/>
    </row>
    <row r="32" spans="1:22" ht="15" customHeight="1">
      <c r="A32" s="13">
        <v>17</v>
      </c>
      <c r="B32" s="38"/>
      <c r="C32" s="39"/>
      <c r="D32" s="39"/>
      <c r="E32" s="39"/>
      <c r="F32" s="40"/>
      <c r="G32" s="59"/>
      <c r="H32" s="38"/>
      <c r="I32" s="42"/>
      <c r="J32" s="43"/>
      <c r="K32" s="42"/>
      <c r="L32" s="43"/>
      <c r="M32" s="42"/>
      <c r="N32" s="21"/>
      <c r="O32" s="21"/>
      <c r="P32" s="21"/>
      <c r="Q32" s="21"/>
      <c r="U32" s="15"/>
      <c r="V32" s="14"/>
    </row>
    <row r="33" spans="1:22" ht="15" customHeight="1">
      <c r="A33" s="13">
        <v>18</v>
      </c>
      <c r="B33" s="38"/>
      <c r="C33" s="39"/>
      <c r="D33" s="39"/>
      <c r="E33" s="39"/>
      <c r="F33" s="40"/>
      <c r="G33" s="59"/>
      <c r="H33" s="38"/>
      <c r="I33" s="42"/>
      <c r="J33" s="43"/>
      <c r="K33" s="42"/>
      <c r="L33" s="43"/>
      <c r="M33" s="42"/>
      <c r="N33" s="21"/>
      <c r="O33" s="21"/>
      <c r="P33" s="21"/>
      <c r="Q33" s="21"/>
      <c r="U33" s="15"/>
      <c r="V33" s="14"/>
    </row>
    <row r="34" spans="1:22" ht="15" customHeight="1">
      <c r="A34" s="13">
        <v>19</v>
      </c>
      <c r="B34" s="38"/>
      <c r="C34" s="39"/>
      <c r="D34" s="39"/>
      <c r="E34" s="39"/>
      <c r="F34" s="40"/>
      <c r="G34" s="59"/>
      <c r="H34" s="38"/>
      <c r="I34" s="42"/>
      <c r="J34" s="43"/>
      <c r="K34" s="42"/>
      <c r="L34" s="43"/>
      <c r="M34" s="42"/>
      <c r="N34" s="21"/>
      <c r="O34" s="21"/>
      <c r="P34" s="21"/>
      <c r="Q34" s="21"/>
      <c r="U34" s="15"/>
      <c r="V34" s="14"/>
    </row>
    <row r="35" spans="1:22" ht="15" customHeight="1">
      <c r="A35" s="13">
        <v>20</v>
      </c>
      <c r="B35" s="38"/>
      <c r="C35" s="39"/>
      <c r="D35" s="39"/>
      <c r="E35" s="39"/>
      <c r="F35" s="40"/>
      <c r="G35" s="59"/>
      <c r="H35" s="38"/>
      <c r="I35" s="42"/>
      <c r="J35" s="43"/>
      <c r="K35" s="42"/>
      <c r="L35" s="43"/>
      <c r="M35" s="42"/>
      <c r="N35" s="21"/>
      <c r="O35" s="21"/>
      <c r="P35" s="21"/>
      <c r="Q35" s="21"/>
      <c r="U35" s="15"/>
      <c r="V35" s="14"/>
    </row>
    <row r="36" spans="1:22" ht="15" customHeight="1">
      <c r="A36" s="13">
        <v>21</v>
      </c>
      <c r="B36" s="38"/>
      <c r="C36" s="39"/>
      <c r="D36" s="39"/>
      <c r="E36" s="39"/>
      <c r="F36" s="40"/>
      <c r="G36" s="59"/>
      <c r="H36" s="38"/>
      <c r="I36" s="42"/>
      <c r="J36" s="43"/>
      <c r="K36" s="42"/>
      <c r="L36" s="43"/>
      <c r="M36" s="42"/>
      <c r="N36" s="21"/>
      <c r="O36" s="21"/>
      <c r="P36" s="21"/>
      <c r="Q36" s="21"/>
      <c r="U36" s="15"/>
      <c r="V36" s="14"/>
    </row>
    <row r="37" spans="1:22" ht="15" customHeight="1">
      <c r="A37" s="13">
        <v>22</v>
      </c>
      <c r="B37" s="38"/>
      <c r="C37" s="39"/>
      <c r="D37" s="39"/>
      <c r="E37" s="39"/>
      <c r="F37" s="40"/>
      <c r="G37" s="59"/>
      <c r="H37" s="38"/>
      <c r="I37" s="42"/>
      <c r="J37" s="43"/>
      <c r="K37" s="42"/>
      <c r="L37" s="43"/>
      <c r="M37" s="42"/>
      <c r="N37" s="21"/>
      <c r="O37" s="21"/>
      <c r="P37" s="21"/>
      <c r="Q37" s="21"/>
      <c r="U37" s="15"/>
      <c r="V37" s="14"/>
    </row>
    <row r="38" spans="1:22" ht="15" customHeight="1">
      <c r="A38" s="13">
        <v>23</v>
      </c>
      <c r="B38" s="38"/>
      <c r="C38" s="39"/>
      <c r="D38" s="39"/>
      <c r="E38" s="39"/>
      <c r="F38" s="40"/>
      <c r="G38" s="59"/>
      <c r="H38" s="38"/>
      <c r="I38" s="42"/>
      <c r="J38" s="43"/>
      <c r="K38" s="42"/>
      <c r="L38" s="43"/>
      <c r="M38" s="42"/>
      <c r="N38" s="21"/>
      <c r="O38" s="21"/>
      <c r="P38" s="21"/>
      <c r="Q38" s="21"/>
      <c r="U38" s="15"/>
      <c r="V38" s="14"/>
    </row>
    <row r="39" spans="1:22" ht="15" customHeight="1">
      <c r="A39" s="13">
        <v>24</v>
      </c>
      <c r="B39" s="38"/>
      <c r="C39" s="39"/>
      <c r="D39" s="39"/>
      <c r="E39" s="39"/>
      <c r="F39" s="40"/>
      <c r="G39" s="59"/>
      <c r="H39" s="38"/>
      <c r="I39" s="42"/>
      <c r="J39" s="43"/>
      <c r="K39" s="42"/>
      <c r="L39" s="43"/>
      <c r="M39" s="42"/>
      <c r="N39" s="21"/>
      <c r="O39" s="21"/>
      <c r="P39" s="21"/>
      <c r="Q39" s="21"/>
      <c r="U39" s="15"/>
      <c r="V39" s="14"/>
    </row>
    <row r="40" spans="1:22" ht="15" customHeight="1">
      <c r="A40" s="13">
        <v>25</v>
      </c>
      <c r="B40" s="38"/>
      <c r="C40" s="39"/>
      <c r="D40" s="39"/>
      <c r="E40" s="39"/>
      <c r="F40" s="40"/>
      <c r="G40" s="59"/>
      <c r="H40" s="38"/>
      <c r="I40" s="42"/>
      <c r="J40" s="43"/>
      <c r="K40" s="42"/>
      <c r="L40" s="43"/>
      <c r="M40" s="42"/>
      <c r="N40" s="21"/>
      <c r="O40" s="21"/>
      <c r="P40" s="21"/>
      <c r="Q40" s="21"/>
      <c r="U40" s="15"/>
      <c r="V40" s="14"/>
    </row>
    <row r="41" spans="1:22" ht="15" customHeight="1">
      <c r="A41" s="13">
        <v>26</v>
      </c>
      <c r="B41" s="38"/>
      <c r="C41" s="39"/>
      <c r="D41" s="39"/>
      <c r="E41" s="39"/>
      <c r="F41" s="40"/>
      <c r="G41" s="59"/>
      <c r="H41" s="38"/>
      <c r="I41" s="42"/>
      <c r="J41" s="43"/>
      <c r="K41" s="42"/>
      <c r="L41" s="43"/>
      <c r="M41" s="42"/>
      <c r="N41" s="21"/>
      <c r="O41" s="21"/>
      <c r="P41" s="21"/>
      <c r="Q41" s="21"/>
      <c r="U41" s="15"/>
      <c r="V41" s="14"/>
    </row>
    <row r="42" spans="1:22" ht="15" customHeight="1">
      <c r="A42" s="13">
        <v>27</v>
      </c>
      <c r="B42" s="38"/>
      <c r="C42" s="39"/>
      <c r="D42" s="39"/>
      <c r="E42" s="39"/>
      <c r="F42" s="40"/>
      <c r="G42" s="59"/>
      <c r="H42" s="38"/>
      <c r="I42" s="42"/>
      <c r="J42" s="43"/>
      <c r="K42" s="42"/>
      <c r="L42" s="43"/>
      <c r="M42" s="42"/>
      <c r="N42" s="21"/>
      <c r="O42" s="21"/>
      <c r="P42" s="21"/>
      <c r="Q42" s="21"/>
      <c r="U42" s="15"/>
      <c r="V42" s="14"/>
    </row>
    <row r="43" spans="1:22" ht="15" customHeight="1">
      <c r="A43" s="13">
        <v>28</v>
      </c>
      <c r="B43" s="38"/>
      <c r="C43" s="39"/>
      <c r="D43" s="39"/>
      <c r="E43" s="39"/>
      <c r="F43" s="40"/>
      <c r="G43" s="59"/>
      <c r="H43" s="38"/>
      <c r="I43" s="42"/>
      <c r="J43" s="43"/>
      <c r="K43" s="42"/>
      <c r="L43" s="43"/>
      <c r="M43" s="42"/>
      <c r="N43" s="21"/>
      <c r="O43" s="21"/>
      <c r="P43" s="21"/>
      <c r="Q43" s="21"/>
      <c r="U43" s="15"/>
      <c r="V43" s="14"/>
    </row>
    <row r="44" spans="1:22" ht="15" customHeight="1">
      <c r="A44" s="13">
        <v>29</v>
      </c>
      <c r="B44" s="38"/>
      <c r="C44" s="39"/>
      <c r="D44" s="39"/>
      <c r="E44" s="39"/>
      <c r="F44" s="40"/>
      <c r="G44" s="59"/>
      <c r="H44" s="38"/>
      <c r="I44" s="42"/>
      <c r="J44" s="43"/>
      <c r="K44" s="42"/>
      <c r="L44" s="43"/>
      <c r="M44" s="42"/>
      <c r="N44" s="21"/>
      <c r="O44" s="21"/>
      <c r="P44" s="21"/>
      <c r="Q44" s="21"/>
      <c r="U44" s="15"/>
      <c r="V44" s="14"/>
    </row>
    <row r="45" spans="1:22" ht="15" customHeight="1">
      <c r="A45" s="13">
        <v>30</v>
      </c>
      <c r="B45" s="38"/>
      <c r="C45" s="39"/>
      <c r="D45" s="39"/>
      <c r="E45" s="39"/>
      <c r="F45" s="40"/>
      <c r="G45" s="59"/>
      <c r="H45" s="38"/>
      <c r="I45" s="42"/>
      <c r="J45" s="43"/>
      <c r="K45" s="42"/>
      <c r="L45" s="43"/>
      <c r="M45" s="42"/>
      <c r="N45" s="21"/>
      <c r="O45" s="21"/>
      <c r="P45" s="21"/>
      <c r="Q45" s="21"/>
      <c r="U45" s="15"/>
      <c r="V45" s="14"/>
    </row>
    <row r="46" spans="1:22" ht="15" customHeight="1">
      <c r="A46" s="13">
        <v>31</v>
      </c>
      <c r="B46" s="38"/>
      <c r="C46" s="39"/>
      <c r="D46" s="39"/>
      <c r="E46" s="39"/>
      <c r="F46" s="40"/>
      <c r="G46" s="59"/>
      <c r="H46" s="38"/>
      <c r="I46" s="42"/>
      <c r="J46" s="43"/>
      <c r="K46" s="42"/>
      <c r="L46" s="43"/>
      <c r="M46" s="42"/>
      <c r="N46" s="21"/>
      <c r="O46" s="21"/>
      <c r="P46" s="21"/>
      <c r="Q46" s="21"/>
      <c r="U46" s="15"/>
      <c r="V46" s="14"/>
    </row>
    <row r="47" spans="1:22" ht="15" customHeight="1">
      <c r="A47" s="13">
        <v>32</v>
      </c>
      <c r="B47" s="38"/>
      <c r="C47" s="39"/>
      <c r="D47" s="39"/>
      <c r="E47" s="39"/>
      <c r="F47" s="40"/>
      <c r="G47" s="59"/>
      <c r="H47" s="38"/>
      <c r="I47" s="42"/>
      <c r="J47" s="43"/>
      <c r="K47" s="42"/>
      <c r="L47" s="43"/>
      <c r="M47" s="42"/>
      <c r="N47" s="21"/>
      <c r="O47" s="21"/>
      <c r="P47" s="21"/>
      <c r="Q47" s="21"/>
      <c r="U47" s="15"/>
      <c r="V47" s="14"/>
    </row>
    <row r="48" spans="1:22" ht="15" customHeight="1">
      <c r="A48" s="13">
        <v>33</v>
      </c>
      <c r="B48" s="38"/>
      <c r="C48" s="39"/>
      <c r="D48" s="39"/>
      <c r="E48" s="39"/>
      <c r="F48" s="40"/>
      <c r="G48" s="59"/>
      <c r="H48" s="38"/>
      <c r="I48" s="42"/>
      <c r="J48" s="43"/>
      <c r="K48" s="42"/>
      <c r="L48" s="43"/>
      <c r="M48" s="42"/>
      <c r="N48" s="21"/>
      <c r="O48" s="21"/>
      <c r="P48" s="21"/>
      <c r="Q48" s="21"/>
      <c r="U48" s="15"/>
      <c r="V48" s="14"/>
    </row>
    <row r="49" spans="1:22" ht="15" customHeight="1">
      <c r="A49" s="13">
        <v>34</v>
      </c>
      <c r="B49" s="38"/>
      <c r="C49" s="39"/>
      <c r="D49" s="39"/>
      <c r="E49" s="39"/>
      <c r="F49" s="40"/>
      <c r="G49" s="59"/>
      <c r="H49" s="38"/>
      <c r="I49" s="42"/>
      <c r="J49" s="43"/>
      <c r="K49" s="42"/>
      <c r="L49" s="43"/>
      <c r="M49" s="42"/>
      <c r="N49" s="21"/>
      <c r="O49" s="21"/>
      <c r="P49" s="21"/>
      <c r="Q49" s="21"/>
      <c r="U49" s="15"/>
      <c r="V49" s="14"/>
    </row>
    <row r="50" spans="1:22" ht="15" customHeight="1">
      <c r="A50" s="13">
        <v>35</v>
      </c>
      <c r="B50" s="38"/>
      <c r="C50" s="39"/>
      <c r="D50" s="39"/>
      <c r="E50" s="39"/>
      <c r="F50" s="40"/>
      <c r="G50" s="59"/>
      <c r="H50" s="38"/>
      <c r="I50" s="42"/>
      <c r="J50" s="43"/>
      <c r="K50" s="42"/>
      <c r="L50" s="43"/>
      <c r="M50" s="42"/>
      <c r="N50" s="21"/>
      <c r="O50" s="21"/>
      <c r="P50" s="21"/>
      <c r="Q50" s="21"/>
      <c r="U50" s="15"/>
      <c r="V50" s="14"/>
    </row>
    <row r="51" spans="1:22" ht="15" customHeight="1">
      <c r="A51" s="13">
        <v>36</v>
      </c>
      <c r="B51" s="38"/>
      <c r="C51" s="39"/>
      <c r="D51" s="39"/>
      <c r="E51" s="39"/>
      <c r="F51" s="40"/>
      <c r="G51" s="59"/>
      <c r="H51" s="38"/>
      <c r="I51" s="42"/>
      <c r="J51" s="43"/>
      <c r="K51" s="42"/>
      <c r="L51" s="43"/>
      <c r="M51" s="42"/>
      <c r="N51" s="21"/>
      <c r="O51" s="21"/>
      <c r="P51" s="21"/>
      <c r="Q51" s="21"/>
      <c r="U51" s="15"/>
      <c r="V51" s="14"/>
    </row>
    <row r="52" spans="1:22" ht="15" customHeight="1">
      <c r="A52" s="13">
        <v>37</v>
      </c>
      <c r="B52" s="38"/>
      <c r="C52" s="39"/>
      <c r="D52" s="39"/>
      <c r="E52" s="39"/>
      <c r="F52" s="40"/>
      <c r="G52" s="59"/>
      <c r="H52" s="38"/>
      <c r="I52" s="42"/>
      <c r="J52" s="43"/>
      <c r="K52" s="42"/>
      <c r="L52" s="43"/>
      <c r="M52" s="42"/>
      <c r="N52" s="21"/>
      <c r="O52" s="21"/>
      <c r="P52" s="21"/>
      <c r="Q52" s="21"/>
      <c r="U52" s="15"/>
      <c r="V52" s="14"/>
    </row>
    <row r="53" spans="1:22" ht="15" customHeight="1">
      <c r="A53" s="13">
        <v>38</v>
      </c>
      <c r="B53" s="38"/>
      <c r="C53" s="39"/>
      <c r="D53" s="39"/>
      <c r="E53" s="39"/>
      <c r="F53" s="40"/>
      <c r="G53" s="59"/>
      <c r="H53" s="38"/>
      <c r="I53" s="42"/>
      <c r="J53" s="43"/>
      <c r="K53" s="42"/>
      <c r="L53" s="43"/>
      <c r="M53" s="42"/>
      <c r="N53" s="21"/>
      <c r="O53" s="21"/>
      <c r="P53" s="21"/>
      <c r="Q53" s="21"/>
      <c r="U53" s="15"/>
      <c r="V53" s="14"/>
    </row>
    <row r="54" spans="1:22" ht="15" customHeight="1">
      <c r="A54" s="13">
        <v>39</v>
      </c>
      <c r="B54" s="38"/>
      <c r="C54" s="39"/>
      <c r="D54" s="39"/>
      <c r="E54" s="39"/>
      <c r="F54" s="40"/>
      <c r="G54" s="59"/>
      <c r="H54" s="38"/>
      <c r="I54" s="42"/>
      <c r="J54" s="43"/>
      <c r="K54" s="42"/>
      <c r="L54" s="43"/>
      <c r="M54" s="42"/>
      <c r="N54" s="21"/>
      <c r="O54" s="21"/>
      <c r="P54" s="21"/>
      <c r="Q54" s="21"/>
      <c r="U54" s="15"/>
      <c r="V54" s="14"/>
    </row>
    <row r="55" spans="1:22" ht="15" customHeight="1">
      <c r="A55" s="13">
        <v>40</v>
      </c>
      <c r="B55" s="38"/>
      <c r="C55" s="39"/>
      <c r="D55" s="39"/>
      <c r="E55" s="39"/>
      <c r="F55" s="40"/>
      <c r="G55" s="59"/>
      <c r="H55" s="38"/>
      <c r="I55" s="42"/>
      <c r="J55" s="43"/>
      <c r="K55" s="42"/>
      <c r="L55" s="43"/>
      <c r="M55" s="42"/>
      <c r="N55" s="21"/>
      <c r="O55" s="21"/>
      <c r="P55" s="21"/>
      <c r="Q55" s="21"/>
      <c r="U55" s="15"/>
      <c r="V55" s="14"/>
    </row>
    <row r="56" spans="1:22" ht="15" customHeight="1">
      <c r="A56" s="13">
        <v>41</v>
      </c>
      <c r="B56" s="38"/>
      <c r="C56" s="39"/>
      <c r="D56" s="39"/>
      <c r="E56" s="39"/>
      <c r="F56" s="40"/>
      <c r="G56" s="59"/>
      <c r="H56" s="38"/>
      <c r="I56" s="42"/>
      <c r="J56" s="43"/>
      <c r="K56" s="42"/>
      <c r="L56" s="43"/>
      <c r="M56" s="42"/>
      <c r="N56" s="21"/>
      <c r="O56" s="21"/>
      <c r="P56" s="21"/>
      <c r="Q56" s="21"/>
      <c r="U56" s="15"/>
      <c r="V56" s="14"/>
    </row>
    <row r="57" spans="1:22" ht="15" customHeight="1">
      <c r="A57" s="13">
        <v>42</v>
      </c>
      <c r="B57" s="38"/>
      <c r="C57" s="39"/>
      <c r="D57" s="39"/>
      <c r="E57" s="39"/>
      <c r="F57" s="40"/>
      <c r="G57" s="59"/>
      <c r="H57" s="38"/>
      <c r="I57" s="42"/>
      <c r="J57" s="43"/>
      <c r="K57" s="42"/>
      <c r="L57" s="43"/>
      <c r="M57" s="42"/>
      <c r="N57" s="21"/>
      <c r="O57" s="21"/>
      <c r="P57" s="21"/>
      <c r="Q57" s="21"/>
      <c r="U57" s="15"/>
      <c r="V57" s="14"/>
    </row>
    <row r="58" spans="1:22" ht="15" customHeight="1">
      <c r="A58" s="13">
        <v>43</v>
      </c>
      <c r="B58" s="38"/>
      <c r="C58" s="39"/>
      <c r="D58" s="39"/>
      <c r="E58" s="39"/>
      <c r="F58" s="40"/>
      <c r="G58" s="59"/>
      <c r="H58" s="38"/>
      <c r="I58" s="42"/>
      <c r="J58" s="43"/>
      <c r="K58" s="42"/>
      <c r="L58" s="43"/>
      <c r="M58" s="42"/>
      <c r="N58" s="21"/>
      <c r="O58" s="21"/>
      <c r="P58" s="21"/>
      <c r="Q58" s="21"/>
      <c r="U58" s="15"/>
      <c r="V58" s="14"/>
    </row>
    <row r="59" spans="1:22" ht="15" customHeight="1">
      <c r="A59" s="13">
        <v>44</v>
      </c>
      <c r="B59" s="38"/>
      <c r="C59" s="39"/>
      <c r="D59" s="39"/>
      <c r="E59" s="39"/>
      <c r="F59" s="40"/>
      <c r="G59" s="59"/>
      <c r="H59" s="38"/>
      <c r="I59" s="42"/>
      <c r="J59" s="43"/>
      <c r="K59" s="42"/>
      <c r="L59" s="43"/>
      <c r="M59" s="42"/>
      <c r="N59" s="21"/>
      <c r="O59" s="21"/>
      <c r="P59" s="21"/>
      <c r="Q59" s="21"/>
      <c r="U59" s="15"/>
      <c r="V59" s="14"/>
    </row>
    <row r="60" spans="1:22" ht="15" customHeight="1">
      <c r="A60" s="13">
        <v>45</v>
      </c>
      <c r="B60" s="38"/>
      <c r="C60" s="39"/>
      <c r="D60" s="39"/>
      <c r="E60" s="39"/>
      <c r="F60" s="40"/>
      <c r="G60" s="59"/>
      <c r="H60" s="38"/>
      <c r="I60" s="42"/>
      <c r="J60" s="43"/>
      <c r="K60" s="42"/>
      <c r="L60" s="43"/>
      <c r="M60" s="42"/>
      <c r="N60" s="21"/>
      <c r="O60" s="21"/>
      <c r="P60" s="21"/>
      <c r="Q60" s="21"/>
      <c r="U60" s="15"/>
      <c r="V60" s="14"/>
    </row>
    <row r="61" spans="1:22" ht="15" customHeight="1">
      <c r="A61" s="13">
        <v>46</v>
      </c>
      <c r="B61" s="38"/>
      <c r="C61" s="39"/>
      <c r="D61" s="39"/>
      <c r="E61" s="39"/>
      <c r="F61" s="40"/>
      <c r="G61" s="59"/>
      <c r="H61" s="38"/>
      <c r="I61" s="42"/>
      <c r="J61" s="43"/>
      <c r="K61" s="42"/>
      <c r="L61" s="43"/>
      <c r="M61" s="42"/>
      <c r="N61" s="21"/>
      <c r="O61" s="21"/>
      <c r="P61" s="21"/>
      <c r="Q61" s="21"/>
      <c r="U61" s="15"/>
      <c r="V61" s="14"/>
    </row>
    <row r="62" spans="1:22" ht="15" customHeight="1">
      <c r="A62" s="13">
        <v>47</v>
      </c>
      <c r="B62" s="38"/>
      <c r="C62" s="39"/>
      <c r="D62" s="39"/>
      <c r="E62" s="39"/>
      <c r="F62" s="40"/>
      <c r="G62" s="59"/>
      <c r="H62" s="38"/>
      <c r="I62" s="42"/>
      <c r="J62" s="43"/>
      <c r="K62" s="42"/>
      <c r="L62" s="43"/>
      <c r="M62" s="42"/>
      <c r="N62" s="21"/>
      <c r="O62" s="21"/>
      <c r="P62" s="21"/>
      <c r="Q62" s="21"/>
      <c r="U62" s="15"/>
      <c r="V62" s="14"/>
    </row>
    <row r="63" spans="1:22" ht="15" customHeight="1">
      <c r="A63" s="13">
        <v>48</v>
      </c>
      <c r="B63" s="38"/>
      <c r="C63" s="39"/>
      <c r="D63" s="39"/>
      <c r="E63" s="39"/>
      <c r="F63" s="40"/>
      <c r="G63" s="59"/>
      <c r="H63" s="38"/>
      <c r="I63" s="42"/>
      <c r="J63" s="43"/>
      <c r="K63" s="42"/>
      <c r="L63" s="43"/>
      <c r="M63" s="42"/>
      <c r="N63" s="21"/>
      <c r="O63" s="21"/>
      <c r="P63" s="21"/>
      <c r="Q63" s="21"/>
      <c r="U63" s="15"/>
      <c r="V63" s="14"/>
    </row>
    <row r="64" spans="1:22" ht="15" customHeight="1">
      <c r="A64" s="13">
        <v>49</v>
      </c>
      <c r="B64" s="38"/>
      <c r="C64" s="39"/>
      <c r="D64" s="39"/>
      <c r="E64" s="39"/>
      <c r="F64" s="40"/>
      <c r="G64" s="59"/>
      <c r="H64" s="38"/>
      <c r="I64" s="42"/>
      <c r="J64" s="43"/>
      <c r="K64" s="42"/>
      <c r="L64" s="43"/>
      <c r="M64" s="42"/>
      <c r="N64" s="21"/>
      <c r="O64" s="21"/>
      <c r="P64" s="21"/>
      <c r="Q64" s="21"/>
      <c r="U64" s="15"/>
      <c r="V64" s="14"/>
    </row>
    <row r="65" spans="1:22" ht="15" customHeight="1">
      <c r="A65" s="13">
        <v>50</v>
      </c>
      <c r="B65" s="38"/>
      <c r="C65" s="39"/>
      <c r="D65" s="39"/>
      <c r="E65" s="39"/>
      <c r="F65" s="40"/>
      <c r="G65" s="59"/>
      <c r="H65" s="38"/>
      <c r="I65" s="42"/>
      <c r="J65" s="43"/>
      <c r="K65" s="42"/>
      <c r="L65" s="43"/>
      <c r="M65" s="42"/>
      <c r="N65" s="21"/>
      <c r="O65" s="21"/>
      <c r="P65" s="21"/>
      <c r="Q65" s="21"/>
      <c r="U65" s="15"/>
      <c r="V65" s="14"/>
    </row>
    <row r="66" spans="1:22" ht="15" customHeight="1">
      <c r="A66" s="13">
        <v>51</v>
      </c>
      <c r="B66" s="38"/>
      <c r="C66" s="39"/>
      <c r="D66" s="39"/>
      <c r="E66" s="39"/>
      <c r="F66" s="40"/>
      <c r="G66" s="59"/>
      <c r="H66" s="38"/>
      <c r="I66" s="42"/>
      <c r="J66" s="43"/>
      <c r="K66" s="42"/>
      <c r="L66" s="43"/>
      <c r="M66" s="42"/>
      <c r="N66" s="21"/>
      <c r="O66" s="21"/>
      <c r="P66" s="21"/>
      <c r="Q66" s="21"/>
      <c r="U66" s="15"/>
      <c r="V66" s="14"/>
    </row>
    <row r="67" spans="1:22" ht="15" customHeight="1">
      <c r="A67" s="13">
        <v>52</v>
      </c>
      <c r="B67" s="38"/>
      <c r="C67" s="39"/>
      <c r="D67" s="39"/>
      <c r="E67" s="39"/>
      <c r="F67" s="40"/>
      <c r="G67" s="59"/>
      <c r="H67" s="38"/>
      <c r="I67" s="42"/>
      <c r="J67" s="43"/>
      <c r="K67" s="42"/>
      <c r="L67" s="43"/>
      <c r="M67" s="42"/>
      <c r="N67" s="21"/>
      <c r="O67" s="21"/>
      <c r="P67" s="21"/>
      <c r="Q67" s="21"/>
      <c r="U67" s="15"/>
      <c r="V67" s="14"/>
    </row>
    <row r="68" spans="1:22" ht="15" customHeight="1">
      <c r="A68" s="13">
        <v>53</v>
      </c>
      <c r="B68" s="38"/>
      <c r="C68" s="39"/>
      <c r="D68" s="39"/>
      <c r="E68" s="39"/>
      <c r="F68" s="40"/>
      <c r="G68" s="59"/>
      <c r="H68" s="38"/>
      <c r="I68" s="42"/>
      <c r="J68" s="43"/>
      <c r="K68" s="42"/>
      <c r="L68" s="43"/>
      <c r="M68" s="42"/>
      <c r="N68" s="21"/>
      <c r="O68" s="21"/>
      <c r="P68" s="21"/>
      <c r="Q68" s="21"/>
      <c r="U68" s="15"/>
      <c r="V68" s="14"/>
    </row>
    <row r="69" spans="1:22" ht="15" customHeight="1">
      <c r="A69" s="13">
        <v>54</v>
      </c>
      <c r="B69" s="38"/>
      <c r="C69" s="39"/>
      <c r="D69" s="39"/>
      <c r="E69" s="39"/>
      <c r="F69" s="40"/>
      <c r="G69" s="59"/>
      <c r="H69" s="38"/>
      <c r="I69" s="42"/>
      <c r="J69" s="43"/>
      <c r="K69" s="42"/>
      <c r="L69" s="43"/>
      <c r="M69" s="42"/>
      <c r="N69" s="21"/>
      <c r="O69" s="21"/>
      <c r="P69" s="21"/>
      <c r="Q69" s="21"/>
      <c r="U69" s="15"/>
      <c r="V69" s="14"/>
    </row>
    <row r="70" spans="1:22" ht="15" customHeight="1">
      <c r="A70" s="13">
        <v>55</v>
      </c>
      <c r="B70" s="38"/>
      <c r="C70" s="39"/>
      <c r="D70" s="39"/>
      <c r="E70" s="39"/>
      <c r="F70" s="40"/>
      <c r="G70" s="59"/>
      <c r="H70" s="38"/>
      <c r="I70" s="42"/>
      <c r="J70" s="43"/>
      <c r="K70" s="42"/>
      <c r="L70" s="43"/>
      <c r="M70" s="42"/>
      <c r="N70" s="21"/>
      <c r="O70" s="21"/>
      <c r="P70" s="21"/>
      <c r="Q70" s="21"/>
      <c r="U70" s="15"/>
      <c r="V70" s="14"/>
    </row>
    <row r="71" spans="1:22" ht="15" customHeight="1">
      <c r="A71" s="13">
        <v>56</v>
      </c>
      <c r="B71" s="38"/>
      <c r="C71" s="39"/>
      <c r="D71" s="39"/>
      <c r="E71" s="39"/>
      <c r="F71" s="40"/>
      <c r="G71" s="59"/>
      <c r="H71" s="38"/>
      <c r="I71" s="42"/>
      <c r="J71" s="43"/>
      <c r="K71" s="42"/>
      <c r="L71" s="43"/>
      <c r="M71" s="42"/>
      <c r="N71" s="21"/>
      <c r="O71" s="21"/>
      <c r="P71" s="21"/>
      <c r="Q71" s="21"/>
      <c r="U71" s="15"/>
      <c r="V71" s="14"/>
    </row>
    <row r="72" spans="1:22" ht="15" customHeight="1">
      <c r="A72" s="13">
        <v>57</v>
      </c>
      <c r="B72" s="38"/>
      <c r="C72" s="39"/>
      <c r="D72" s="39"/>
      <c r="E72" s="39"/>
      <c r="F72" s="40"/>
      <c r="G72" s="59"/>
      <c r="H72" s="38"/>
      <c r="I72" s="42"/>
      <c r="J72" s="43"/>
      <c r="K72" s="42"/>
      <c r="L72" s="43"/>
      <c r="M72" s="42"/>
      <c r="N72" s="21"/>
      <c r="O72" s="21"/>
      <c r="P72" s="21"/>
      <c r="Q72" s="21"/>
      <c r="U72" s="15"/>
      <c r="V72" s="14"/>
    </row>
    <row r="73" spans="1:22" ht="15" customHeight="1">
      <c r="A73" s="13">
        <v>58</v>
      </c>
      <c r="B73" s="38"/>
      <c r="C73" s="39"/>
      <c r="D73" s="39"/>
      <c r="E73" s="39"/>
      <c r="F73" s="40"/>
      <c r="G73" s="59"/>
      <c r="H73" s="38"/>
      <c r="I73" s="42"/>
      <c r="J73" s="43"/>
      <c r="K73" s="42"/>
      <c r="L73" s="43"/>
      <c r="M73" s="42"/>
      <c r="N73" s="21"/>
      <c r="O73" s="21"/>
      <c r="P73" s="21"/>
      <c r="Q73" s="21"/>
      <c r="U73" s="15"/>
      <c r="V73" s="14"/>
    </row>
    <row r="74" spans="1:22" ht="15" customHeight="1">
      <c r="A74" s="13">
        <v>59</v>
      </c>
      <c r="B74" s="38"/>
      <c r="C74" s="39"/>
      <c r="D74" s="39"/>
      <c r="E74" s="39"/>
      <c r="F74" s="40"/>
      <c r="G74" s="59"/>
      <c r="H74" s="38"/>
      <c r="I74" s="42"/>
      <c r="J74" s="43"/>
      <c r="K74" s="42"/>
      <c r="L74" s="43"/>
      <c r="M74" s="42"/>
      <c r="N74" s="21"/>
      <c r="O74" s="21"/>
      <c r="P74" s="21"/>
      <c r="Q74" s="21"/>
      <c r="U74" s="15"/>
      <c r="V74" s="14"/>
    </row>
    <row r="75" spans="1:22" ht="15" customHeight="1">
      <c r="A75" s="13">
        <v>60</v>
      </c>
      <c r="B75" s="38"/>
      <c r="C75" s="39"/>
      <c r="D75" s="39"/>
      <c r="E75" s="39"/>
      <c r="F75" s="40"/>
      <c r="G75" s="59"/>
      <c r="H75" s="38"/>
      <c r="I75" s="42"/>
      <c r="J75" s="43"/>
      <c r="K75" s="42"/>
      <c r="L75" s="43"/>
      <c r="M75" s="42"/>
      <c r="N75" s="21"/>
      <c r="O75" s="21"/>
      <c r="P75" s="21"/>
      <c r="Q75" s="21"/>
      <c r="U75" s="15"/>
      <c r="V75" s="14"/>
    </row>
    <row r="76" spans="1:22" ht="15" customHeight="1">
      <c r="A76" s="13">
        <v>61</v>
      </c>
      <c r="B76" s="38"/>
      <c r="C76" s="39"/>
      <c r="D76" s="39"/>
      <c r="E76" s="39"/>
      <c r="F76" s="40"/>
      <c r="G76" s="59"/>
      <c r="H76" s="38"/>
      <c r="I76" s="42"/>
      <c r="J76" s="43"/>
      <c r="K76" s="42"/>
      <c r="L76" s="43"/>
      <c r="M76" s="42"/>
      <c r="N76" s="21"/>
      <c r="O76" s="21"/>
      <c r="P76" s="21"/>
      <c r="Q76" s="21"/>
      <c r="U76" s="15"/>
      <c r="V76" s="14"/>
    </row>
    <row r="77" spans="1:22" ht="15" customHeight="1">
      <c r="A77" s="13">
        <v>62</v>
      </c>
      <c r="B77" s="38"/>
      <c r="C77" s="39"/>
      <c r="D77" s="39"/>
      <c r="E77" s="39"/>
      <c r="F77" s="40"/>
      <c r="G77" s="59"/>
      <c r="H77" s="38"/>
      <c r="I77" s="42"/>
      <c r="J77" s="43"/>
      <c r="K77" s="42"/>
      <c r="L77" s="43"/>
      <c r="M77" s="42"/>
      <c r="N77" s="21"/>
      <c r="O77" s="21"/>
      <c r="P77" s="21"/>
      <c r="Q77" s="21"/>
      <c r="U77" s="15"/>
      <c r="V77" s="14"/>
    </row>
    <row r="78" spans="1:22" ht="15" customHeight="1">
      <c r="A78" s="13">
        <v>63</v>
      </c>
      <c r="B78" s="38"/>
      <c r="C78" s="39"/>
      <c r="D78" s="39"/>
      <c r="E78" s="39"/>
      <c r="F78" s="40"/>
      <c r="G78" s="59"/>
      <c r="H78" s="38"/>
      <c r="I78" s="42"/>
      <c r="J78" s="43"/>
      <c r="K78" s="42"/>
      <c r="L78" s="43"/>
      <c r="M78" s="42"/>
      <c r="N78" s="21"/>
      <c r="O78" s="21"/>
      <c r="P78" s="21"/>
      <c r="Q78" s="21"/>
      <c r="U78" s="15"/>
      <c r="V78" s="14"/>
    </row>
    <row r="79" spans="1:22" ht="15" customHeight="1">
      <c r="A79" s="13">
        <v>64</v>
      </c>
      <c r="B79" s="38"/>
      <c r="C79" s="39"/>
      <c r="D79" s="39"/>
      <c r="E79" s="39"/>
      <c r="F79" s="40"/>
      <c r="G79" s="59"/>
      <c r="H79" s="38"/>
      <c r="I79" s="42"/>
      <c r="J79" s="43"/>
      <c r="K79" s="42"/>
      <c r="L79" s="43"/>
      <c r="M79" s="42"/>
      <c r="N79" s="21"/>
      <c r="O79" s="21"/>
      <c r="P79" s="21"/>
      <c r="Q79" s="21"/>
      <c r="U79" s="15"/>
      <c r="V79" s="14"/>
    </row>
    <row r="80" spans="1:22" ht="15" customHeight="1">
      <c r="A80" s="13">
        <v>65</v>
      </c>
      <c r="B80" s="38"/>
      <c r="C80" s="39"/>
      <c r="D80" s="39"/>
      <c r="E80" s="39"/>
      <c r="F80" s="40"/>
      <c r="G80" s="59"/>
      <c r="H80" s="38"/>
      <c r="I80" s="42"/>
      <c r="J80" s="43"/>
      <c r="K80" s="42"/>
      <c r="L80" s="43"/>
      <c r="M80" s="42"/>
      <c r="N80" s="21"/>
      <c r="O80" s="21"/>
      <c r="P80" s="21"/>
      <c r="Q80" s="21"/>
      <c r="U80" s="15"/>
      <c r="V80" s="14"/>
    </row>
    <row r="81" spans="1:22" ht="15" customHeight="1">
      <c r="A81" s="13">
        <v>66</v>
      </c>
      <c r="B81" s="38"/>
      <c r="C81" s="39"/>
      <c r="D81" s="39"/>
      <c r="E81" s="39"/>
      <c r="F81" s="40"/>
      <c r="G81" s="59"/>
      <c r="H81" s="38"/>
      <c r="I81" s="42"/>
      <c r="J81" s="43"/>
      <c r="K81" s="42"/>
      <c r="L81" s="43"/>
      <c r="M81" s="42"/>
      <c r="N81" s="21"/>
      <c r="O81" s="21"/>
      <c r="P81" s="21"/>
      <c r="Q81" s="21"/>
      <c r="U81" s="15"/>
      <c r="V81" s="14"/>
    </row>
    <row r="82" spans="1:22" ht="15" customHeight="1">
      <c r="A82" s="13">
        <v>67</v>
      </c>
      <c r="B82" s="38"/>
      <c r="C82" s="39"/>
      <c r="D82" s="39"/>
      <c r="E82" s="39"/>
      <c r="F82" s="40"/>
      <c r="G82" s="59"/>
      <c r="H82" s="38"/>
      <c r="I82" s="42"/>
      <c r="J82" s="43"/>
      <c r="K82" s="42"/>
      <c r="L82" s="43"/>
      <c r="M82" s="42"/>
      <c r="N82" s="21"/>
      <c r="O82" s="21"/>
      <c r="P82" s="21"/>
      <c r="Q82" s="21"/>
      <c r="U82" s="15"/>
      <c r="V82" s="14"/>
    </row>
    <row r="83" spans="1:22" ht="15" customHeight="1">
      <c r="A83" s="13">
        <v>68</v>
      </c>
      <c r="B83" s="38"/>
      <c r="C83" s="39"/>
      <c r="D83" s="39"/>
      <c r="E83" s="39"/>
      <c r="F83" s="40"/>
      <c r="G83" s="59"/>
      <c r="H83" s="38"/>
      <c r="I83" s="42"/>
      <c r="J83" s="43"/>
      <c r="K83" s="42"/>
      <c r="L83" s="43"/>
      <c r="M83" s="42"/>
      <c r="N83" s="21"/>
      <c r="O83" s="21"/>
      <c r="P83" s="21"/>
      <c r="Q83" s="21"/>
      <c r="U83" s="15"/>
      <c r="V83" s="14"/>
    </row>
    <row r="84" spans="1:22" ht="15" customHeight="1">
      <c r="A84" s="13">
        <v>69</v>
      </c>
      <c r="B84" s="38"/>
      <c r="C84" s="39"/>
      <c r="D84" s="39"/>
      <c r="E84" s="39"/>
      <c r="F84" s="40"/>
      <c r="G84" s="59"/>
      <c r="H84" s="38"/>
      <c r="I84" s="42"/>
      <c r="J84" s="43"/>
      <c r="K84" s="42"/>
      <c r="L84" s="43"/>
      <c r="M84" s="42"/>
      <c r="N84" s="21"/>
      <c r="O84" s="21"/>
      <c r="P84" s="21"/>
      <c r="Q84" s="21"/>
      <c r="U84" s="15"/>
      <c r="V84" s="14"/>
    </row>
    <row r="85" spans="1:22" ht="15" customHeight="1">
      <c r="A85" s="13">
        <v>70</v>
      </c>
      <c r="B85" s="38"/>
      <c r="C85" s="39"/>
      <c r="D85" s="39"/>
      <c r="E85" s="39"/>
      <c r="F85" s="40"/>
      <c r="G85" s="59"/>
      <c r="H85" s="38"/>
      <c r="I85" s="42"/>
      <c r="J85" s="43"/>
      <c r="K85" s="42"/>
      <c r="L85" s="43"/>
      <c r="M85" s="42"/>
      <c r="N85" s="21"/>
      <c r="O85" s="21"/>
      <c r="P85" s="21"/>
      <c r="Q85" s="21"/>
      <c r="U85" s="15"/>
      <c r="V85" s="14"/>
    </row>
    <row r="86" spans="1:22" ht="15" customHeight="1">
      <c r="A86" s="13">
        <v>71</v>
      </c>
      <c r="B86" s="38"/>
      <c r="C86" s="39"/>
      <c r="D86" s="39"/>
      <c r="E86" s="39"/>
      <c r="F86" s="40"/>
      <c r="G86" s="59"/>
      <c r="H86" s="38"/>
      <c r="I86" s="42"/>
      <c r="J86" s="43"/>
      <c r="K86" s="42"/>
      <c r="L86" s="43"/>
      <c r="M86" s="42"/>
      <c r="N86" s="21"/>
      <c r="O86" s="21"/>
      <c r="P86" s="21"/>
      <c r="Q86" s="21"/>
      <c r="U86" s="15"/>
      <c r="V86" s="14"/>
    </row>
    <row r="87" spans="1:22" ht="15" customHeight="1">
      <c r="A87" s="13">
        <v>72</v>
      </c>
      <c r="B87" s="38"/>
      <c r="C87" s="39"/>
      <c r="D87" s="39"/>
      <c r="E87" s="39"/>
      <c r="F87" s="40"/>
      <c r="G87" s="59"/>
      <c r="H87" s="38"/>
      <c r="I87" s="42"/>
      <c r="J87" s="43"/>
      <c r="K87" s="42"/>
      <c r="L87" s="43"/>
      <c r="M87" s="42"/>
      <c r="N87" s="21"/>
      <c r="O87" s="21"/>
      <c r="P87" s="21"/>
      <c r="Q87" s="21"/>
      <c r="U87" s="15"/>
      <c r="V87" s="14"/>
    </row>
    <row r="88" spans="1:22" ht="15" customHeight="1">
      <c r="A88" s="13">
        <v>73</v>
      </c>
      <c r="B88" s="38"/>
      <c r="C88" s="39"/>
      <c r="D88" s="39"/>
      <c r="E88" s="39"/>
      <c r="F88" s="40"/>
      <c r="G88" s="59"/>
      <c r="H88" s="38"/>
      <c r="I88" s="42"/>
      <c r="J88" s="43"/>
      <c r="K88" s="42"/>
      <c r="L88" s="43"/>
      <c r="M88" s="42"/>
      <c r="N88" s="21"/>
      <c r="O88" s="21"/>
      <c r="P88" s="21"/>
      <c r="Q88" s="21"/>
      <c r="U88" s="15"/>
      <c r="V88" s="14"/>
    </row>
    <row r="89" spans="1:22" ht="15" customHeight="1">
      <c r="A89" s="13">
        <v>74</v>
      </c>
      <c r="B89" s="38"/>
      <c r="C89" s="39"/>
      <c r="D89" s="39"/>
      <c r="E89" s="39"/>
      <c r="F89" s="40"/>
      <c r="G89" s="59"/>
      <c r="H89" s="38"/>
      <c r="I89" s="42"/>
      <c r="J89" s="43"/>
      <c r="K89" s="42"/>
      <c r="L89" s="43"/>
      <c r="M89" s="42"/>
      <c r="N89" s="21"/>
      <c r="O89" s="21"/>
      <c r="P89" s="21"/>
      <c r="Q89" s="21"/>
      <c r="U89" s="15"/>
      <c r="V89" s="14"/>
    </row>
    <row r="90" spans="1:22" ht="15" customHeight="1">
      <c r="A90" s="13">
        <v>75</v>
      </c>
      <c r="B90" s="38"/>
      <c r="C90" s="39"/>
      <c r="D90" s="39"/>
      <c r="E90" s="39"/>
      <c r="F90" s="40"/>
      <c r="G90" s="59"/>
      <c r="H90" s="38"/>
      <c r="I90" s="42"/>
      <c r="J90" s="43"/>
      <c r="K90" s="42"/>
      <c r="L90" s="43"/>
      <c r="M90" s="42"/>
      <c r="N90" s="21"/>
      <c r="O90" s="21"/>
      <c r="P90" s="21"/>
      <c r="Q90" s="21"/>
      <c r="U90" s="15"/>
      <c r="V90" s="14"/>
    </row>
    <row r="91" spans="1:22" ht="15" customHeight="1">
      <c r="A91" s="13">
        <v>76</v>
      </c>
      <c r="B91" s="38"/>
      <c r="C91" s="39"/>
      <c r="D91" s="39"/>
      <c r="E91" s="39"/>
      <c r="F91" s="40"/>
      <c r="G91" s="59"/>
      <c r="H91" s="38"/>
      <c r="I91" s="42"/>
      <c r="J91" s="43"/>
      <c r="K91" s="42"/>
      <c r="L91" s="43"/>
      <c r="M91" s="42"/>
      <c r="N91" s="21"/>
      <c r="O91" s="21"/>
      <c r="P91" s="21"/>
      <c r="Q91" s="21"/>
      <c r="U91" s="15"/>
      <c r="V91" s="14"/>
    </row>
    <row r="92" spans="1:22" ht="15" customHeight="1">
      <c r="A92" s="13">
        <v>77</v>
      </c>
      <c r="B92" s="38"/>
      <c r="C92" s="39"/>
      <c r="D92" s="39"/>
      <c r="E92" s="39"/>
      <c r="F92" s="40"/>
      <c r="G92" s="59"/>
      <c r="H92" s="38"/>
      <c r="I92" s="42"/>
      <c r="J92" s="43"/>
      <c r="K92" s="42"/>
      <c r="L92" s="43"/>
      <c r="M92" s="42"/>
      <c r="N92" s="21"/>
      <c r="O92" s="21"/>
      <c r="P92" s="21"/>
      <c r="Q92" s="21"/>
      <c r="U92" s="15"/>
      <c r="V92" s="14"/>
    </row>
    <row r="93" spans="1:22" ht="15" customHeight="1">
      <c r="A93" s="13">
        <v>78</v>
      </c>
      <c r="B93" s="38"/>
      <c r="C93" s="39"/>
      <c r="D93" s="39"/>
      <c r="E93" s="39"/>
      <c r="F93" s="40"/>
      <c r="G93" s="59"/>
      <c r="H93" s="38"/>
      <c r="I93" s="42"/>
      <c r="J93" s="43"/>
      <c r="K93" s="42"/>
      <c r="L93" s="43"/>
      <c r="M93" s="42"/>
      <c r="N93" s="21"/>
      <c r="O93" s="21"/>
      <c r="P93" s="21"/>
      <c r="Q93" s="21"/>
      <c r="U93" s="15"/>
      <c r="V93" s="14"/>
    </row>
    <row r="94" spans="1:22" ht="15" customHeight="1">
      <c r="A94" s="13">
        <v>79</v>
      </c>
      <c r="B94" s="38"/>
      <c r="C94" s="39"/>
      <c r="D94" s="39"/>
      <c r="E94" s="39"/>
      <c r="F94" s="40"/>
      <c r="G94" s="59"/>
      <c r="H94" s="38"/>
      <c r="I94" s="42"/>
      <c r="J94" s="43"/>
      <c r="K94" s="42"/>
      <c r="L94" s="43"/>
      <c r="M94" s="42"/>
      <c r="N94" s="21"/>
      <c r="O94" s="21"/>
      <c r="P94" s="21"/>
      <c r="Q94" s="21"/>
      <c r="U94" s="15"/>
      <c r="V94" s="14"/>
    </row>
    <row r="95" spans="1:22" ht="15" customHeight="1">
      <c r="A95" s="13">
        <v>80</v>
      </c>
      <c r="B95" s="38"/>
      <c r="C95" s="39"/>
      <c r="D95" s="39"/>
      <c r="E95" s="39"/>
      <c r="F95" s="40"/>
      <c r="G95" s="59"/>
      <c r="H95" s="38"/>
      <c r="I95" s="42"/>
      <c r="J95" s="43"/>
      <c r="K95" s="42"/>
      <c r="L95" s="43"/>
      <c r="M95" s="42"/>
      <c r="N95" s="21"/>
      <c r="O95" s="21"/>
      <c r="P95" s="21"/>
      <c r="Q95" s="21"/>
      <c r="U95" s="15"/>
      <c r="V95" s="14"/>
    </row>
    <row r="96" spans="1:22" ht="15" customHeight="1">
      <c r="A96" s="13">
        <v>81</v>
      </c>
      <c r="B96" s="38"/>
      <c r="C96" s="39"/>
      <c r="D96" s="39"/>
      <c r="E96" s="39"/>
      <c r="F96" s="40"/>
      <c r="G96" s="59"/>
      <c r="H96" s="38"/>
      <c r="I96" s="42"/>
      <c r="J96" s="43"/>
      <c r="K96" s="42"/>
      <c r="L96" s="43"/>
      <c r="M96" s="42"/>
      <c r="N96" s="21"/>
      <c r="O96" s="21"/>
      <c r="P96" s="21"/>
      <c r="Q96" s="21"/>
      <c r="U96" s="15"/>
      <c r="V96" s="14"/>
    </row>
    <row r="97" spans="1:22" ht="15" customHeight="1">
      <c r="A97" s="13">
        <v>82</v>
      </c>
      <c r="B97" s="38"/>
      <c r="C97" s="39"/>
      <c r="D97" s="39"/>
      <c r="E97" s="39"/>
      <c r="F97" s="40"/>
      <c r="G97" s="59"/>
      <c r="H97" s="38"/>
      <c r="I97" s="42"/>
      <c r="J97" s="43"/>
      <c r="K97" s="42"/>
      <c r="L97" s="43"/>
      <c r="M97" s="42"/>
      <c r="N97" s="21"/>
      <c r="O97" s="21"/>
      <c r="P97" s="21"/>
      <c r="Q97" s="21"/>
      <c r="U97" s="15"/>
      <c r="V97" s="14"/>
    </row>
    <row r="98" spans="1:22" ht="15" customHeight="1">
      <c r="A98" s="13">
        <v>83</v>
      </c>
      <c r="B98" s="38"/>
      <c r="C98" s="39"/>
      <c r="D98" s="39"/>
      <c r="E98" s="39"/>
      <c r="F98" s="40"/>
      <c r="G98" s="59"/>
      <c r="H98" s="38"/>
      <c r="I98" s="42"/>
      <c r="J98" s="43"/>
      <c r="K98" s="42"/>
      <c r="L98" s="43"/>
      <c r="M98" s="42"/>
      <c r="N98" s="21"/>
      <c r="O98" s="21"/>
      <c r="P98" s="21"/>
      <c r="Q98" s="21"/>
      <c r="U98" s="15"/>
      <c r="V98" s="14"/>
    </row>
    <row r="99" spans="1:22" ht="15" customHeight="1">
      <c r="A99" s="13">
        <v>84</v>
      </c>
      <c r="B99" s="38"/>
      <c r="C99" s="39"/>
      <c r="D99" s="39"/>
      <c r="E99" s="39"/>
      <c r="F99" s="40"/>
      <c r="G99" s="59"/>
      <c r="H99" s="38"/>
      <c r="I99" s="42"/>
      <c r="J99" s="43"/>
      <c r="K99" s="42"/>
      <c r="L99" s="43"/>
      <c r="M99" s="42"/>
      <c r="N99" s="21"/>
      <c r="O99" s="21"/>
      <c r="P99" s="21"/>
      <c r="Q99" s="21"/>
      <c r="U99" s="15"/>
      <c r="V99" s="14"/>
    </row>
    <row r="100" spans="1:22" ht="15" customHeight="1">
      <c r="A100" s="13">
        <v>85</v>
      </c>
      <c r="B100" s="38"/>
      <c r="C100" s="39"/>
      <c r="D100" s="39"/>
      <c r="E100" s="39"/>
      <c r="F100" s="40"/>
      <c r="G100" s="59"/>
      <c r="H100" s="38"/>
      <c r="I100" s="42"/>
      <c r="J100" s="43"/>
      <c r="K100" s="42"/>
      <c r="L100" s="43"/>
      <c r="M100" s="42"/>
      <c r="N100" s="21"/>
      <c r="O100" s="21"/>
      <c r="P100" s="21"/>
      <c r="Q100" s="21"/>
      <c r="U100" s="15"/>
      <c r="V100" s="14"/>
    </row>
    <row r="101" spans="1:22" ht="15" customHeight="1">
      <c r="A101" s="13">
        <v>86</v>
      </c>
      <c r="B101" s="38"/>
      <c r="C101" s="39"/>
      <c r="D101" s="39"/>
      <c r="E101" s="39"/>
      <c r="F101" s="40"/>
      <c r="G101" s="59"/>
      <c r="H101" s="38"/>
      <c r="I101" s="42"/>
      <c r="J101" s="43"/>
      <c r="K101" s="42"/>
      <c r="L101" s="43"/>
      <c r="M101" s="42"/>
      <c r="N101" s="21"/>
      <c r="O101" s="21"/>
      <c r="P101" s="21"/>
      <c r="Q101" s="21"/>
      <c r="U101" s="15"/>
      <c r="V101" s="14"/>
    </row>
    <row r="102" spans="1:22" ht="15" customHeight="1">
      <c r="A102" s="13">
        <v>87</v>
      </c>
      <c r="B102" s="38"/>
      <c r="C102" s="39"/>
      <c r="D102" s="39"/>
      <c r="E102" s="39"/>
      <c r="F102" s="40"/>
      <c r="G102" s="59"/>
      <c r="H102" s="38"/>
      <c r="I102" s="42"/>
      <c r="J102" s="43"/>
      <c r="K102" s="42"/>
      <c r="L102" s="43"/>
      <c r="M102" s="42"/>
      <c r="N102" s="21"/>
      <c r="O102" s="21"/>
      <c r="P102" s="21"/>
      <c r="Q102" s="21"/>
      <c r="U102" s="15"/>
      <c r="V102" s="14"/>
    </row>
    <row r="103" spans="1:22" ht="15" customHeight="1">
      <c r="A103" s="13">
        <v>88</v>
      </c>
      <c r="B103" s="38"/>
      <c r="C103" s="39"/>
      <c r="D103" s="39"/>
      <c r="E103" s="39"/>
      <c r="F103" s="40"/>
      <c r="G103" s="59"/>
      <c r="H103" s="38"/>
      <c r="I103" s="42"/>
      <c r="J103" s="43"/>
      <c r="K103" s="42"/>
      <c r="L103" s="43"/>
      <c r="M103" s="42"/>
      <c r="N103" s="21"/>
      <c r="O103" s="21"/>
      <c r="P103" s="21"/>
      <c r="Q103" s="21"/>
      <c r="U103" s="15"/>
      <c r="V103" s="14"/>
    </row>
    <row r="104" spans="1:22" ht="15" customHeight="1">
      <c r="A104" s="13">
        <v>89</v>
      </c>
      <c r="B104" s="38"/>
      <c r="C104" s="39"/>
      <c r="D104" s="39"/>
      <c r="E104" s="39"/>
      <c r="F104" s="40"/>
      <c r="G104" s="59"/>
      <c r="H104" s="38"/>
      <c r="I104" s="42"/>
      <c r="J104" s="43"/>
      <c r="K104" s="42"/>
      <c r="L104" s="43"/>
      <c r="M104" s="42"/>
      <c r="N104" s="21"/>
      <c r="O104" s="21"/>
      <c r="P104" s="21"/>
      <c r="Q104" s="21"/>
      <c r="U104" s="15"/>
      <c r="V104" s="14"/>
    </row>
    <row r="105" spans="1:22" ht="15" customHeight="1">
      <c r="A105" s="13">
        <v>90</v>
      </c>
      <c r="B105" s="38"/>
      <c r="C105" s="39"/>
      <c r="D105" s="39"/>
      <c r="E105" s="39"/>
      <c r="F105" s="40"/>
      <c r="G105" s="59"/>
      <c r="H105" s="38"/>
      <c r="I105" s="42"/>
      <c r="J105" s="43"/>
      <c r="K105" s="42"/>
      <c r="L105" s="43"/>
      <c r="M105" s="42"/>
      <c r="N105" s="21"/>
      <c r="O105" s="21"/>
      <c r="P105" s="21"/>
      <c r="Q105" s="21"/>
      <c r="U105" s="15"/>
      <c r="V105" s="14"/>
    </row>
    <row r="106" spans="1:22" ht="15" customHeight="1">
      <c r="A106" s="13">
        <v>91</v>
      </c>
      <c r="B106" s="38"/>
      <c r="C106" s="39"/>
      <c r="D106" s="39"/>
      <c r="E106" s="39"/>
      <c r="F106" s="40"/>
      <c r="G106" s="59"/>
      <c r="H106" s="38"/>
      <c r="I106" s="42"/>
      <c r="J106" s="43"/>
      <c r="K106" s="42"/>
      <c r="L106" s="43"/>
      <c r="M106" s="42"/>
      <c r="N106" s="21"/>
      <c r="O106" s="21"/>
      <c r="P106" s="21"/>
      <c r="Q106" s="21"/>
      <c r="U106" s="15"/>
      <c r="V106" s="14"/>
    </row>
    <row r="107" spans="1:22" ht="15" customHeight="1">
      <c r="A107" s="13">
        <v>92</v>
      </c>
      <c r="B107" s="38"/>
      <c r="C107" s="39"/>
      <c r="D107" s="39"/>
      <c r="E107" s="39"/>
      <c r="F107" s="40"/>
      <c r="G107" s="59"/>
      <c r="H107" s="38"/>
      <c r="I107" s="42"/>
      <c r="J107" s="43"/>
      <c r="K107" s="42"/>
      <c r="L107" s="43"/>
      <c r="M107" s="42"/>
      <c r="N107" s="21"/>
      <c r="O107" s="21"/>
      <c r="P107" s="21"/>
      <c r="Q107" s="21"/>
      <c r="U107" s="15"/>
      <c r="V107" s="14"/>
    </row>
    <row r="108" spans="1:22" ht="15" customHeight="1">
      <c r="A108" s="13">
        <v>93</v>
      </c>
      <c r="B108" s="38"/>
      <c r="C108" s="39"/>
      <c r="D108" s="39"/>
      <c r="E108" s="39"/>
      <c r="F108" s="40"/>
      <c r="G108" s="59"/>
      <c r="H108" s="38"/>
      <c r="I108" s="42"/>
      <c r="J108" s="43"/>
      <c r="K108" s="42"/>
      <c r="L108" s="43"/>
      <c r="M108" s="42"/>
      <c r="N108" s="21"/>
      <c r="O108" s="21"/>
      <c r="P108" s="21"/>
      <c r="Q108" s="21"/>
      <c r="U108" s="15"/>
      <c r="V108" s="14"/>
    </row>
    <row r="109" spans="1:22" ht="15" customHeight="1">
      <c r="A109" s="13">
        <v>94</v>
      </c>
      <c r="B109" s="38"/>
      <c r="C109" s="39"/>
      <c r="D109" s="39"/>
      <c r="E109" s="39"/>
      <c r="F109" s="40"/>
      <c r="G109" s="59"/>
      <c r="H109" s="38"/>
      <c r="I109" s="42"/>
      <c r="J109" s="43"/>
      <c r="K109" s="42"/>
      <c r="L109" s="43"/>
      <c r="M109" s="42"/>
      <c r="N109" s="21"/>
      <c r="O109" s="21"/>
      <c r="P109" s="21"/>
      <c r="Q109" s="21"/>
      <c r="U109" s="15"/>
      <c r="V109" s="14"/>
    </row>
    <row r="110" spans="1:22" ht="15" customHeight="1">
      <c r="A110" s="13">
        <v>95</v>
      </c>
      <c r="B110" s="38"/>
      <c r="C110" s="39"/>
      <c r="D110" s="39"/>
      <c r="E110" s="39"/>
      <c r="F110" s="40"/>
      <c r="G110" s="59"/>
      <c r="H110" s="38"/>
      <c r="I110" s="42"/>
      <c r="J110" s="43"/>
      <c r="K110" s="42"/>
      <c r="L110" s="43"/>
      <c r="M110" s="42"/>
      <c r="N110" s="21"/>
      <c r="O110" s="21"/>
      <c r="P110" s="21"/>
      <c r="Q110" s="21"/>
      <c r="U110" s="15"/>
      <c r="V110" s="14"/>
    </row>
    <row r="111" spans="1:22" ht="15" customHeight="1">
      <c r="A111" s="13">
        <v>96</v>
      </c>
      <c r="B111" s="38"/>
      <c r="C111" s="39"/>
      <c r="D111" s="39"/>
      <c r="E111" s="39"/>
      <c r="F111" s="40"/>
      <c r="G111" s="59"/>
      <c r="H111" s="38"/>
      <c r="I111" s="42"/>
      <c r="J111" s="43"/>
      <c r="K111" s="42"/>
      <c r="L111" s="43"/>
      <c r="M111" s="42"/>
      <c r="N111" s="21"/>
      <c r="O111" s="21"/>
      <c r="P111" s="21"/>
      <c r="Q111" s="21"/>
      <c r="U111" s="15"/>
      <c r="V111" s="14"/>
    </row>
    <row r="112" spans="1:22" ht="15" customHeight="1">
      <c r="A112" s="13">
        <v>97</v>
      </c>
      <c r="B112" s="38"/>
      <c r="C112" s="39"/>
      <c r="D112" s="39"/>
      <c r="E112" s="39"/>
      <c r="F112" s="40"/>
      <c r="G112" s="59"/>
      <c r="H112" s="38"/>
      <c r="I112" s="42"/>
      <c r="J112" s="43"/>
      <c r="K112" s="42"/>
      <c r="L112" s="43"/>
      <c r="M112" s="42"/>
      <c r="N112" s="21"/>
      <c r="O112" s="21"/>
      <c r="P112" s="21"/>
      <c r="Q112" s="21"/>
      <c r="U112" s="15"/>
      <c r="V112" s="14"/>
    </row>
    <row r="113" spans="1:22" ht="15" customHeight="1">
      <c r="A113" s="13">
        <v>98</v>
      </c>
      <c r="B113" s="38"/>
      <c r="C113" s="39"/>
      <c r="D113" s="39"/>
      <c r="E113" s="39"/>
      <c r="F113" s="40"/>
      <c r="G113" s="59"/>
      <c r="H113" s="38"/>
      <c r="I113" s="42"/>
      <c r="J113" s="43"/>
      <c r="K113" s="42"/>
      <c r="L113" s="43"/>
      <c r="M113" s="42"/>
      <c r="N113" s="21"/>
      <c r="O113" s="21"/>
      <c r="P113" s="21"/>
      <c r="Q113" s="21"/>
      <c r="U113" s="15"/>
      <c r="V113" s="14"/>
    </row>
    <row r="114" spans="1:22" ht="15" customHeight="1">
      <c r="A114" s="13">
        <v>99</v>
      </c>
      <c r="B114" s="38"/>
      <c r="C114" s="39"/>
      <c r="D114" s="39"/>
      <c r="E114" s="39"/>
      <c r="F114" s="40"/>
      <c r="G114" s="59"/>
      <c r="H114" s="38"/>
      <c r="I114" s="42"/>
      <c r="J114" s="43"/>
      <c r="K114" s="42"/>
      <c r="L114" s="43"/>
      <c r="M114" s="42"/>
      <c r="N114" s="21"/>
      <c r="O114" s="21"/>
      <c r="P114" s="21"/>
      <c r="Q114" s="21"/>
      <c r="U114" s="15"/>
      <c r="V114" s="14"/>
    </row>
    <row r="115" spans="1:22" ht="15" customHeight="1">
      <c r="A115" s="13">
        <v>100</v>
      </c>
      <c r="B115" s="38"/>
      <c r="C115" s="39"/>
      <c r="D115" s="39"/>
      <c r="E115" s="39"/>
      <c r="F115" s="40"/>
      <c r="G115" s="59"/>
      <c r="H115" s="38"/>
      <c r="I115" s="42"/>
      <c r="J115" s="43"/>
      <c r="K115" s="42"/>
      <c r="L115" s="43"/>
      <c r="M115" s="42"/>
      <c r="N115" s="21"/>
      <c r="O115" s="21"/>
      <c r="P115" s="21"/>
      <c r="Q115" s="21"/>
      <c r="U115" s="15"/>
      <c r="V115" s="14"/>
    </row>
    <row r="116" spans="1:22" ht="15" customHeight="1">
      <c r="A116" s="13">
        <v>101</v>
      </c>
      <c r="B116" s="38"/>
      <c r="C116" s="39"/>
      <c r="D116" s="39"/>
      <c r="E116" s="39"/>
      <c r="F116" s="40"/>
      <c r="G116" s="59"/>
      <c r="H116" s="38"/>
      <c r="I116" s="42"/>
      <c r="J116" s="43"/>
      <c r="K116" s="42"/>
      <c r="L116" s="43"/>
      <c r="M116" s="42"/>
      <c r="N116" s="21"/>
      <c r="O116" s="21"/>
      <c r="P116" s="21"/>
      <c r="Q116" s="21"/>
      <c r="U116" s="15"/>
      <c r="V116" s="14"/>
    </row>
    <row r="117" spans="1:22" ht="15" customHeight="1">
      <c r="A117" s="13">
        <v>102</v>
      </c>
      <c r="B117" s="38"/>
      <c r="C117" s="39"/>
      <c r="D117" s="39"/>
      <c r="E117" s="39"/>
      <c r="F117" s="40"/>
      <c r="G117" s="59"/>
      <c r="H117" s="38"/>
      <c r="I117" s="42"/>
      <c r="J117" s="43"/>
      <c r="K117" s="42"/>
      <c r="L117" s="43"/>
      <c r="M117" s="42"/>
      <c r="N117" s="21"/>
      <c r="O117" s="21"/>
      <c r="P117" s="21"/>
      <c r="Q117" s="21"/>
      <c r="U117" s="15"/>
      <c r="V117" s="14"/>
    </row>
    <row r="118" spans="1:22" ht="15" customHeight="1">
      <c r="A118" s="13">
        <v>103</v>
      </c>
      <c r="B118" s="38"/>
      <c r="C118" s="39"/>
      <c r="D118" s="39"/>
      <c r="E118" s="39"/>
      <c r="F118" s="40"/>
      <c r="G118" s="59"/>
      <c r="H118" s="38"/>
      <c r="I118" s="42"/>
      <c r="J118" s="43"/>
      <c r="K118" s="42"/>
      <c r="L118" s="43"/>
      <c r="M118" s="42"/>
      <c r="N118" s="21"/>
      <c r="O118" s="21"/>
      <c r="P118" s="21"/>
      <c r="Q118" s="21"/>
      <c r="U118" s="15"/>
      <c r="V118" s="14"/>
    </row>
    <row r="119" spans="1:22" ht="15" customHeight="1">
      <c r="A119" s="13">
        <v>104</v>
      </c>
      <c r="B119" s="38"/>
      <c r="C119" s="39"/>
      <c r="D119" s="39"/>
      <c r="E119" s="39"/>
      <c r="F119" s="40"/>
      <c r="G119" s="59"/>
      <c r="H119" s="38"/>
      <c r="I119" s="42"/>
      <c r="J119" s="43"/>
      <c r="K119" s="42"/>
      <c r="L119" s="43"/>
      <c r="M119" s="42"/>
      <c r="N119" s="21"/>
      <c r="O119" s="21"/>
      <c r="P119" s="21"/>
      <c r="Q119" s="21"/>
      <c r="U119" s="15"/>
      <c r="V119" s="14"/>
    </row>
    <row r="120" spans="1:22" ht="15" customHeight="1">
      <c r="A120" s="13">
        <v>105</v>
      </c>
      <c r="B120" s="38"/>
      <c r="C120" s="39"/>
      <c r="D120" s="39"/>
      <c r="E120" s="39"/>
      <c r="F120" s="40"/>
      <c r="G120" s="59"/>
      <c r="H120" s="38"/>
      <c r="I120" s="42"/>
      <c r="J120" s="43"/>
      <c r="K120" s="42"/>
      <c r="L120" s="43"/>
      <c r="M120" s="42"/>
      <c r="N120" s="21"/>
      <c r="O120" s="21"/>
      <c r="P120" s="21"/>
      <c r="Q120" s="21"/>
      <c r="U120" s="15"/>
      <c r="V120" s="14"/>
    </row>
    <row r="121" spans="1:22" ht="15" customHeight="1">
      <c r="A121" s="13">
        <v>106</v>
      </c>
      <c r="B121" s="38"/>
      <c r="C121" s="39"/>
      <c r="D121" s="39"/>
      <c r="E121" s="39"/>
      <c r="F121" s="40"/>
      <c r="G121" s="59"/>
      <c r="H121" s="38"/>
      <c r="I121" s="42"/>
      <c r="J121" s="43"/>
      <c r="K121" s="42"/>
      <c r="L121" s="43"/>
      <c r="M121" s="42"/>
      <c r="N121" s="21"/>
      <c r="O121" s="21"/>
      <c r="P121" s="21"/>
      <c r="Q121" s="21"/>
      <c r="U121" s="15"/>
      <c r="V121" s="14"/>
    </row>
    <row r="122" spans="1:22" ht="15" customHeight="1">
      <c r="A122" s="13">
        <v>107</v>
      </c>
      <c r="B122" s="38"/>
      <c r="C122" s="39"/>
      <c r="D122" s="39"/>
      <c r="E122" s="39"/>
      <c r="F122" s="40"/>
      <c r="G122" s="59"/>
      <c r="H122" s="38"/>
      <c r="I122" s="42"/>
      <c r="J122" s="43"/>
      <c r="K122" s="42"/>
      <c r="L122" s="43"/>
      <c r="M122" s="42"/>
      <c r="N122" s="21"/>
      <c r="O122" s="21"/>
      <c r="P122" s="21"/>
      <c r="Q122" s="21"/>
      <c r="U122" s="15"/>
      <c r="V122" s="14"/>
    </row>
    <row r="123" spans="1:22" ht="15" customHeight="1">
      <c r="A123" s="13">
        <v>108</v>
      </c>
      <c r="B123" s="38"/>
      <c r="C123" s="39"/>
      <c r="D123" s="39"/>
      <c r="E123" s="39"/>
      <c r="F123" s="40"/>
      <c r="G123" s="59"/>
      <c r="H123" s="38"/>
      <c r="I123" s="42"/>
      <c r="J123" s="43"/>
      <c r="K123" s="42"/>
      <c r="L123" s="43"/>
      <c r="M123" s="42"/>
      <c r="N123" s="21"/>
      <c r="O123" s="21"/>
      <c r="P123" s="21"/>
      <c r="Q123" s="21"/>
      <c r="U123" s="15"/>
      <c r="V123" s="14"/>
    </row>
    <row r="124" spans="1:22" ht="15" customHeight="1">
      <c r="A124" s="13">
        <v>109</v>
      </c>
      <c r="B124" s="38"/>
      <c r="C124" s="39"/>
      <c r="D124" s="39"/>
      <c r="E124" s="39"/>
      <c r="F124" s="40"/>
      <c r="G124" s="59"/>
      <c r="H124" s="38"/>
      <c r="I124" s="42"/>
      <c r="J124" s="43"/>
      <c r="K124" s="42"/>
      <c r="L124" s="43"/>
      <c r="M124" s="42"/>
      <c r="N124" s="21"/>
      <c r="O124" s="21"/>
      <c r="P124" s="21"/>
      <c r="Q124" s="21"/>
      <c r="U124" s="15"/>
      <c r="V124" s="14"/>
    </row>
    <row r="125" spans="1:22" ht="15" customHeight="1">
      <c r="A125" s="13">
        <v>110</v>
      </c>
      <c r="B125" s="38"/>
      <c r="C125" s="39"/>
      <c r="D125" s="39"/>
      <c r="E125" s="39"/>
      <c r="F125" s="40"/>
      <c r="G125" s="59"/>
      <c r="H125" s="38"/>
      <c r="I125" s="42"/>
      <c r="J125" s="43"/>
      <c r="K125" s="42"/>
      <c r="L125" s="43"/>
      <c r="M125" s="42"/>
      <c r="N125" s="21"/>
      <c r="O125" s="21"/>
      <c r="P125" s="21"/>
      <c r="Q125" s="21"/>
      <c r="U125" s="15"/>
      <c r="V125" s="14"/>
    </row>
    <row r="126" spans="1:22" ht="15" customHeight="1">
      <c r="A126" s="13">
        <v>111</v>
      </c>
      <c r="B126" s="38"/>
      <c r="C126" s="39"/>
      <c r="D126" s="39"/>
      <c r="E126" s="39"/>
      <c r="F126" s="40"/>
      <c r="G126" s="59"/>
      <c r="H126" s="38"/>
      <c r="I126" s="42"/>
      <c r="J126" s="43"/>
      <c r="K126" s="42"/>
      <c r="L126" s="43"/>
      <c r="M126" s="42"/>
      <c r="N126" s="21"/>
      <c r="O126" s="21"/>
      <c r="P126" s="21"/>
      <c r="Q126" s="21"/>
      <c r="U126" s="15"/>
      <c r="V126" s="14"/>
    </row>
    <row r="127" spans="1:22" ht="15" customHeight="1">
      <c r="A127" s="13">
        <v>112</v>
      </c>
      <c r="B127" s="38"/>
      <c r="C127" s="39"/>
      <c r="D127" s="39"/>
      <c r="E127" s="39"/>
      <c r="F127" s="40"/>
      <c r="G127" s="59"/>
      <c r="H127" s="38"/>
      <c r="I127" s="42"/>
      <c r="J127" s="43"/>
      <c r="K127" s="42"/>
      <c r="L127" s="43"/>
      <c r="M127" s="42"/>
      <c r="N127" s="21"/>
      <c r="O127" s="21"/>
      <c r="P127" s="21"/>
      <c r="Q127" s="21"/>
      <c r="U127" s="15"/>
      <c r="V127" s="14"/>
    </row>
    <row r="128" spans="1:22" ht="15" customHeight="1">
      <c r="A128" s="13">
        <v>113</v>
      </c>
      <c r="B128" s="38"/>
      <c r="C128" s="39"/>
      <c r="D128" s="39"/>
      <c r="E128" s="39"/>
      <c r="F128" s="40"/>
      <c r="G128" s="59"/>
      <c r="H128" s="38"/>
      <c r="I128" s="42"/>
      <c r="J128" s="43"/>
      <c r="K128" s="42"/>
      <c r="L128" s="43"/>
      <c r="M128" s="42"/>
      <c r="N128" s="21"/>
      <c r="O128" s="21"/>
      <c r="P128" s="21"/>
      <c r="Q128" s="21"/>
      <c r="U128" s="15"/>
      <c r="V128" s="14"/>
    </row>
    <row r="129" spans="1:22" ht="15" customHeight="1">
      <c r="A129" s="13">
        <v>114</v>
      </c>
      <c r="B129" s="38"/>
      <c r="C129" s="39"/>
      <c r="D129" s="39"/>
      <c r="E129" s="39"/>
      <c r="F129" s="40"/>
      <c r="G129" s="59"/>
      <c r="H129" s="38"/>
      <c r="I129" s="42"/>
      <c r="J129" s="43"/>
      <c r="K129" s="42"/>
      <c r="L129" s="43"/>
      <c r="M129" s="42"/>
      <c r="N129" s="21"/>
      <c r="O129" s="21"/>
      <c r="P129" s="21"/>
      <c r="Q129" s="21"/>
      <c r="U129" s="15"/>
      <c r="V129" s="14"/>
    </row>
    <row r="130" spans="1:22" ht="15" customHeight="1">
      <c r="A130" s="13">
        <v>115</v>
      </c>
      <c r="B130" s="38"/>
      <c r="C130" s="39"/>
      <c r="D130" s="39"/>
      <c r="E130" s="39"/>
      <c r="F130" s="40"/>
      <c r="G130" s="59"/>
      <c r="H130" s="38"/>
      <c r="I130" s="42"/>
      <c r="J130" s="43"/>
      <c r="K130" s="42"/>
      <c r="L130" s="43"/>
      <c r="M130" s="42"/>
      <c r="N130" s="21"/>
      <c r="O130" s="21"/>
      <c r="P130" s="21"/>
      <c r="Q130" s="21"/>
      <c r="U130" s="15"/>
      <c r="V130" s="14"/>
    </row>
    <row r="131" spans="1:22" ht="15" customHeight="1">
      <c r="A131" s="13">
        <v>116</v>
      </c>
      <c r="B131" s="38"/>
      <c r="C131" s="39"/>
      <c r="D131" s="39"/>
      <c r="E131" s="39"/>
      <c r="F131" s="40"/>
      <c r="G131" s="59"/>
      <c r="H131" s="38"/>
      <c r="I131" s="42"/>
      <c r="J131" s="43"/>
      <c r="K131" s="42"/>
      <c r="L131" s="43"/>
      <c r="M131" s="42"/>
      <c r="N131" s="21"/>
      <c r="O131" s="21"/>
      <c r="P131" s="21"/>
      <c r="Q131" s="21"/>
      <c r="U131" s="15"/>
      <c r="V131" s="14"/>
    </row>
    <row r="132" spans="1:22" ht="15" customHeight="1">
      <c r="A132" s="13">
        <v>117</v>
      </c>
      <c r="B132" s="38"/>
      <c r="C132" s="39"/>
      <c r="D132" s="39"/>
      <c r="E132" s="39"/>
      <c r="F132" s="40"/>
      <c r="G132" s="59"/>
      <c r="H132" s="38"/>
      <c r="I132" s="42"/>
      <c r="J132" s="43"/>
      <c r="K132" s="42"/>
      <c r="L132" s="43"/>
      <c r="M132" s="42"/>
      <c r="N132" s="21"/>
      <c r="O132" s="21"/>
      <c r="P132" s="21"/>
      <c r="Q132" s="21"/>
      <c r="U132" s="15"/>
      <c r="V132" s="14"/>
    </row>
    <row r="133" spans="1:22" ht="15" customHeight="1">
      <c r="A133" s="13">
        <v>118</v>
      </c>
      <c r="B133" s="38"/>
      <c r="C133" s="39"/>
      <c r="D133" s="39"/>
      <c r="E133" s="39"/>
      <c r="F133" s="40"/>
      <c r="G133" s="59"/>
      <c r="H133" s="38"/>
      <c r="I133" s="42"/>
      <c r="J133" s="43"/>
      <c r="K133" s="42"/>
      <c r="L133" s="43"/>
      <c r="M133" s="42"/>
      <c r="N133" s="21"/>
      <c r="O133" s="21"/>
      <c r="P133" s="21"/>
      <c r="Q133" s="21"/>
      <c r="U133" s="15"/>
      <c r="V133" s="14"/>
    </row>
    <row r="134" spans="1:22" ht="15" customHeight="1">
      <c r="A134" s="13">
        <v>119</v>
      </c>
      <c r="B134" s="38"/>
      <c r="C134" s="39"/>
      <c r="D134" s="39"/>
      <c r="E134" s="39"/>
      <c r="F134" s="40"/>
      <c r="G134" s="59"/>
      <c r="H134" s="38"/>
      <c r="I134" s="42"/>
      <c r="J134" s="43"/>
      <c r="K134" s="42"/>
      <c r="L134" s="43"/>
      <c r="M134" s="42"/>
      <c r="N134" s="21"/>
      <c r="O134" s="21"/>
      <c r="P134" s="21"/>
      <c r="Q134" s="21"/>
      <c r="U134" s="15"/>
      <c r="V134" s="14"/>
    </row>
    <row r="135" spans="1:22" ht="15" customHeight="1">
      <c r="A135" s="13">
        <v>120</v>
      </c>
      <c r="B135" s="38"/>
      <c r="C135" s="39"/>
      <c r="D135" s="39"/>
      <c r="E135" s="39"/>
      <c r="F135" s="40"/>
      <c r="G135" s="59"/>
      <c r="H135" s="38"/>
      <c r="I135" s="42"/>
      <c r="J135" s="43"/>
      <c r="K135" s="42"/>
      <c r="L135" s="43"/>
      <c r="M135" s="42"/>
      <c r="N135" s="21"/>
      <c r="O135" s="21"/>
      <c r="P135" s="21"/>
      <c r="Q135" s="21"/>
      <c r="U135" s="15"/>
      <c r="V135" s="14"/>
    </row>
    <row r="136" spans="1:22" ht="15" customHeight="1">
      <c r="A136" s="13">
        <v>121</v>
      </c>
      <c r="B136" s="38"/>
      <c r="C136" s="39"/>
      <c r="D136" s="39"/>
      <c r="E136" s="39"/>
      <c r="F136" s="40"/>
      <c r="G136" s="59"/>
      <c r="H136" s="38"/>
      <c r="I136" s="42"/>
      <c r="J136" s="43"/>
      <c r="K136" s="42"/>
      <c r="L136" s="43"/>
      <c r="M136" s="42"/>
      <c r="N136" s="21"/>
      <c r="O136" s="21"/>
      <c r="P136" s="21"/>
      <c r="Q136" s="21"/>
      <c r="U136" s="15"/>
      <c r="V136" s="14"/>
    </row>
    <row r="137" spans="1:22" ht="15" customHeight="1">
      <c r="A137" s="13">
        <v>122</v>
      </c>
      <c r="B137" s="38"/>
      <c r="C137" s="39"/>
      <c r="D137" s="39"/>
      <c r="E137" s="39"/>
      <c r="F137" s="40"/>
      <c r="G137" s="59"/>
      <c r="H137" s="38"/>
      <c r="I137" s="42"/>
      <c r="J137" s="43"/>
      <c r="K137" s="42"/>
      <c r="L137" s="43"/>
      <c r="M137" s="42"/>
      <c r="N137" s="21"/>
      <c r="O137" s="21"/>
      <c r="P137" s="21"/>
      <c r="Q137" s="21"/>
      <c r="U137" s="15"/>
      <c r="V137" s="14"/>
    </row>
    <row r="138" spans="1:22" ht="15" customHeight="1">
      <c r="A138" s="13">
        <v>123</v>
      </c>
      <c r="B138" s="38"/>
      <c r="C138" s="39"/>
      <c r="D138" s="39"/>
      <c r="E138" s="39"/>
      <c r="F138" s="40"/>
      <c r="G138" s="59"/>
      <c r="H138" s="38"/>
      <c r="I138" s="42"/>
      <c r="J138" s="43"/>
      <c r="K138" s="42"/>
      <c r="L138" s="43"/>
      <c r="M138" s="42"/>
      <c r="N138" s="21"/>
      <c r="O138" s="21"/>
      <c r="P138" s="21"/>
      <c r="Q138" s="21"/>
      <c r="U138" s="15"/>
      <c r="V138" s="14"/>
    </row>
    <row r="139" spans="1:22" ht="15" customHeight="1">
      <c r="A139" s="13">
        <v>124</v>
      </c>
      <c r="B139" s="38"/>
      <c r="C139" s="39"/>
      <c r="D139" s="39"/>
      <c r="E139" s="39"/>
      <c r="F139" s="40"/>
      <c r="G139" s="59"/>
      <c r="H139" s="38"/>
      <c r="I139" s="42"/>
      <c r="J139" s="43"/>
      <c r="K139" s="42"/>
      <c r="L139" s="43"/>
      <c r="M139" s="42"/>
      <c r="N139" s="21"/>
      <c r="O139" s="21"/>
      <c r="P139" s="21"/>
      <c r="Q139" s="21"/>
      <c r="U139" s="15"/>
      <c r="V139" s="14"/>
    </row>
    <row r="140" spans="1:22" ht="15" customHeight="1">
      <c r="A140" s="13">
        <v>125</v>
      </c>
      <c r="B140" s="38"/>
      <c r="C140" s="39"/>
      <c r="D140" s="39"/>
      <c r="E140" s="39"/>
      <c r="F140" s="40"/>
      <c r="G140" s="59"/>
      <c r="H140" s="38"/>
      <c r="I140" s="42"/>
      <c r="J140" s="43"/>
      <c r="K140" s="42"/>
      <c r="L140" s="43"/>
      <c r="M140" s="42"/>
      <c r="N140" s="21"/>
      <c r="O140" s="21"/>
      <c r="P140" s="21"/>
      <c r="Q140" s="21"/>
      <c r="U140" s="15"/>
      <c r="V140" s="14"/>
    </row>
    <row r="141" spans="1:22" ht="15" customHeight="1">
      <c r="A141" s="13">
        <v>126</v>
      </c>
      <c r="B141" s="38"/>
      <c r="C141" s="39"/>
      <c r="D141" s="39"/>
      <c r="E141" s="39"/>
      <c r="F141" s="40"/>
      <c r="G141" s="59"/>
      <c r="H141" s="38"/>
      <c r="I141" s="42"/>
      <c r="J141" s="43"/>
      <c r="K141" s="42"/>
      <c r="L141" s="43"/>
      <c r="M141" s="42"/>
      <c r="N141" s="21"/>
      <c r="O141" s="21"/>
      <c r="P141" s="21"/>
      <c r="Q141" s="21"/>
      <c r="U141" s="15"/>
      <c r="V141" s="14"/>
    </row>
    <row r="142" spans="1:22" ht="15" customHeight="1">
      <c r="A142" s="13">
        <v>127</v>
      </c>
      <c r="B142" s="38"/>
      <c r="C142" s="39"/>
      <c r="D142" s="39"/>
      <c r="E142" s="39"/>
      <c r="F142" s="40"/>
      <c r="G142" s="59"/>
      <c r="H142" s="38"/>
      <c r="I142" s="42"/>
      <c r="J142" s="43"/>
      <c r="K142" s="42"/>
      <c r="L142" s="43"/>
      <c r="M142" s="42"/>
      <c r="N142" s="21"/>
      <c r="O142" s="21"/>
      <c r="P142" s="21"/>
      <c r="Q142" s="21"/>
      <c r="U142" s="15"/>
      <c r="V142" s="14"/>
    </row>
    <row r="143" spans="1:22" ht="15" customHeight="1">
      <c r="A143" s="13">
        <v>128</v>
      </c>
      <c r="B143" s="38"/>
      <c r="C143" s="39"/>
      <c r="D143" s="39"/>
      <c r="E143" s="39"/>
      <c r="F143" s="40"/>
      <c r="G143" s="59"/>
      <c r="H143" s="38"/>
      <c r="I143" s="42"/>
      <c r="J143" s="43"/>
      <c r="K143" s="42"/>
      <c r="L143" s="43"/>
      <c r="M143" s="42"/>
      <c r="N143" s="21"/>
      <c r="O143" s="21"/>
      <c r="P143" s="21"/>
      <c r="Q143" s="21"/>
      <c r="U143" s="15"/>
      <c r="V143" s="14"/>
    </row>
    <row r="144" spans="1:22" ht="15" customHeight="1">
      <c r="A144" s="13">
        <v>129</v>
      </c>
      <c r="B144" s="38"/>
      <c r="C144" s="39"/>
      <c r="D144" s="39"/>
      <c r="E144" s="39"/>
      <c r="F144" s="40"/>
      <c r="G144" s="59"/>
      <c r="H144" s="38"/>
      <c r="I144" s="42"/>
      <c r="J144" s="43"/>
      <c r="K144" s="42"/>
      <c r="L144" s="43"/>
      <c r="M144" s="42"/>
      <c r="N144" s="21"/>
      <c r="O144" s="21"/>
      <c r="P144" s="21"/>
      <c r="Q144" s="21"/>
      <c r="U144" s="15"/>
      <c r="V144" s="14"/>
    </row>
    <row r="145" spans="1:22" ht="15" customHeight="1">
      <c r="A145" s="13">
        <v>130</v>
      </c>
      <c r="B145" s="38"/>
      <c r="C145" s="39"/>
      <c r="D145" s="39"/>
      <c r="E145" s="39"/>
      <c r="F145" s="40"/>
      <c r="G145" s="59"/>
      <c r="H145" s="38"/>
      <c r="I145" s="42"/>
      <c r="J145" s="43"/>
      <c r="K145" s="42"/>
      <c r="L145" s="43"/>
      <c r="M145" s="42"/>
      <c r="N145" s="21"/>
      <c r="O145" s="21"/>
      <c r="P145" s="21"/>
      <c r="Q145" s="21"/>
      <c r="U145" s="15"/>
      <c r="V145" s="14"/>
    </row>
    <row r="146" spans="1:22" ht="15" customHeight="1">
      <c r="A146" s="13">
        <v>131</v>
      </c>
      <c r="B146" s="38"/>
      <c r="C146" s="39"/>
      <c r="D146" s="39"/>
      <c r="E146" s="39"/>
      <c r="F146" s="40"/>
      <c r="G146" s="59"/>
      <c r="H146" s="38"/>
      <c r="I146" s="42"/>
      <c r="J146" s="43"/>
      <c r="K146" s="42"/>
      <c r="L146" s="43"/>
      <c r="M146" s="42"/>
      <c r="N146" s="21"/>
      <c r="O146" s="21"/>
      <c r="P146" s="21"/>
      <c r="Q146" s="21"/>
      <c r="U146" s="15"/>
      <c r="V146" s="14"/>
    </row>
    <row r="147" spans="1:22" ht="15" customHeight="1">
      <c r="A147" s="13">
        <v>132</v>
      </c>
      <c r="B147" s="38"/>
      <c r="C147" s="39"/>
      <c r="D147" s="39"/>
      <c r="E147" s="39"/>
      <c r="F147" s="40"/>
      <c r="G147" s="59"/>
      <c r="H147" s="38"/>
      <c r="I147" s="42"/>
      <c r="J147" s="43"/>
      <c r="K147" s="42"/>
      <c r="L147" s="43"/>
      <c r="M147" s="42"/>
      <c r="N147" s="21"/>
      <c r="O147" s="21"/>
      <c r="P147" s="21"/>
      <c r="Q147" s="21"/>
      <c r="U147" s="15"/>
      <c r="V147" s="14"/>
    </row>
    <row r="148" spans="1:22" ht="15" customHeight="1">
      <c r="A148" s="13">
        <v>133</v>
      </c>
      <c r="B148" s="38"/>
      <c r="C148" s="39"/>
      <c r="D148" s="39"/>
      <c r="E148" s="39"/>
      <c r="F148" s="40"/>
      <c r="G148" s="59"/>
      <c r="H148" s="38"/>
      <c r="I148" s="42"/>
      <c r="J148" s="43"/>
      <c r="K148" s="42"/>
      <c r="L148" s="43"/>
      <c r="M148" s="42"/>
      <c r="N148" s="21"/>
      <c r="O148" s="21"/>
      <c r="P148" s="21"/>
      <c r="Q148" s="21"/>
      <c r="U148" s="15"/>
      <c r="V148" s="14"/>
    </row>
    <row r="149" spans="1:22" ht="15" customHeight="1">
      <c r="A149" s="13">
        <v>134</v>
      </c>
      <c r="B149" s="38"/>
      <c r="C149" s="39"/>
      <c r="D149" s="39"/>
      <c r="E149" s="39"/>
      <c r="F149" s="40"/>
      <c r="G149" s="59"/>
      <c r="H149" s="38"/>
      <c r="I149" s="42"/>
      <c r="J149" s="43"/>
      <c r="K149" s="42"/>
      <c r="L149" s="43"/>
      <c r="M149" s="42"/>
      <c r="N149" s="21"/>
      <c r="O149" s="21"/>
      <c r="P149" s="21"/>
      <c r="Q149" s="21"/>
      <c r="U149" s="15"/>
      <c r="V149" s="14"/>
    </row>
    <row r="150" spans="1:22" ht="15" customHeight="1">
      <c r="A150" s="13">
        <v>135</v>
      </c>
      <c r="B150" s="38"/>
      <c r="C150" s="39"/>
      <c r="D150" s="39"/>
      <c r="E150" s="39"/>
      <c r="F150" s="40"/>
      <c r="G150" s="59"/>
      <c r="H150" s="38"/>
      <c r="I150" s="42"/>
      <c r="J150" s="43"/>
      <c r="K150" s="42"/>
      <c r="L150" s="43"/>
      <c r="M150" s="42"/>
      <c r="N150" s="21"/>
      <c r="O150" s="21"/>
      <c r="P150" s="21"/>
      <c r="Q150" s="21"/>
      <c r="U150" s="15"/>
      <c r="V150" s="14"/>
    </row>
    <row r="151" spans="1:22" ht="15" customHeight="1">
      <c r="A151" s="13">
        <v>136</v>
      </c>
      <c r="B151" s="38"/>
      <c r="C151" s="39"/>
      <c r="D151" s="39"/>
      <c r="E151" s="39"/>
      <c r="F151" s="40"/>
      <c r="G151" s="59"/>
      <c r="H151" s="38"/>
      <c r="I151" s="42"/>
      <c r="J151" s="43"/>
      <c r="K151" s="42"/>
      <c r="L151" s="43"/>
      <c r="M151" s="42"/>
      <c r="N151" s="21"/>
      <c r="O151" s="21"/>
      <c r="P151" s="21"/>
      <c r="Q151" s="21"/>
      <c r="U151" s="15"/>
      <c r="V151" s="14"/>
    </row>
    <row r="152" spans="1:22" ht="15" customHeight="1">
      <c r="A152" s="13">
        <v>137</v>
      </c>
      <c r="B152" s="38"/>
      <c r="C152" s="39"/>
      <c r="D152" s="39"/>
      <c r="E152" s="39"/>
      <c r="F152" s="40"/>
      <c r="G152" s="59"/>
      <c r="H152" s="38"/>
      <c r="I152" s="42"/>
      <c r="J152" s="43"/>
      <c r="K152" s="42"/>
      <c r="L152" s="43"/>
      <c r="M152" s="42"/>
      <c r="N152" s="21"/>
      <c r="O152" s="21"/>
      <c r="P152" s="21"/>
      <c r="Q152" s="21"/>
      <c r="U152" s="15"/>
      <c r="V152" s="14"/>
    </row>
    <row r="153" spans="1:22" ht="15" customHeight="1">
      <c r="A153" s="13">
        <v>138</v>
      </c>
      <c r="B153" s="38"/>
      <c r="C153" s="39"/>
      <c r="D153" s="39"/>
      <c r="E153" s="39"/>
      <c r="F153" s="40"/>
      <c r="G153" s="59"/>
      <c r="H153" s="38"/>
      <c r="I153" s="42"/>
      <c r="J153" s="43"/>
      <c r="K153" s="42"/>
      <c r="L153" s="43"/>
      <c r="M153" s="42"/>
      <c r="N153" s="21"/>
      <c r="O153" s="21"/>
      <c r="P153" s="21"/>
      <c r="Q153" s="21"/>
      <c r="U153" s="15"/>
      <c r="V153" s="14"/>
    </row>
    <row r="154" spans="1:22" ht="15" customHeight="1">
      <c r="A154" s="13">
        <v>139</v>
      </c>
      <c r="B154" s="38"/>
      <c r="C154" s="39"/>
      <c r="D154" s="39"/>
      <c r="E154" s="39"/>
      <c r="F154" s="40"/>
      <c r="G154" s="59"/>
      <c r="H154" s="38"/>
      <c r="I154" s="42"/>
      <c r="J154" s="43"/>
      <c r="K154" s="42"/>
      <c r="L154" s="43"/>
      <c r="M154" s="42"/>
      <c r="N154" s="21"/>
      <c r="O154" s="21"/>
      <c r="P154" s="21"/>
      <c r="Q154" s="21"/>
      <c r="U154" s="15"/>
      <c r="V154" s="14"/>
    </row>
    <row r="155" spans="1:22" ht="15" customHeight="1">
      <c r="A155" s="13">
        <v>140</v>
      </c>
      <c r="B155" s="38"/>
      <c r="C155" s="39"/>
      <c r="D155" s="39"/>
      <c r="E155" s="39"/>
      <c r="F155" s="40"/>
      <c r="G155" s="59"/>
      <c r="H155" s="38"/>
      <c r="I155" s="42"/>
      <c r="J155" s="43"/>
      <c r="K155" s="42"/>
      <c r="L155" s="43"/>
      <c r="M155" s="42"/>
      <c r="N155" s="21"/>
      <c r="O155" s="21"/>
      <c r="P155" s="21"/>
      <c r="Q155" s="21"/>
      <c r="U155" s="15"/>
      <c r="V155" s="14"/>
    </row>
    <row r="156" spans="1:22" ht="15" customHeight="1">
      <c r="A156" s="13">
        <v>141</v>
      </c>
      <c r="B156" s="38"/>
      <c r="C156" s="39"/>
      <c r="D156" s="39"/>
      <c r="E156" s="39"/>
      <c r="F156" s="40"/>
      <c r="G156" s="59"/>
      <c r="H156" s="38"/>
      <c r="I156" s="42"/>
      <c r="J156" s="43"/>
      <c r="K156" s="42"/>
      <c r="L156" s="43"/>
      <c r="M156" s="42"/>
      <c r="N156" s="21"/>
      <c r="O156" s="21"/>
      <c r="P156" s="21"/>
      <c r="Q156" s="21"/>
      <c r="U156" s="15"/>
      <c r="V156" s="14"/>
    </row>
    <row r="157" spans="1:22" ht="15" customHeight="1">
      <c r="A157" s="13">
        <v>142</v>
      </c>
      <c r="B157" s="38"/>
      <c r="C157" s="39"/>
      <c r="D157" s="39"/>
      <c r="E157" s="39"/>
      <c r="F157" s="40"/>
      <c r="G157" s="59"/>
      <c r="H157" s="38"/>
      <c r="I157" s="42"/>
      <c r="J157" s="43"/>
      <c r="K157" s="42"/>
      <c r="L157" s="43"/>
      <c r="M157" s="42"/>
      <c r="N157" s="21"/>
      <c r="O157" s="21"/>
      <c r="P157" s="21"/>
      <c r="Q157" s="21"/>
      <c r="U157" s="15"/>
      <c r="V157" s="14"/>
    </row>
    <row r="159" spans="5:13" ht="14.25" thickBot="1">
      <c r="E159" s="138" t="s">
        <v>14</v>
      </c>
      <c r="F159" s="138"/>
      <c r="G159" s="147"/>
      <c r="H159" s="137" t="s">
        <v>14</v>
      </c>
      <c r="I159" s="138"/>
      <c r="J159" s="138" t="s">
        <v>15</v>
      </c>
      <c r="K159" s="147"/>
      <c r="L159" s="137" t="s">
        <v>91</v>
      </c>
      <c r="M159" s="138"/>
    </row>
    <row r="160" spans="5:13" ht="14.25" thickTop="1">
      <c r="E160" s="148" t="s">
        <v>89</v>
      </c>
      <c r="F160" s="148"/>
      <c r="G160" s="149"/>
      <c r="H160" s="145">
        <f>COUNTIF($F$16:$F$157,1)</f>
        <v>0</v>
      </c>
      <c r="I160" s="162"/>
      <c r="J160" s="162">
        <f>COUNTIF(F16:F157,2)</f>
        <v>0</v>
      </c>
      <c r="K160" s="166"/>
      <c r="L160" s="145">
        <f>SUM(H160:K160)</f>
        <v>0</v>
      </c>
      <c r="M160" s="146"/>
    </row>
    <row r="161" spans="5:13" ht="13.5">
      <c r="E161" s="154" t="s">
        <v>90</v>
      </c>
      <c r="F161" s="154"/>
      <c r="G161" s="155"/>
      <c r="H161" s="160"/>
      <c r="I161" s="161"/>
      <c r="J161" s="161"/>
      <c r="K161" s="165"/>
      <c r="L161" s="143">
        <f>SUM(H161:K161)</f>
        <v>0</v>
      </c>
      <c r="M161" s="144"/>
    </row>
    <row r="162" spans="5:13" ht="14.25" thickBot="1">
      <c r="E162" s="152" t="s">
        <v>107</v>
      </c>
      <c r="F162" s="152"/>
      <c r="G162" s="153"/>
      <c r="H162" s="158"/>
      <c r="I162" s="159"/>
      <c r="J162" s="159"/>
      <c r="K162" s="164"/>
      <c r="L162" s="141">
        <f>SUM(H162:K162)</f>
        <v>0</v>
      </c>
      <c r="M162" s="142"/>
    </row>
    <row r="163" spans="5:13" ht="14.25" thickTop="1">
      <c r="E163" s="150" t="s">
        <v>91</v>
      </c>
      <c r="F163" s="150"/>
      <c r="G163" s="151"/>
      <c r="H163" s="156">
        <f>H161*1500+H162*2000</f>
        <v>0</v>
      </c>
      <c r="I163" s="157"/>
      <c r="J163" s="157">
        <f>J161*1500+J162*2000</f>
        <v>0</v>
      </c>
      <c r="K163" s="163"/>
      <c r="L163" s="139">
        <f>SUM(H163:K163)</f>
        <v>0</v>
      </c>
      <c r="M163" s="140"/>
    </row>
  </sheetData>
  <sheetProtection sheet="1"/>
  <mergeCells count="49">
    <mergeCell ref="A7:B8"/>
    <mergeCell ref="I7:L9"/>
    <mergeCell ref="I10:L12"/>
    <mergeCell ref="M7:M9"/>
    <mergeCell ref="M10:M12"/>
    <mergeCell ref="A1:M1"/>
    <mergeCell ref="E3:F3"/>
    <mergeCell ref="I5:M5"/>
    <mergeCell ref="I6:M6"/>
    <mergeCell ref="A9:B10"/>
    <mergeCell ref="A14:A15"/>
    <mergeCell ref="B14:B15"/>
    <mergeCell ref="A11:B12"/>
    <mergeCell ref="H14:M14"/>
    <mergeCell ref="A6:B6"/>
    <mergeCell ref="A5:B5"/>
    <mergeCell ref="F14:F15"/>
    <mergeCell ref="E14:E15"/>
    <mergeCell ref="D14:D15"/>
    <mergeCell ref="C14:C15"/>
    <mergeCell ref="H5:H6"/>
    <mergeCell ref="G14:G15"/>
    <mergeCell ref="C5:G5"/>
    <mergeCell ref="C6:G6"/>
    <mergeCell ref="C7:G8"/>
    <mergeCell ref="C9:G10"/>
    <mergeCell ref="C11:G12"/>
    <mergeCell ref="H7:H9"/>
    <mergeCell ref="H10:H12"/>
    <mergeCell ref="H159:I159"/>
    <mergeCell ref="H163:I163"/>
    <mergeCell ref="H162:I162"/>
    <mergeCell ref="H161:I161"/>
    <mergeCell ref="H160:I160"/>
    <mergeCell ref="J163:K163"/>
    <mergeCell ref="J162:K162"/>
    <mergeCell ref="J161:K161"/>
    <mergeCell ref="J160:K160"/>
    <mergeCell ref="J159:K159"/>
    <mergeCell ref="L159:M159"/>
    <mergeCell ref="L163:M163"/>
    <mergeCell ref="L162:M162"/>
    <mergeCell ref="L161:M161"/>
    <mergeCell ref="L160:M160"/>
    <mergeCell ref="E159:G159"/>
    <mergeCell ref="E160:G160"/>
    <mergeCell ref="E163:G163"/>
    <mergeCell ref="E162:G162"/>
    <mergeCell ref="E161:G161"/>
  </mergeCells>
  <dataValidations count="6">
    <dataValidation type="list" allowBlank="1" showInputMessage="1" showErrorMessage="1" sqref="L16:L157 H16:H157 J16:J157">
      <formula1>IF($F16=1,男子,IF($F16=2,女子,""))</formula1>
    </dataValidation>
    <dataValidation type="list" allowBlank="1" showInputMessage="1" showErrorMessage="1" sqref="F16:F157">
      <formula1>性別</formula1>
    </dataValidation>
    <dataValidation allowBlank="1" showInputMessage="1" showErrorMessage="1" errorTitle="ﾌﾘｶﾞﾅ" error="半角ｶﾀｶﾅで入力してください。" imeMode="halfKatakana" sqref="D16:D157"/>
    <dataValidation type="whole" allowBlank="1" showInputMessage="1" showErrorMessage="1" errorTitle="ナンバーカード" error="4桁以内の数を入力してください。" sqref="B16:B157">
      <formula1>0</formula1>
      <formula2>9999</formula2>
    </dataValidation>
    <dataValidation type="list" allowBlank="1" showInputMessage="1" showErrorMessage="1" sqref="C6">
      <formula1>大学</formula1>
    </dataValidation>
    <dataValidation type="list" allowBlank="1" showInputMessage="1" showErrorMessage="1" sqref="G16:G157">
      <formula1>都道府県</formula1>
    </dataValidation>
  </dataValidations>
  <printOptions/>
  <pageMargins left="0.25" right="0.25" top="0.984" bottom="0.984" header="0.3" footer="0.3"/>
  <pageSetup blackAndWhite="1" horizontalDpi="600" verticalDpi="600" orientation="portrait" paperSize="9" scale="95"/>
  <headerFooter>
    <oddHeader>&amp;R申し込み№&amp;P</oddHeader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13.57421875" style="30" customWidth="1"/>
    <col min="2" max="2" width="21.421875" style="30" hidden="1" customWidth="1"/>
    <col min="3" max="3" width="8.140625" style="9" customWidth="1"/>
    <col min="4" max="4" width="8.8515625" style="9" customWidth="1"/>
    <col min="5" max="10" width="9.57421875" style="30" customWidth="1"/>
    <col min="11" max="16384" width="9.00390625" style="30" customWidth="1"/>
  </cols>
  <sheetData>
    <row r="1" spans="1:10" ht="21">
      <c r="A1" s="201" t="s">
        <v>355</v>
      </c>
      <c r="B1" s="201"/>
      <c r="C1" s="201"/>
      <c r="D1" s="201"/>
      <c r="E1" s="201"/>
      <c r="F1" s="201"/>
      <c r="G1" s="201"/>
      <c r="H1" s="201"/>
      <c r="I1" s="201"/>
      <c r="J1" s="201"/>
    </row>
    <row r="2" ht="13.5"/>
    <row r="3" spans="1:6" ht="27" customHeight="1">
      <c r="A3" s="31" t="s">
        <v>114</v>
      </c>
      <c r="B3" s="27"/>
      <c r="C3" s="202">
        <f>IF('申込'!C6="","",'申込'!C6)</f>
      </c>
      <c r="D3" s="203"/>
      <c r="E3" s="204"/>
      <c r="F3" s="52"/>
    </row>
    <row r="4" ht="13.5"/>
    <row r="5" spans="1:10" ht="22.5" customHeight="1" thickBot="1">
      <c r="A5" s="28" t="s">
        <v>95</v>
      </c>
      <c r="B5" s="23"/>
      <c r="C5" s="17" t="s">
        <v>108</v>
      </c>
      <c r="D5" s="22" t="s">
        <v>28</v>
      </c>
      <c r="E5" s="24" t="s">
        <v>101</v>
      </c>
      <c r="F5" s="28" t="s">
        <v>102</v>
      </c>
      <c r="G5" s="28" t="s">
        <v>103</v>
      </c>
      <c r="H5" s="28" t="s">
        <v>104</v>
      </c>
      <c r="I5" s="28" t="s">
        <v>105</v>
      </c>
      <c r="J5" s="28" t="s">
        <v>106</v>
      </c>
    </row>
    <row r="6" spans="1:10" ht="22.5" customHeight="1" thickTop="1">
      <c r="A6" s="48"/>
      <c r="B6" s="49">
        <f>IF(A6="","",'申込'!$C$6)</f>
      </c>
      <c r="C6" s="47"/>
      <c r="D6" s="53"/>
      <c r="E6" s="45"/>
      <c r="F6" s="44"/>
      <c r="G6" s="44"/>
      <c r="H6" s="44"/>
      <c r="I6" s="44"/>
      <c r="J6" s="44"/>
    </row>
    <row r="7" spans="1:10" ht="22.5" customHeight="1">
      <c r="A7" s="50"/>
      <c r="B7" s="51">
        <f>IF(A7="","",'申込'!$C$6)</f>
      </c>
      <c r="C7" s="41"/>
      <c r="D7" s="54"/>
      <c r="E7" s="45"/>
      <c r="F7" s="46"/>
      <c r="G7" s="46"/>
      <c r="H7" s="46"/>
      <c r="I7" s="46"/>
      <c r="J7" s="46"/>
    </row>
    <row r="8" spans="1:10" ht="22.5" customHeight="1">
      <c r="A8" s="50"/>
      <c r="B8" s="51">
        <f>IF(A8="","",'申込'!$C$6)</f>
      </c>
      <c r="C8" s="41"/>
      <c r="D8" s="54"/>
      <c r="E8" s="45"/>
      <c r="F8" s="46"/>
      <c r="G8" s="46"/>
      <c r="H8" s="46"/>
      <c r="I8" s="46"/>
      <c r="J8" s="46"/>
    </row>
    <row r="9" spans="1:10" ht="22.5" customHeight="1">
      <c r="A9" s="50"/>
      <c r="B9" s="51">
        <f>IF(A9="","",'申込'!$C$6)</f>
      </c>
      <c r="C9" s="41"/>
      <c r="D9" s="54"/>
      <c r="E9" s="45"/>
      <c r="F9" s="46"/>
      <c r="G9" s="46"/>
      <c r="H9" s="46"/>
      <c r="I9" s="46"/>
      <c r="J9" s="46"/>
    </row>
    <row r="10" spans="1:10" ht="22.5" customHeight="1">
      <c r="A10" s="50"/>
      <c r="B10" s="51">
        <f>IF(A10="","",'申込'!$C$6)</f>
      </c>
      <c r="C10" s="41"/>
      <c r="D10" s="54"/>
      <c r="E10" s="45"/>
      <c r="F10" s="46"/>
      <c r="G10" s="46"/>
      <c r="H10" s="46"/>
      <c r="I10" s="46"/>
      <c r="J10" s="46"/>
    </row>
    <row r="11" spans="1:10" ht="22.5" customHeight="1">
      <c r="A11" s="50"/>
      <c r="B11" s="51">
        <f>IF(A11="","",'申込'!$C$6)</f>
      </c>
      <c r="C11" s="41"/>
      <c r="D11" s="54"/>
      <c r="E11" s="45"/>
      <c r="F11" s="46"/>
      <c r="G11" s="46"/>
      <c r="H11" s="46"/>
      <c r="I11" s="46"/>
      <c r="J11" s="46"/>
    </row>
    <row r="12" spans="1:10" ht="22.5" customHeight="1">
      <c r="A12" s="50"/>
      <c r="B12" s="51">
        <f>IF(A12="","",'申込'!$C$6)</f>
      </c>
      <c r="C12" s="41"/>
      <c r="D12" s="54"/>
      <c r="E12" s="45"/>
      <c r="F12" s="46"/>
      <c r="G12" s="46"/>
      <c r="H12" s="46"/>
      <c r="I12" s="46"/>
      <c r="J12" s="46"/>
    </row>
    <row r="13" spans="1:10" ht="22.5" customHeight="1">
      <c r="A13" s="50"/>
      <c r="B13" s="51">
        <f>IF(A13="","",'申込'!$C$6)</f>
      </c>
      <c r="C13" s="41"/>
      <c r="D13" s="54"/>
      <c r="E13" s="45"/>
      <c r="F13" s="46"/>
      <c r="G13" s="46"/>
      <c r="H13" s="46"/>
      <c r="I13" s="46"/>
      <c r="J13" s="46"/>
    </row>
    <row r="14" spans="1:10" ht="22.5" customHeight="1">
      <c r="A14" s="50"/>
      <c r="B14" s="51">
        <f>IF(A14="","",'申込'!$C$6)</f>
      </c>
      <c r="C14" s="41"/>
      <c r="D14" s="54"/>
      <c r="E14" s="45"/>
      <c r="F14" s="46"/>
      <c r="G14" s="46"/>
      <c r="H14" s="46"/>
      <c r="I14" s="46"/>
      <c r="J14" s="46"/>
    </row>
    <row r="15" spans="1:10" ht="22.5" customHeight="1">
      <c r="A15" s="50"/>
      <c r="B15" s="51">
        <f>IF(A15="","",'申込'!$C$6)</f>
      </c>
      <c r="C15" s="41"/>
      <c r="D15" s="54"/>
      <c r="E15" s="45"/>
      <c r="F15" s="46"/>
      <c r="G15" s="46"/>
      <c r="H15" s="46"/>
      <c r="I15" s="46"/>
      <c r="J15" s="46"/>
    </row>
    <row r="16" spans="1:10" ht="22.5" customHeight="1">
      <c r="A16" s="50"/>
      <c r="B16" s="51">
        <f>IF(A16="","",'申込'!$C$6)</f>
      </c>
      <c r="C16" s="41"/>
      <c r="D16" s="54"/>
      <c r="E16" s="45"/>
      <c r="F16" s="46"/>
      <c r="G16" s="46"/>
      <c r="H16" s="46"/>
      <c r="I16" s="46"/>
      <c r="J16" s="46"/>
    </row>
    <row r="17" spans="1:10" ht="22.5" customHeight="1">
      <c r="A17" s="50"/>
      <c r="B17" s="51">
        <f>IF(A17="","",'申込'!$C$6)</f>
      </c>
      <c r="C17" s="41"/>
      <c r="D17" s="54"/>
      <c r="E17" s="45"/>
      <c r="F17" s="46"/>
      <c r="G17" s="46"/>
      <c r="H17" s="46"/>
      <c r="I17" s="46"/>
      <c r="J17" s="46"/>
    </row>
    <row r="18" spans="1:10" ht="22.5" customHeight="1">
      <c r="A18" s="50"/>
      <c r="B18" s="51">
        <f>IF(A18="","",'申込'!$C$6)</f>
      </c>
      <c r="C18" s="41"/>
      <c r="D18" s="54"/>
      <c r="E18" s="45"/>
      <c r="F18" s="46"/>
      <c r="G18" s="46"/>
      <c r="H18" s="46"/>
      <c r="I18" s="46"/>
      <c r="J18" s="46"/>
    </row>
    <row r="19" spans="1:10" ht="22.5" customHeight="1">
      <c r="A19" s="50"/>
      <c r="B19" s="51">
        <f>IF(A19="","",'申込'!$C$6)</f>
      </c>
      <c r="C19" s="41"/>
      <c r="D19" s="54"/>
      <c r="E19" s="45"/>
      <c r="F19" s="46"/>
      <c r="G19" s="46"/>
      <c r="H19" s="46"/>
      <c r="I19" s="46"/>
      <c r="J19" s="46"/>
    </row>
    <row r="20" spans="1:10" ht="22.5" customHeight="1">
      <c r="A20" s="50"/>
      <c r="B20" s="51">
        <f>IF(A20="","",'申込'!$C$6)</f>
      </c>
      <c r="C20" s="41"/>
      <c r="D20" s="54"/>
      <c r="E20" s="45"/>
      <c r="F20" s="46"/>
      <c r="G20" s="46"/>
      <c r="H20" s="46"/>
      <c r="I20" s="46"/>
      <c r="J20" s="46"/>
    </row>
    <row r="21" spans="1:10" ht="22.5" customHeight="1">
      <c r="A21" s="50"/>
      <c r="B21" s="51">
        <f>IF(A21="","",'申込'!$C$6)</f>
      </c>
      <c r="C21" s="41"/>
      <c r="D21" s="54"/>
      <c r="E21" s="45"/>
      <c r="F21" s="46"/>
      <c r="G21" s="46"/>
      <c r="H21" s="46"/>
      <c r="I21" s="46"/>
      <c r="J21" s="46"/>
    </row>
    <row r="22" spans="1:10" ht="22.5" customHeight="1">
      <c r="A22" s="50"/>
      <c r="B22" s="51">
        <f>IF(A22="","",'申込'!$C$6)</f>
      </c>
      <c r="C22" s="41"/>
      <c r="D22" s="54"/>
      <c r="E22" s="45"/>
      <c r="F22" s="46"/>
      <c r="G22" s="134"/>
      <c r="H22" s="46"/>
      <c r="I22" s="46"/>
      <c r="J22" s="46"/>
    </row>
    <row r="23" spans="1:10" ht="22.5" customHeight="1">
      <c r="A23" s="50"/>
      <c r="B23" s="51">
        <f>IF(A23="","",'申込'!$C$6)</f>
      </c>
      <c r="C23" s="41"/>
      <c r="D23" s="54"/>
      <c r="E23" s="45"/>
      <c r="F23" s="46"/>
      <c r="G23" s="46"/>
      <c r="H23" s="46"/>
      <c r="I23" s="46"/>
      <c r="J23" s="46"/>
    </row>
    <row r="24" spans="1:10" ht="22.5" customHeight="1">
      <c r="A24" s="50"/>
      <c r="B24" s="51">
        <f>IF(A24="","",'申込'!$C$6)</f>
      </c>
      <c r="C24" s="41"/>
      <c r="D24" s="54"/>
      <c r="E24" s="45"/>
      <c r="F24" s="46"/>
      <c r="G24" s="46"/>
      <c r="H24" s="46"/>
      <c r="I24" s="46"/>
      <c r="J24" s="46"/>
    </row>
    <row r="25" spans="1:10" ht="22.5" customHeight="1">
      <c r="A25" s="50"/>
      <c r="B25" s="51">
        <f>IF(A25="","",'申込'!$C$6)</f>
      </c>
      <c r="C25" s="41"/>
      <c r="D25" s="54"/>
      <c r="E25" s="45"/>
      <c r="F25" s="46"/>
      <c r="G25" s="46"/>
      <c r="H25" s="46"/>
      <c r="I25" s="46"/>
      <c r="J25" s="46"/>
    </row>
  </sheetData>
  <sheetProtection sheet="1"/>
  <mergeCells count="2">
    <mergeCell ref="A1:J1"/>
    <mergeCell ref="C3:E3"/>
  </mergeCells>
  <dataValidations count="5">
    <dataValidation type="list" allowBlank="1" showInputMessage="1" showErrorMessage="1" sqref="A6:A25">
      <formula1>リレー</formula1>
    </dataValidation>
    <dataValidation type="whole" allowBlank="1" showInputMessage="1" showErrorMessage="1" errorTitle="リレーメンバー" error="個人申込みに入力した、選手のナンバーカードを入力してください。" sqref="F6:J25">
      <formula1>0</formula1>
      <formula2>9999</formula2>
    </dataValidation>
    <dataValidation type="list" allowBlank="1" showInputMessage="1" showErrorMessage="1" imeMode="fullAlpha" sqref="C6:C25">
      <formula1>複数チーム</formula1>
    </dataValidation>
    <dataValidation type="whole" allowBlank="1" showInputMessage="1" showErrorMessage="1" errorTitle="最高記録" error="数字のみを記入してください。" sqref="D6:D25">
      <formula1>0</formula1>
      <formula2>99999</formula2>
    </dataValidation>
    <dataValidation type="whole" allowBlank="1" showInputMessage="1" showErrorMessage="1" promptTitle="ナンバー" prompt="リレーメンバーの登録番号を入力して下さい。" errorTitle="リレーメンバー" error="個人申込みに入力した、選手のナンバーカードを入力してください。" sqref="E6:E25">
      <formula1>0</formula1>
      <formula2>9999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57421875" style="61" customWidth="1"/>
    <col min="2" max="2" width="11.140625" style="61" customWidth="1"/>
    <col min="3" max="16384" width="9.00390625" style="61" customWidth="1"/>
  </cols>
  <sheetData>
    <row r="1" spans="1:10" ht="21">
      <c r="A1" s="205" t="s">
        <v>178</v>
      </c>
      <c r="B1" s="205"/>
      <c r="C1" s="205"/>
      <c r="D1" s="205"/>
      <c r="E1" s="205"/>
      <c r="F1" s="205"/>
      <c r="G1" s="66" t="s">
        <v>183</v>
      </c>
      <c r="H1" s="206">
        <f>IF('申込'!C6="","",'申込'!C6)</f>
      </c>
      <c r="I1" s="206"/>
      <c r="J1" s="206"/>
    </row>
    <row r="2" ht="13.5">
      <c r="A2" s="65"/>
    </row>
    <row r="3" ht="13.5">
      <c r="A3" s="65" t="s">
        <v>179</v>
      </c>
    </row>
    <row r="4" spans="1:12" ht="14.25" thickBot="1">
      <c r="A4" s="67" t="s">
        <v>177</v>
      </c>
      <c r="B4" s="68" t="s">
        <v>167</v>
      </c>
      <c r="C4" s="62" t="s">
        <v>168</v>
      </c>
      <c r="D4" s="63" t="s">
        <v>169</v>
      </c>
      <c r="E4" s="63" t="s">
        <v>170</v>
      </c>
      <c r="F4" s="63" t="s">
        <v>171</v>
      </c>
      <c r="G4" s="63" t="s">
        <v>172</v>
      </c>
      <c r="H4" s="63" t="s">
        <v>173</v>
      </c>
      <c r="I4" s="63" t="s">
        <v>174</v>
      </c>
      <c r="J4" s="63" t="s">
        <v>175</v>
      </c>
      <c r="K4" s="63" t="s">
        <v>176</v>
      </c>
      <c r="L4" s="64" t="s">
        <v>360</v>
      </c>
    </row>
    <row r="5" spans="1:12" ht="14.25" thickTop="1">
      <c r="A5" s="69"/>
      <c r="B5" s="70"/>
      <c r="C5" s="71"/>
      <c r="D5" s="72"/>
      <c r="E5" s="72"/>
      <c r="F5" s="72"/>
      <c r="G5" s="72"/>
      <c r="H5" s="72"/>
      <c r="I5" s="72"/>
      <c r="J5" s="72"/>
      <c r="K5" s="72"/>
      <c r="L5" s="73"/>
    </row>
    <row r="6" spans="1:12" ht="13.5">
      <c r="A6" s="74"/>
      <c r="B6" s="75"/>
      <c r="C6" s="76"/>
      <c r="D6" s="77"/>
      <c r="E6" s="77"/>
      <c r="F6" s="77"/>
      <c r="G6" s="77"/>
      <c r="H6" s="77"/>
      <c r="I6" s="77"/>
      <c r="J6" s="77"/>
      <c r="K6" s="77"/>
      <c r="L6" s="78"/>
    </row>
    <row r="7" spans="1:12" ht="13.5">
      <c r="A7" s="74"/>
      <c r="B7" s="75"/>
      <c r="C7" s="76"/>
      <c r="D7" s="77"/>
      <c r="E7" s="77"/>
      <c r="F7" s="77"/>
      <c r="G7" s="77"/>
      <c r="H7" s="77"/>
      <c r="I7" s="77"/>
      <c r="J7" s="77"/>
      <c r="K7" s="77"/>
      <c r="L7" s="78"/>
    </row>
    <row r="8" spans="1:12" ht="13.5">
      <c r="A8" s="74"/>
      <c r="B8" s="75"/>
      <c r="C8" s="76"/>
      <c r="D8" s="77"/>
      <c r="E8" s="77"/>
      <c r="F8" s="77"/>
      <c r="G8" s="77"/>
      <c r="H8" s="77"/>
      <c r="I8" s="77"/>
      <c r="J8" s="77"/>
      <c r="K8" s="77"/>
      <c r="L8" s="78"/>
    </row>
    <row r="9" spans="1:12" ht="13.5">
      <c r="A9" s="74"/>
      <c r="B9" s="75"/>
      <c r="C9" s="76"/>
      <c r="D9" s="77"/>
      <c r="E9" s="77"/>
      <c r="F9" s="77"/>
      <c r="G9" s="77"/>
      <c r="H9" s="77"/>
      <c r="I9" s="77"/>
      <c r="J9" s="77"/>
      <c r="K9" s="77"/>
      <c r="L9" s="78"/>
    </row>
    <row r="10" spans="1:12" ht="13.5">
      <c r="A10" s="74"/>
      <c r="B10" s="75"/>
      <c r="C10" s="76"/>
      <c r="D10" s="77"/>
      <c r="E10" s="77"/>
      <c r="F10" s="77"/>
      <c r="G10" s="77"/>
      <c r="H10" s="77"/>
      <c r="I10" s="77"/>
      <c r="J10" s="77"/>
      <c r="K10" s="77"/>
      <c r="L10" s="78"/>
    </row>
    <row r="11" spans="1:12" ht="13.5">
      <c r="A11" s="74"/>
      <c r="B11" s="75"/>
      <c r="C11" s="76"/>
      <c r="D11" s="77"/>
      <c r="E11" s="77"/>
      <c r="F11" s="77"/>
      <c r="G11" s="77"/>
      <c r="H11" s="77"/>
      <c r="I11" s="77"/>
      <c r="J11" s="77"/>
      <c r="K11" s="77"/>
      <c r="L11" s="78"/>
    </row>
    <row r="12" spans="1:12" ht="13.5">
      <c r="A12" s="74"/>
      <c r="B12" s="75"/>
      <c r="C12" s="76"/>
      <c r="D12" s="77"/>
      <c r="E12" s="77"/>
      <c r="F12" s="77"/>
      <c r="G12" s="77"/>
      <c r="H12" s="77"/>
      <c r="I12" s="77"/>
      <c r="J12" s="77"/>
      <c r="K12" s="77"/>
      <c r="L12" s="78"/>
    </row>
    <row r="13" spans="1:12" ht="13.5">
      <c r="A13" s="74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8"/>
    </row>
    <row r="14" spans="1:12" ht="13.5">
      <c r="A14" s="74"/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8"/>
    </row>
    <row r="15" spans="1:12" ht="13.5">
      <c r="A15" s="74"/>
      <c r="B15" s="75"/>
      <c r="C15" s="76"/>
      <c r="D15" s="77"/>
      <c r="E15" s="77"/>
      <c r="F15" s="77"/>
      <c r="G15" s="77"/>
      <c r="H15" s="77"/>
      <c r="I15" s="77"/>
      <c r="J15" s="77"/>
      <c r="K15" s="77"/>
      <c r="L15" s="78"/>
    </row>
    <row r="16" spans="1:12" ht="13.5">
      <c r="A16" s="74"/>
      <c r="B16" s="75"/>
      <c r="C16" s="76"/>
      <c r="D16" s="77"/>
      <c r="E16" s="77"/>
      <c r="F16" s="77"/>
      <c r="G16" s="77"/>
      <c r="H16" s="77"/>
      <c r="I16" s="77"/>
      <c r="J16" s="77"/>
      <c r="K16" s="77"/>
      <c r="L16" s="78"/>
    </row>
    <row r="17" spans="1:12" ht="13.5">
      <c r="A17" s="74"/>
      <c r="B17" s="75"/>
      <c r="C17" s="76"/>
      <c r="D17" s="77"/>
      <c r="E17" s="77"/>
      <c r="F17" s="77"/>
      <c r="G17" s="77"/>
      <c r="H17" s="77"/>
      <c r="I17" s="77"/>
      <c r="J17" s="77"/>
      <c r="K17" s="77"/>
      <c r="L17" s="78"/>
    </row>
    <row r="18" spans="1:12" ht="13.5">
      <c r="A18" s="74"/>
      <c r="B18" s="75"/>
      <c r="C18" s="76"/>
      <c r="D18" s="77"/>
      <c r="E18" s="77"/>
      <c r="F18" s="77"/>
      <c r="G18" s="77"/>
      <c r="H18" s="77"/>
      <c r="I18" s="77"/>
      <c r="J18" s="77"/>
      <c r="K18" s="77"/>
      <c r="L18" s="78"/>
    </row>
    <row r="19" spans="1:12" ht="13.5">
      <c r="A19" s="74"/>
      <c r="B19" s="75"/>
      <c r="C19" s="76"/>
      <c r="D19" s="77"/>
      <c r="E19" s="77"/>
      <c r="F19" s="77"/>
      <c r="G19" s="77"/>
      <c r="H19" s="77"/>
      <c r="I19" s="77"/>
      <c r="J19" s="77"/>
      <c r="K19" s="77"/>
      <c r="L19" s="78"/>
    </row>
    <row r="21" ht="13.5">
      <c r="A21" s="65" t="s">
        <v>180</v>
      </c>
    </row>
    <row r="22" spans="1:9" ht="14.25" thickBot="1">
      <c r="A22" s="67" t="s">
        <v>177</v>
      </c>
      <c r="B22" s="68" t="s">
        <v>167</v>
      </c>
      <c r="C22" s="62" t="s">
        <v>181</v>
      </c>
      <c r="D22" s="63" t="s">
        <v>171</v>
      </c>
      <c r="E22" s="63" t="s">
        <v>170</v>
      </c>
      <c r="F22" s="63" t="s">
        <v>182</v>
      </c>
      <c r="G22" s="63" t="s">
        <v>169</v>
      </c>
      <c r="H22" s="63" t="s">
        <v>176</v>
      </c>
      <c r="I22" s="64" t="s">
        <v>361</v>
      </c>
    </row>
    <row r="23" spans="1:9" ht="14.25" thickTop="1">
      <c r="A23" s="69"/>
      <c r="B23" s="70"/>
      <c r="C23" s="71"/>
      <c r="D23" s="72"/>
      <c r="E23" s="72"/>
      <c r="F23" s="72"/>
      <c r="G23" s="72"/>
      <c r="H23" s="72"/>
      <c r="I23" s="73"/>
    </row>
    <row r="24" spans="1:9" ht="13.5">
      <c r="A24" s="74"/>
      <c r="B24" s="75"/>
      <c r="C24" s="76"/>
      <c r="D24" s="77"/>
      <c r="E24" s="77"/>
      <c r="F24" s="77"/>
      <c r="G24" s="77"/>
      <c r="H24" s="77"/>
      <c r="I24" s="78"/>
    </row>
    <row r="25" spans="1:9" ht="13.5">
      <c r="A25" s="74"/>
      <c r="B25" s="75"/>
      <c r="C25" s="76"/>
      <c r="D25" s="77"/>
      <c r="E25" s="77"/>
      <c r="F25" s="77"/>
      <c r="G25" s="77"/>
      <c r="H25" s="77"/>
      <c r="I25" s="78"/>
    </row>
    <row r="26" spans="1:9" ht="13.5">
      <c r="A26" s="74"/>
      <c r="B26" s="75"/>
      <c r="C26" s="76"/>
      <c r="D26" s="77"/>
      <c r="E26" s="77"/>
      <c r="F26" s="77"/>
      <c r="G26" s="77"/>
      <c r="H26" s="77"/>
      <c r="I26" s="78"/>
    </row>
    <row r="27" spans="1:9" ht="13.5">
      <c r="A27" s="74"/>
      <c r="B27" s="75"/>
      <c r="C27" s="76"/>
      <c r="D27" s="77"/>
      <c r="E27" s="77"/>
      <c r="F27" s="77"/>
      <c r="G27" s="77"/>
      <c r="H27" s="77"/>
      <c r="I27" s="78"/>
    </row>
    <row r="28" spans="1:9" ht="13.5">
      <c r="A28" s="74"/>
      <c r="B28" s="75"/>
      <c r="C28" s="76"/>
      <c r="D28" s="77"/>
      <c r="E28" s="77"/>
      <c r="F28" s="77"/>
      <c r="G28" s="77"/>
      <c r="H28" s="77"/>
      <c r="I28" s="78"/>
    </row>
    <row r="29" spans="1:9" ht="13.5">
      <c r="A29" s="74"/>
      <c r="B29" s="75"/>
      <c r="C29" s="76"/>
      <c r="D29" s="77"/>
      <c r="E29" s="77"/>
      <c r="F29" s="77"/>
      <c r="G29" s="77"/>
      <c r="H29" s="77"/>
      <c r="I29" s="78"/>
    </row>
    <row r="30" spans="1:9" ht="13.5">
      <c r="A30" s="74"/>
      <c r="B30" s="75"/>
      <c r="C30" s="76"/>
      <c r="D30" s="77"/>
      <c r="E30" s="77"/>
      <c r="F30" s="77"/>
      <c r="G30" s="77"/>
      <c r="H30" s="77"/>
      <c r="I30" s="78"/>
    </row>
    <row r="31" spans="1:9" ht="13.5">
      <c r="A31" s="74"/>
      <c r="B31" s="75"/>
      <c r="C31" s="76"/>
      <c r="D31" s="77"/>
      <c r="E31" s="77"/>
      <c r="F31" s="77"/>
      <c r="G31" s="77"/>
      <c r="H31" s="77"/>
      <c r="I31" s="78"/>
    </row>
    <row r="32" spans="1:9" ht="13.5">
      <c r="A32" s="74"/>
      <c r="B32" s="75"/>
      <c r="C32" s="76"/>
      <c r="D32" s="77"/>
      <c r="E32" s="77"/>
      <c r="F32" s="77"/>
      <c r="G32" s="77"/>
      <c r="H32" s="77"/>
      <c r="I32" s="78"/>
    </row>
    <row r="33" spans="1:9" ht="13.5">
      <c r="A33" s="74"/>
      <c r="B33" s="75"/>
      <c r="C33" s="76"/>
      <c r="D33" s="77"/>
      <c r="E33" s="77"/>
      <c r="F33" s="77"/>
      <c r="G33" s="77"/>
      <c r="H33" s="77"/>
      <c r="I33" s="78"/>
    </row>
    <row r="34" spans="1:9" ht="13.5">
      <c r="A34" s="74"/>
      <c r="B34" s="75"/>
      <c r="C34" s="76"/>
      <c r="D34" s="77"/>
      <c r="E34" s="77"/>
      <c r="F34" s="77"/>
      <c r="G34" s="77"/>
      <c r="H34" s="77"/>
      <c r="I34" s="78"/>
    </row>
    <row r="35" spans="1:9" ht="13.5">
      <c r="A35" s="74"/>
      <c r="B35" s="75"/>
      <c r="C35" s="76"/>
      <c r="D35" s="77"/>
      <c r="E35" s="77"/>
      <c r="F35" s="77"/>
      <c r="G35" s="77"/>
      <c r="H35" s="77"/>
      <c r="I35" s="78"/>
    </row>
    <row r="36" spans="1:9" ht="13.5">
      <c r="A36" s="74"/>
      <c r="B36" s="75"/>
      <c r="C36" s="76"/>
      <c r="D36" s="77"/>
      <c r="E36" s="77"/>
      <c r="F36" s="77"/>
      <c r="G36" s="77"/>
      <c r="H36" s="77"/>
      <c r="I36" s="78"/>
    </row>
    <row r="37" spans="1:9" ht="13.5">
      <c r="A37" s="74"/>
      <c r="B37" s="75"/>
      <c r="C37" s="76"/>
      <c r="D37" s="77"/>
      <c r="E37" s="77"/>
      <c r="F37" s="77"/>
      <c r="G37" s="77"/>
      <c r="H37" s="77"/>
      <c r="I37" s="78"/>
    </row>
  </sheetData>
  <sheetProtection sheet="1"/>
  <mergeCells count="2">
    <mergeCell ref="A1:F1"/>
    <mergeCell ref="H1:J1"/>
  </mergeCells>
  <dataValidations count="1">
    <dataValidation type="whole" allowBlank="1" showInputMessage="1" showErrorMessage="1" errorTitle="最高記録" error="数字のみを記入してください。" sqref="C5:L19 C23:I37">
      <formula1>0</formula1>
      <formula2>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3"/>
  <colBreaks count="1" manualBreakCount="1">
    <brk id="12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F1" sqref="F1"/>
    </sheetView>
  </sheetViews>
  <sheetFormatPr defaultColWidth="9.140625" defaultRowHeight="24" customHeight="1"/>
  <cols>
    <col min="1" max="1" width="11.8515625" style="80" customWidth="1"/>
    <col min="2" max="3" width="14.8515625" style="80" customWidth="1"/>
    <col min="4" max="4" width="11.8515625" style="80" customWidth="1"/>
    <col min="5" max="6" width="14.8515625" style="80" customWidth="1"/>
    <col min="7" max="16384" width="9.00390625" style="80" customWidth="1"/>
  </cols>
  <sheetData>
    <row r="1" spans="1:6" ht="24" customHeight="1">
      <c r="A1" s="79"/>
      <c r="B1" s="79"/>
      <c r="C1" s="79"/>
      <c r="D1" s="79"/>
      <c r="E1" s="79"/>
      <c r="F1" s="79"/>
    </row>
    <row r="2" spans="1:6" ht="24" customHeight="1">
      <c r="A2" s="209" t="s">
        <v>359</v>
      </c>
      <c r="B2" s="209"/>
      <c r="C2" s="209"/>
      <c r="D2" s="209"/>
      <c r="E2" s="209"/>
      <c r="F2" s="209"/>
    </row>
    <row r="3" spans="1:6" ht="15" customHeight="1">
      <c r="A3" s="79"/>
      <c r="B3" s="79"/>
      <c r="C3" s="79"/>
      <c r="D3" s="79"/>
      <c r="E3" s="79"/>
      <c r="F3" s="79"/>
    </row>
    <row r="4" spans="1:6" ht="36" customHeight="1">
      <c r="A4" s="81" t="s">
        <v>81</v>
      </c>
      <c r="B4" s="218"/>
      <c r="C4" s="219"/>
      <c r="D4" s="220"/>
      <c r="E4" s="221"/>
      <c r="F4" s="216"/>
    </row>
    <row r="5" spans="1:6" ht="27.75" customHeight="1">
      <c r="A5" s="210" t="s">
        <v>184</v>
      </c>
      <c r="B5" s="222" t="s">
        <v>185</v>
      </c>
      <c r="C5" s="223"/>
      <c r="D5" s="224"/>
      <c r="E5" s="224"/>
      <c r="F5" s="225"/>
    </row>
    <row r="6" spans="1:6" ht="27.75" customHeight="1">
      <c r="A6" s="211"/>
      <c r="B6" s="226"/>
      <c r="C6" s="227"/>
      <c r="D6" s="227"/>
      <c r="E6" s="227"/>
      <c r="F6" s="228"/>
    </row>
    <row r="7" spans="1:6" ht="27.75" customHeight="1">
      <c r="A7" s="211"/>
      <c r="B7" s="229"/>
      <c r="C7" s="232" t="s">
        <v>186</v>
      </c>
      <c r="D7" s="227"/>
      <c r="E7" s="227"/>
      <c r="F7" s="228"/>
    </row>
    <row r="8" spans="1:6" ht="27.75" customHeight="1">
      <c r="A8" s="212"/>
      <c r="B8" s="217"/>
      <c r="C8" s="233" t="s">
        <v>187</v>
      </c>
      <c r="D8" s="230"/>
      <c r="E8" s="230"/>
      <c r="F8" s="231"/>
    </row>
    <row r="9" spans="1:6" ht="9.75" customHeight="1">
      <c r="A9" s="83"/>
      <c r="B9" s="79"/>
      <c r="C9" s="79"/>
      <c r="D9" s="79"/>
      <c r="E9" s="79"/>
      <c r="F9" s="79"/>
    </row>
    <row r="10" spans="1:6" ht="30" customHeight="1">
      <c r="A10" s="82" t="s">
        <v>188</v>
      </c>
      <c r="B10" s="207" t="s">
        <v>14</v>
      </c>
      <c r="C10" s="208"/>
      <c r="D10" s="207" t="s">
        <v>15</v>
      </c>
      <c r="E10" s="208"/>
      <c r="F10" s="84" t="s">
        <v>189</v>
      </c>
    </row>
    <row r="11" spans="1:6" ht="30" customHeight="1">
      <c r="A11" s="85" t="s">
        <v>190</v>
      </c>
      <c r="B11" s="215"/>
      <c r="C11" s="216"/>
      <c r="D11" s="215"/>
      <c r="E11" s="216"/>
      <c r="F11" s="87"/>
    </row>
    <row r="12" spans="1:8" ht="30" customHeight="1">
      <c r="A12" s="82" t="s">
        <v>191</v>
      </c>
      <c r="B12" s="214"/>
      <c r="C12" s="88" t="s">
        <v>192</v>
      </c>
      <c r="D12" s="214"/>
      <c r="E12" s="88" t="s">
        <v>192</v>
      </c>
      <c r="F12" s="136">
        <f>(B12+D12)*1500</f>
        <v>0</v>
      </c>
      <c r="H12" s="135"/>
    </row>
    <row r="13" spans="1:8" ht="30" customHeight="1">
      <c r="A13" s="89" t="s">
        <v>193</v>
      </c>
      <c r="B13" s="217"/>
      <c r="C13" s="88" t="s">
        <v>194</v>
      </c>
      <c r="D13" s="217"/>
      <c r="E13" s="88" t="s">
        <v>194</v>
      </c>
      <c r="F13" s="136">
        <f>(B13+D13)*2000</f>
        <v>0</v>
      </c>
      <c r="H13" s="135"/>
    </row>
    <row r="14" spans="1:6" ht="30" customHeight="1">
      <c r="A14" s="79"/>
      <c r="B14" s="79"/>
      <c r="C14" s="79"/>
      <c r="D14" s="79"/>
      <c r="E14" s="86" t="s">
        <v>195</v>
      </c>
      <c r="F14" s="136">
        <f>SUM(F12:F13)</f>
        <v>0</v>
      </c>
    </row>
    <row r="15" spans="1:6" ht="9.75" customHeight="1">
      <c r="A15" s="79"/>
      <c r="B15" s="79"/>
      <c r="C15" s="79"/>
      <c r="D15" s="79"/>
      <c r="E15" s="79"/>
      <c r="F15" s="79"/>
    </row>
    <row r="16" spans="1:6" ht="24" customHeight="1">
      <c r="A16" s="79" t="s">
        <v>196</v>
      </c>
      <c r="B16" s="79"/>
      <c r="C16" s="90" t="s">
        <v>197</v>
      </c>
      <c r="D16" s="79"/>
      <c r="E16" s="79"/>
      <c r="F16" s="79"/>
    </row>
    <row r="17" spans="1:6" ht="24" customHeight="1">
      <c r="A17" s="79"/>
      <c r="B17" s="91"/>
      <c r="C17" s="92"/>
      <c r="D17" s="92"/>
      <c r="E17" s="93"/>
      <c r="F17" s="79"/>
    </row>
    <row r="18" spans="1:6" ht="24" customHeight="1">
      <c r="A18" s="79"/>
      <c r="B18" s="94"/>
      <c r="C18" s="95"/>
      <c r="D18" s="95"/>
      <c r="E18" s="96"/>
      <c r="F18" s="79"/>
    </row>
    <row r="19" spans="1:6" ht="24" customHeight="1">
      <c r="A19" s="79"/>
      <c r="B19" s="94"/>
      <c r="C19" s="95"/>
      <c r="D19" s="95"/>
      <c r="E19" s="96"/>
      <c r="F19" s="79"/>
    </row>
    <row r="20" spans="1:6" ht="24" customHeight="1">
      <c r="A20" s="79"/>
      <c r="B20" s="94"/>
      <c r="C20" s="95"/>
      <c r="D20" s="95"/>
      <c r="E20" s="96"/>
      <c r="F20" s="79"/>
    </row>
    <row r="21" spans="1:6" ht="24" customHeight="1">
      <c r="A21" s="79"/>
      <c r="B21" s="94"/>
      <c r="C21" s="95"/>
      <c r="D21" s="95"/>
      <c r="E21" s="96"/>
      <c r="F21" s="79"/>
    </row>
    <row r="22" spans="1:6" ht="24" customHeight="1">
      <c r="A22" s="79"/>
      <c r="B22" s="94"/>
      <c r="C22" s="95"/>
      <c r="D22" s="95"/>
      <c r="E22" s="96"/>
      <c r="F22" s="79"/>
    </row>
    <row r="23" spans="1:6" ht="24" customHeight="1">
      <c r="A23" s="79"/>
      <c r="B23" s="94"/>
      <c r="C23" s="95"/>
      <c r="D23" s="95"/>
      <c r="E23" s="96"/>
      <c r="F23" s="79"/>
    </row>
    <row r="24" spans="1:6" ht="24" customHeight="1">
      <c r="A24" s="79"/>
      <c r="B24" s="94"/>
      <c r="C24" s="95"/>
      <c r="D24" s="95"/>
      <c r="E24" s="96"/>
      <c r="F24" s="79"/>
    </row>
    <row r="25" spans="1:6" ht="24" customHeight="1">
      <c r="A25" s="79"/>
      <c r="B25" s="94"/>
      <c r="C25" s="95"/>
      <c r="D25" s="95"/>
      <c r="E25" s="96"/>
      <c r="F25" s="79"/>
    </row>
    <row r="26" spans="1:6" ht="24" customHeight="1">
      <c r="A26" s="79"/>
      <c r="B26" s="94"/>
      <c r="C26" s="95"/>
      <c r="D26" s="95"/>
      <c r="E26" s="96"/>
      <c r="F26" s="79"/>
    </row>
    <row r="27" spans="1:6" ht="24" customHeight="1">
      <c r="A27" s="79"/>
      <c r="B27" s="97"/>
      <c r="C27" s="98"/>
      <c r="D27" s="98"/>
      <c r="E27" s="99"/>
      <c r="F27" s="79"/>
    </row>
    <row r="28" spans="1:6" ht="24" customHeight="1">
      <c r="A28" s="79"/>
      <c r="B28" s="79"/>
      <c r="C28" s="79"/>
      <c r="D28" s="79"/>
      <c r="E28" s="79"/>
      <c r="F28" s="79"/>
    </row>
    <row r="29" spans="1:6" ht="24" customHeight="1">
      <c r="A29" s="79"/>
      <c r="B29" s="79"/>
      <c r="C29" s="79"/>
      <c r="D29" s="79"/>
      <c r="E29" s="79"/>
      <c r="F29" s="79"/>
    </row>
    <row r="30" spans="1:6" ht="24" customHeight="1">
      <c r="A30" s="79"/>
      <c r="B30" s="79"/>
      <c r="C30" s="79"/>
      <c r="D30" s="79"/>
      <c r="E30" s="79"/>
      <c r="F30" s="79"/>
    </row>
    <row r="31" spans="1:6" ht="24" customHeight="1">
      <c r="A31" s="79"/>
      <c r="B31" s="79"/>
      <c r="C31" s="79"/>
      <c r="D31" s="79"/>
      <c r="E31" s="79"/>
      <c r="F31" s="79"/>
    </row>
  </sheetData>
  <sheetProtection sheet="1"/>
  <mergeCells count="12">
    <mergeCell ref="D7:F7"/>
    <mergeCell ref="D8:F8"/>
    <mergeCell ref="B10:C10"/>
    <mergeCell ref="D10:E10"/>
    <mergeCell ref="B11:C11"/>
    <mergeCell ref="D11:E11"/>
    <mergeCell ref="A2:F2"/>
    <mergeCell ref="B4:C4"/>
    <mergeCell ref="E4:F4"/>
    <mergeCell ref="A5:A8"/>
    <mergeCell ref="B5:C5"/>
    <mergeCell ref="B6:F6"/>
  </mergeCells>
  <printOptions/>
  <pageMargins left="0.6300000000000001" right="0.59" top="0.7900000000000001" bottom="0.7900000000000001" header="0.51" footer="0.51"/>
  <pageSetup orientation="portrait" paperSize="9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3:T60"/>
  <sheetViews>
    <sheetView zoomScalePageLayoutView="0" workbookViewId="0" topLeftCell="B4">
      <selection activeCell="B4" sqref="B4:B25"/>
    </sheetView>
  </sheetViews>
  <sheetFormatPr defaultColWidth="8.8515625" defaultRowHeight="15"/>
  <cols>
    <col min="1" max="1" width="3.421875" style="0" bestFit="1" customWidth="1"/>
    <col min="2" max="2" width="13.8515625" style="0" bestFit="1" customWidth="1"/>
    <col min="3" max="3" width="3.57421875" style="0" customWidth="1"/>
    <col min="4" max="4" width="8.8515625" style="0" customWidth="1"/>
    <col min="5" max="5" width="2.57421875" style="0" customWidth="1"/>
    <col min="6" max="6" width="3.421875" style="0" bestFit="1" customWidth="1"/>
    <col min="7" max="7" width="13.8515625" style="0" bestFit="1" customWidth="1"/>
    <col min="8" max="8" width="4.421875" style="0" customWidth="1"/>
    <col min="9" max="9" width="8.8515625" style="0" customWidth="1"/>
    <col min="10" max="10" width="2.421875" style="0" customWidth="1"/>
    <col min="11" max="11" width="3.421875" style="0" bestFit="1" customWidth="1"/>
    <col min="12" max="12" width="24.00390625" style="0" bestFit="1" customWidth="1"/>
    <col min="13" max="13" width="24.00390625" style="0" customWidth="1"/>
    <col min="14" max="14" width="3.00390625" style="0" customWidth="1"/>
    <col min="15" max="15" width="5.140625" style="0" bestFit="1" customWidth="1"/>
    <col min="16" max="16" width="1.8515625" style="0" customWidth="1"/>
    <col min="17" max="17" width="14.00390625" style="0" bestFit="1" customWidth="1"/>
    <col min="18" max="18" width="8.8515625" style="0" customWidth="1"/>
    <col min="19" max="19" width="3.421875" style="0" bestFit="1" customWidth="1"/>
    <col min="20" max="20" width="10.140625" style="0" bestFit="1" customWidth="1"/>
  </cols>
  <sheetData>
    <row r="3" spans="1:20" ht="21.75" thickBot="1">
      <c r="A3" s="213" t="s">
        <v>14</v>
      </c>
      <c r="B3" s="213"/>
      <c r="C3" s="213"/>
      <c r="D3" s="213"/>
      <c r="F3" s="213" t="s">
        <v>15</v>
      </c>
      <c r="G3" s="213"/>
      <c r="H3" s="213"/>
      <c r="I3" s="213"/>
      <c r="K3" s="3"/>
      <c r="L3" s="4" t="s">
        <v>17</v>
      </c>
      <c r="M3" s="29"/>
      <c r="N3" s="2"/>
      <c r="O3" s="1" t="s">
        <v>24</v>
      </c>
      <c r="Q3" s="1" t="s">
        <v>96</v>
      </c>
      <c r="S3" s="55" t="s">
        <v>118</v>
      </c>
      <c r="T3" s="55" t="s">
        <v>119</v>
      </c>
    </row>
    <row r="4" spans="1:20" ht="21">
      <c r="A4" s="1">
        <v>1</v>
      </c>
      <c r="B4" s="1" t="s">
        <v>0</v>
      </c>
      <c r="C4" s="1">
        <v>1</v>
      </c>
      <c r="D4" s="16" t="s">
        <v>52</v>
      </c>
      <c r="F4" s="1">
        <v>1</v>
      </c>
      <c r="G4" s="1" t="s">
        <v>0</v>
      </c>
      <c r="H4" s="1">
        <v>1</v>
      </c>
      <c r="I4" s="16"/>
      <c r="K4" s="5">
        <v>1</v>
      </c>
      <c r="L4" s="125" t="s">
        <v>241</v>
      </c>
      <c r="M4" s="126" t="s">
        <v>242</v>
      </c>
      <c r="N4" s="2"/>
      <c r="O4" s="1">
        <v>1</v>
      </c>
      <c r="Q4" s="1" t="s">
        <v>97</v>
      </c>
      <c r="S4" s="56">
        <v>1</v>
      </c>
      <c r="T4" s="55" t="s">
        <v>120</v>
      </c>
    </row>
    <row r="5" spans="1:20" ht="21">
      <c r="A5" s="1">
        <v>2</v>
      </c>
      <c r="B5" s="1" t="s">
        <v>1</v>
      </c>
      <c r="C5" s="1">
        <v>1</v>
      </c>
      <c r="D5" s="16" t="s">
        <v>53</v>
      </c>
      <c r="F5" s="1">
        <v>2</v>
      </c>
      <c r="G5" s="1" t="s">
        <v>1</v>
      </c>
      <c r="H5" s="1">
        <v>1</v>
      </c>
      <c r="I5" s="16"/>
      <c r="K5" s="5">
        <v>2</v>
      </c>
      <c r="L5" s="127" t="s">
        <v>243</v>
      </c>
      <c r="M5" s="128" t="s">
        <v>244</v>
      </c>
      <c r="N5" s="2"/>
      <c r="O5" s="1">
        <v>2</v>
      </c>
      <c r="Q5" s="1" t="s">
        <v>98</v>
      </c>
      <c r="S5" s="56">
        <v>2</v>
      </c>
      <c r="T5" s="55" t="s">
        <v>124</v>
      </c>
    </row>
    <row r="6" spans="1:20" ht="21">
      <c r="A6" s="1">
        <v>3</v>
      </c>
      <c r="B6" s="1" t="s">
        <v>2</v>
      </c>
      <c r="C6" s="1">
        <v>1</v>
      </c>
      <c r="D6" s="16" t="s">
        <v>54</v>
      </c>
      <c r="F6" s="1">
        <v>3</v>
      </c>
      <c r="G6" s="1" t="s">
        <v>2</v>
      </c>
      <c r="H6" s="1">
        <v>1</v>
      </c>
      <c r="I6" s="16"/>
      <c r="K6" s="5">
        <v>3</v>
      </c>
      <c r="L6" s="129" t="s">
        <v>245</v>
      </c>
      <c r="M6" s="128" t="s">
        <v>246</v>
      </c>
      <c r="N6" s="2"/>
      <c r="Q6" s="1" t="s">
        <v>99</v>
      </c>
      <c r="S6" s="56">
        <v>3</v>
      </c>
      <c r="T6" s="55" t="s">
        <v>125</v>
      </c>
    </row>
    <row r="7" spans="1:20" ht="21">
      <c r="A7" s="1">
        <v>4</v>
      </c>
      <c r="B7" s="1" t="s">
        <v>3</v>
      </c>
      <c r="C7" s="1">
        <v>1</v>
      </c>
      <c r="D7" s="16" t="s">
        <v>55</v>
      </c>
      <c r="F7" s="1">
        <v>4</v>
      </c>
      <c r="G7" s="1" t="s">
        <v>3</v>
      </c>
      <c r="H7" s="1">
        <v>1</v>
      </c>
      <c r="I7" s="16"/>
      <c r="K7" s="5">
        <v>4</v>
      </c>
      <c r="L7" s="127" t="s">
        <v>247</v>
      </c>
      <c r="M7" s="128" t="s">
        <v>248</v>
      </c>
      <c r="N7" s="2"/>
      <c r="Q7" s="1" t="s">
        <v>100</v>
      </c>
      <c r="S7" s="56">
        <v>4</v>
      </c>
      <c r="T7" s="55" t="s">
        <v>126</v>
      </c>
    </row>
    <row r="8" spans="1:20" ht="21">
      <c r="A8" s="1">
        <v>5</v>
      </c>
      <c r="B8" s="1" t="s">
        <v>4</v>
      </c>
      <c r="C8" s="1">
        <v>1</v>
      </c>
      <c r="D8" s="16" t="s">
        <v>56</v>
      </c>
      <c r="F8" s="1">
        <v>5</v>
      </c>
      <c r="G8" s="1" t="s">
        <v>4</v>
      </c>
      <c r="H8" s="1">
        <v>1</v>
      </c>
      <c r="I8" s="16"/>
      <c r="K8" s="5">
        <v>5</v>
      </c>
      <c r="L8" s="127" t="s">
        <v>249</v>
      </c>
      <c r="M8" s="128" t="s">
        <v>250</v>
      </c>
      <c r="N8" s="2"/>
      <c r="S8" s="56">
        <v>5</v>
      </c>
      <c r="T8" s="55" t="s">
        <v>127</v>
      </c>
    </row>
    <row r="9" spans="1:20" ht="21">
      <c r="A9" s="1">
        <v>6</v>
      </c>
      <c r="B9" s="1" t="s">
        <v>5</v>
      </c>
      <c r="C9" s="1">
        <v>1</v>
      </c>
      <c r="D9" s="16" t="s">
        <v>57</v>
      </c>
      <c r="F9" s="1">
        <v>6</v>
      </c>
      <c r="G9" s="1" t="s">
        <v>5</v>
      </c>
      <c r="H9" s="1">
        <v>1</v>
      </c>
      <c r="I9" s="16"/>
      <c r="K9" s="5">
        <v>6</v>
      </c>
      <c r="L9" s="127" t="s">
        <v>251</v>
      </c>
      <c r="M9" s="128" t="s">
        <v>252</v>
      </c>
      <c r="N9" s="2"/>
      <c r="S9" s="56">
        <v>6</v>
      </c>
      <c r="T9" s="55" t="s">
        <v>128</v>
      </c>
    </row>
    <row r="10" spans="1:20" ht="21">
      <c r="A10" s="1">
        <v>7</v>
      </c>
      <c r="B10" s="1" t="s">
        <v>6</v>
      </c>
      <c r="C10" s="1">
        <v>1</v>
      </c>
      <c r="D10" s="16" t="s">
        <v>58</v>
      </c>
      <c r="F10" s="1">
        <v>7</v>
      </c>
      <c r="G10" s="1" t="s">
        <v>6</v>
      </c>
      <c r="H10" s="1">
        <v>1</v>
      </c>
      <c r="I10" s="16"/>
      <c r="K10" s="5">
        <v>7</v>
      </c>
      <c r="L10" s="127" t="s">
        <v>253</v>
      </c>
      <c r="M10" s="128" t="s">
        <v>254</v>
      </c>
      <c r="N10" s="2"/>
      <c r="S10" s="56">
        <v>7</v>
      </c>
      <c r="T10" s="55" t="s">
        <v>129</v>
      </c>
    </row>
    <row r="11" spans="1:20" ht="21">
      <c r="A11" s="1">
        <v>8</v>
      </c>
      <c r="B11" s="1" t="s">
        <v>40</v>
      </c>
      <c r="C11" s="1">
        <v>1</v>
      </c>
      <c r="D11" s="16" t="s">
        <v>59</v>
      </c>
      <c r="F11" s="1">
        <v>8</v>
      </c>
      <c r="G11" s="1" t="s">
        <v>46</v>
      </c>
      <c r="H11" s="1">
        <v>1</v>
      </c>
      <c r="I11" s="16"/>
      <c r="K11" s="5">
        <v>8</v>
      </c>
      <c r="L11" s="127" t="s">
        <v>255</v>
      </c>
      <c r="M11" s="128" t="s">
        <v>256</v>
      </c>
      <c r="N11" s="2"/>
      <c r="Q11" s="1" t="s">
        <v>109</v>
      </c>
      <c r="S11" s="56">
        <v>8</v>
      </c>
      <c r="T11" s="55" t="s">
        <v>130</v>
      </c>
    </row>
    <row r="12" spans="1:20" ht="21">
      <c r="A12" s="1">
        <v>9</v>
      </c>
      <c r="B12" s="1" t="s">
        <v>41</v>
      </c>
      <c r="C12" s="1">
        <v>1</v>
      </c>
      <c r="D12" s="16" t="s">
        <v>60</v>
      </c>
      <c r="F12" s="1">
        <v>9</v>
      </c>
      <c r="G12" s="1" t="s">
        <v>47</v>
      </c>
      <c r="H12" s="1">
        <v>1</v>
      </c>
      <c r="I12" s="16"/>
      <c r="K12" s="5">
        <v>9</v>
      </c>
      <c r="L12" s="127" t="s">
        <v>257</v>
      </c>
      <c r="M12" s="128" t="s">
        <v>258</v>
      </c>
      <c r="N12" s="2"/>
      <c r="Q12" s="1" t="s">
        <v>110</v>
      </c>
      <c r="S12" s="56">
        <v>9</v>
      </c>
      <c r="T12" s="55" t="s">
        <v>131</v>
      </c>
    </row>
    <row r="13" spans="1:20" ht="21">
      <c r="A13" s="1">
        <v>10</v>
      </c>
      <c r="B13" s="1" t="s">
        <v>7</v>
      </c>
      <c r="C13" s="1">
        <v>1</v>
      </c>
      <c r="D13" s="16" t="s">
        <v>61</v>
      </c>
      <c r="F13" s="1">
        <v>10</v>
      </c>
      <c r="G13" s="1" t="s">
        <v>7</v>
      </c>
      <c r="H13" s="1">
        <v>1</v>
      </c>
      <c r="I13" s="16"/>
      <c r="K13" s="5">
        <v>10</v>
      </c>
      <c r="L13" s="127" t="s">
        <v>259</v>
      </c>
      <c r="M13" s="128" t="s">
        <v>260</v>
      </c>
      <c r="N13" s="2"/>
      <c r="Q13" s="1" t="s">
        <v>111</v>
      </c>
      <c r="S13" s="56">
        <v>10</v>
      </c>
      <c r="T13" s="55" t="s">
        <v>132</v>
      </c>
    </row>
    <row r="14" spans="1:20" ht="21">
      <c r="A14" s="1">
        <v>11</v>
      </c>
      <c r="B14" s="1" t="s">
        <v>8</v>
      </c>
      <c r="C14" s="1">
        <v>1</v>
      </c>
      <c r="D14" s="16" t="s">
        <v>116</v>
      </c>
      <c r="F14" s="1">
        <v>11</v>
      </c>
      <c r="G14" s="1" t="s">
        <v>356</v>
      </c>
      <c r="H14" s="1">
        <v>1</v>
      </c>
      <c r="I14" s="16"/>
      <c r="K14" s="5">
        <v>11</v>
      </c>
      <c r="L14" s="127" t="s">
        <v>261</v>
      </c>
      <c r="M14" s="128" t="s">
        <v>262</v>
      </c>
      <c r="N14" s="2"/>
      <c r="Q14" s="1" t="s">
        <v>112</v>
      </c>
      <c r="S14" s="56">
        <v>11</v>
      </c>
      <c r="T14" s="55" t="s">
        <v>133</v>
      </c>
    </row>
    <row r="15" spans="1:20" ht="21">
      <c r="A15" s="1">
        <v>12</v>
      </c>
      <c r="B15" s="1" t="s">
        <v>9</v>
      </c>
      <c r="C15" s="1">
        <v>2</v>
      </c>
      <c r="D15" s="16" t="s">
        <v>62</v>
      </c>
      <c r="F15" s="1">
        <v>12</v>
      </c>
      <c r="G15" s="1" t="s">
        <v>9</v>
      </c>
      <c r="H15" s="1">
        <v>2</v>
      </c>
      <c r="I15" s="16"/>
      <c r="K15" s="5">
        <v>12</v>
      </c>
      <c r="L15" s="130" t="s">
        <v>263</v>
      </c>
      <c r="M15" s="128" t="s">
        <v>264</v>
      </c>
      <c r="N15" s="2"/>
      <c r="Q15" s="1" t="s">
        <v>113</v>
      </c>
      <c r="S15" s="56">
        <v>12</v>
      </c>
      <c r="T15" s="55" t="s">
        <v>134</v>
      </c>
    </row>
    <row r="16" spans="1:20" ht="21">
      <c r="A16" s="1">
        <v>13</v>
      </c>
      <c r="B16" s="1" t="s">
        <v>10</v>
      </c>
      <c r="C16" s="1">
        <v>2</v>
      </c>
      <c r="D16" s="16" t="s">
        <v>63</v>
      </c>
      <c r="F16" s="1">
        <v>13</v>
      </c>
      <c r="G16" s="1" t="s">
        <v>10</v>
      </c>
      <c r="H16" s="1">
        <v>2</v>
      </c>
      <c r="I16" s="16"/>
      <c r="K16" s="5">
        <v>13</v>
      </c>
      <c r="L16" s="127" t="s">
        <v>265</v>
      </c>
      <c r="M16" s="128" t="s">
        <v>266</v>
      </c>
      <c r="N16" s="2"/>
      <c r="S16" s="56">
        <v>13</v>
      </c>
      <c r="T16" s="55" t="s">
        <v>135</v>
      </c>
    </row>
    <row r="17" spans="1:20" ht="21">
      <c r="A17" s="1">
        <v>14</v>
      </c>
      <c r="B17" s="1" t="s">
        <v>11</v>
      </c>
      <c r="C17" s="1">
        <v>2</v>
      </c>
      <c r="D17" s="16" t="s">
        <v>64</v>
      </c>
      <c r="F17" s="1">
        <v>14</v>
      </c>
      <c r="G17" s="1" t="s">
        <v>11</v>
      </c>
      <c r="H17" s="1">
        <v>2</v>
      </c>
      <c r="I17" s="16"/>
      <c r="K17" s="5">
        <v>14</v>
      </c>
      <c r="L17" s="127" t="s">
        <v>267</v>
      </c>
      <c r="M17" s="128" t="s">
        <v>268</v>
      </c>
      <c r="N17" s="2"/>
      <c r="S17" s="56">
        <v>14</v>
      </c>
      <c r="T17" s="55" t="s">
        <v>121</v>
      </c>
    </row>
    <row r="18" spans="1:20" ht="21">
      <c r="A18" s="1">
        <v>15</v>
      </c>
      <c r="B18" s="1" t="s">
        <v>12</v>
      </c>
      <c r="C18" s="1">
        <v>2</v>
      </c>
      <c r="D18" s="16" t="s">
        <v>65</v>
      </c>
      <c r="F18" s="1">
        <v>15</v>
      </c>
      <c r="G18" s="1" t="s">
        <v>12</v>
      </c>
      <c r="H18" s="1">
        <v>2</v>
      </c>
      <c r="I18" s="16"/>
      <c r="K18" s="5">
        <v>15</v>
      </c>
      <c r="L18" s="127" t="s">
        <v>269</v>
      </c>
      <c r="M18" s="128" t="s">
        <v>270</v>
      </c>
      <c r="N18" s="2"/>
      <c r="S18" s="56">
        <v>15</v>
      </c>
      <c r="T18" s="55" t="s">
        <v>136</v>
      </c>
    </row>
    <row r="19" spans="1:20" ht="21">
      <c r="A19" s="1">
        <v>16</v>
      </c>
      <c r="B19" s="1" t="s">
        <v>42</v>
      </c>
      <c r="C19" s="1">
        <v>2</v>
      </c>
      <c r="D19" s="16" t="s">
        <v>66</v>
      </c>
      <c r="F19" s="1">
        <v>16</v>
      </c>
      <c r="G19" s="1" t="s">
        <v>48</v>
      </c>
      <c r="H19" s="1">
        <v>2</v>
      </c>
      <c r="I19" s="16"/>
      <c r="K19" s="5">
        <v>16</v>
      </c>
      <c r="L19" s="127" t="s">
        <v>271</v>
      </c>
      <c r="M19" s="128" t="s">
        <v>272</v>
      </c>
      <c r="N19" s="2"/>
      <c r="S19" s="56">
        <v>16</v>
      </c>
      <c r="T19" s="55" t="s">
        <v>137</v>
      </c>
    </row>
    <row r="20" spans="1:20" ht="21">
      <c r="A20" s="1">
        <v>17</v>
      </c>
      <c r="B20" s="1" t="s">
        <v>43</v>
      </c>
      <c r="C20" s="1">
        <v>2</v>
      </c>
      <c r="D20" s="16" t="s">
        <v>67</v>
      </c>
      <c r="F20" s="1">
        <v>17</v>
      </c>
      <c r="G20" s="1" t="s">
        <v>49</v>
      </c>
      <c r="H20" s="1">
        <v>2</v>
      </c>
      <c r="I20" s="16"/>
      <c r="K20" s="5">
        <v>17</v>
      </c>
      <c r="L20" s="127" t="s">
        <v>273</v>
      </c>
      <c r="M20" s="128" t="s">
        <v>274</v>
      </c>
      <c r="N20" s="2"/>
      <c r="S20" s="56">
        <v>17</v>
      </c>
      <c r="T20" s="55" t="s">
        <v>138</v>
      </c>
    </row>
    <row r="21" spans="1:20" ht="21">
      <c r="A21" s="1">
        <v>18</v>
      </c>
      <c r="B21" s="1" t="s">
        <v>44</v>
      </c>
      <c r="C21" s="1">
        <v>2</v>
      </c>
      <c r="D21" s="16" t="s">
        <v>68</v>
      </c>
      <c r="F21" s="1">
        <v>18</v>
      </c>
      <c r="G21" s="1" t="s">
        <v>50</v>
      </c>
      <c r="H21" s="1">
        <v>2</v>
      </c>
      <c r="I21" s="16"/>
      <c r="K21" s="5">
        <v>18</v>
      </c>
      <c r="L21" s="127" t="s">
        <v>275</v>
      </c>
      <c r="M21" s="128" t="s">
        <v>276</v>
      </c>
      <c r="N21" s="2"/>
      <c r="S21" s="56">
        <v>18</v>
      </c>
      <c r="T21" s="55" t="s">
        <v>139</v>
      </c>
    </row>
    <row r="22" spans="1:20" ht="21">
      <c r="A22" s="1">
        <v>19</v>
      </c>
      <c r="B22" s="1" t="s">
        <v>45</v>
      </c>
      <c r="C22" s="1">
        <v>2</v>
      </c>
      <c r="D22" s="16" t="s">
        <v>69</v>
      </c>
      <c r="F22" s="1">
        <v>19</v>
      </c>
      <c r="G22" s="1" t="s">
        <v>51</v>
      </c>
      <c r="H22" s="1">
        <v>2</v>
      </c>
      <c r="I22" s="16"/>
      <c r="K22" s="5">
        <v>19</v>
      </c>
      <c r="L22" s="127" t="s">
        <v>277</v>
      </c>
      <c r="M22" s="128" t="s">
        <v>278</v>
      </c>
      <c r="N22" s="2"/>
      <c r="S22" s="57">
        <v>19</v>
      </c>
      <c r="T22" s="55" t="s">
        <v>140</v>
      </c>
    </row>
    <row r="23" spans="1:20" ht="21">
      <c r="A23" s="1">
        <v>20</v>
      </c>
      <c r="B23" s="1" t="s">
        <v>13</v>
      </c>
      <c r="C23" s="1">
        <v>2</v>
      </c>
      <c r="D23" s="16" t="s">
        <v>70</v>
      </c>
      <c r="F23" s="1">
        <v>20</v>
      </c>
      <c r="G23" s="1" t="s">
        <v>16</v>
      </c>
      <c r="H23" s="1">
        <v>2</v>
      </c>
      <c r="I23" s="16"/>
      <c r="K23" s="5">
        <v>20</v>
      </c>
      <c r="L23" s="127" t="s">
        <v>279</v>
      </c>
      <c r="M23" s="128" t="s">
        <v>280</v>
      </c>
      <c r="N23" s="2"/>
      <c r="S23" s="57">
        <v>20</v>
      </c>
      <c r="T23" s="55" t="s">
        <v>141</v>
      </c>
    </row>
    <row r="24" spans="1:20" ht="21">
      <c r="A24" s="1">
        <v>21</v>
      </c>
      <c r="B24" s="1"/>
      <c r="C24" s="1"/>
      <c r="D24" s="16"/>
      <c r="F24" s="1">
        <v>21</v>
      </c>
      <c r="G24" s="1"/>
      <c r="H24" s="1"/>
      <c r="I24" s="16"/>
      <c r="K24" s="5">
        <v>21</v>
      </c>
      <c r="L24" s="131" t="s">
        <v>281</v>
      </c>
      <c r="M24" s="128" t="s">
        <v>282</v>
      </c>
      <c r="N24" s="2"/>
      <c r="S24" s="57">
        <v>21</v>
      </c>
      <c r="T24" s="55" t="s">
        <v>142</v>
      </c>
    </row>
    <row r="25" spans="1:20" ht="21">
      <c r="A25" s="1">
        <v>22</v>
      </c>
      <c r="B25" s="1"/>
      <c r="C25" s="1">
        <v>1</v>
      </c>
      <c r="D25" s="16" t="s">
        <v>52</v>
      </c>
      <c r="K25" s="5">
        <v>22</v>
      </c>
      <c r="L25" s="127" t="s">
        <v>283</v>
      </c>
      <c r="M25" s="128" t="s">
        <v>284</v>
      </c>
      <c r="N25" s="2"/>
      <c r="S25" s="57">
        <v>22</v>
      </c>
      <c r="T25" s="55" t="s">
        <v>143</v>
      </c>
    </row>
    <row r="26" spans="2:20" ht="21">
      <c r="B26" s="1" t="s">
        <v>1</v>
      </c>
      <c r="C26" s="1">
        <v>1</v>
      </c>
      <c r="D26" s="16" t="s">
        <v>53</v>
      </c>
      <c r="K26" s="5">
        <v>23</v>
      </c>
      <c r="L26" s="127" t="s">
        <v>285</v>
      </c>
      <c r="M26" s="128" t="s">
        <v>286</v>
      </c>
      <c r="N26" s="2"/>
      <c r="S26" s="57">
        <v>23</v>
      </c>
      <c r="T26" s="55" t="s">
        <v>144</v>
      </c>
    </row>
    <row r="27" spans="2:20" ht="21">
      <c r="B27" s="1" t="s">
        <v>2</v>
      </c>
      <c r="C27" s="1">
        <v>1</v>
      </c>
      <c r="D27" s="16" t="s">
        <v>54</v>
      </c>
      <c r="K27" s="5">
        <v>24</v>
      </c>
      <c r="L27" s="127" t="s">
        <v>287</v>
      </c>
      <c r="M27" s="128" t="s">
        <v>288</v>
      </c>
      <c r="N27" s="2"/>
      <c r="S27" s="57">
        <v>24</v>
      </c>
      <c r="T27" s="55" t="s">
        <v>145</v>
      </c>
    </row>
    <row r="28" spans="2:20" ht="21">
      <c r="B28" s="1" t="s">
        <v>3</v>
      </c>
      <c r="C28" s="1">
        <v>1</v>
      </c>
      <c r="D28" s="16" t="s">
        <v>55</v>
      </c>
      <c r="K28" s="5">
        <v>25</v>
      </c>
      <c r="L28" s="127" t="s">
        <v>289</v>
      </c>
      <c r="M28" s="128" t="s">
        <v>290</v>
      </c>
      <c r="N28" s="2"/>
      <c r="S28" s="57">
        <v>25</v>
      </c>
      <c r="T28" s="55" t="s">
        <v>146</v>
      </c>
    </row>
    <row r="29" spans="2:20" ht="21">
      <c r="B29" s="1" t="s">
        <v>4</v>
      </c>
      <c r="C29" s="1">
        <v>1</v>
      </c>
      <c r="D29" s="16" t="s">
        <v>56</v>
      </c>
      <c r="K29" s="5">
        <v>26</v>
      </c>
      <c r="L29" s="127" t="s">
        <v>291</v>
      </c>
      <c r="M29" s="128" t="s">
        <v>292</v>
      </c>
      <c r="N29" s="2"/>
      <c r="S29" s="57">
        <v>26</v>
      </c>
      <c r="T29" s="55" t="s">
        <v>147</v>
      </c>
    </row>
    <row r="30" spans="2:20" ht="21">
      <c r="B30" s="1" t="s">
        <v>5</v>
      </c>
      <c r="C30" s="1">
        <v>1</v>
      </c>
      <c r="D30" s="16" t="s">
        <v>57</v>
      </c>
      <c r="K30" s="5">
        <v>27</v>
      </c>
      <c r="L30" s="127" t="s">
        <v>293</v>
      </c>
      <c r="M30" s="128" t="s">
        <v>294</v>
      </c>
      <c r="N30" s="2"/>
      <c r="S30" s="57">
        <v>27</v>
      </c>
      <c r="T30" s="55" t="s">
        <v>148</v>
      </c>
    </row>
    <row r="31" spans="2:20" ht="21">
      <c r="B31" s="1" t="s">
        <v>6</v>
      </c>
      <c r="C31" s="1">
        <v>1</v>
      </c>
      <c r="D31" s="16" t="s">
        <v>58</v>
      </c>
      <c r="K31" s="5">
        <v>28</v>
      </c>
      <c r="L31" s="127" t="s">
        <v>295</v>
      </c>
      <c r="M31" s="128" t="s">
        <v>295</v>
      </c>
      <c r="N31" s="2"/>
      <c r="S31" s="57">
        <v>28</v>
      </c>
      <c r="T31" s="55" t="s">
        <v>149</v>
      </c>
    </row>
    <row r="32" spans="2:20" ht="21">
      <c r="B32" s="1" t="s">
        <v>46</v>
      </c>
      <c r="C32" s="1">
        <v>1</v>
      </c>
      <c r="D32" s="16" t="s">
        <v>71</v>
      </c>
      <c r="K32" s="5">
        <v>29</v>
      </c>
      <c r="L32" s="127" t="s">
        <v>296</v>
      </c>
      <c r="M32" s="128" t="s">
        <v>297</v>
      </c>
      <c r="N32" s="2"/>
      <c r="S32" s="57">
        <v>29</v>
      </c>
      <c r="T32" s="55" t="s">
        <v>150</v>
      </c>
    </row>
    <row r="33" spans="2:20" ht="21">
      <c r="B33" s="1" t="s">
        <v>47</v>
      </c>
      <c r="C33" s="1">
        <v>1</v>
      </c>
      <c r="D33" s="16" t="s">
        <v>72</v>
      </c>
      <c r="K33" s="5">
        <v>30</v>
      </c>
      <c r="L33" s="127" t="s">
        <v>298</v>
      </c>
      <c r="M33" s="128" t="s">
        <v>299</v>
      </c>
      <c r="N33" s="2"/>
      <c r="S33" s="57">
        <v>30</v>
      </c>
      <c r="T33" s="55" t="s">
        <v>122</v>
      </c>
    </row>
    <row r="34" spans="2:20" ht="21">
      <c r="B34" s="1" t="s">
        <v>7</v>
      </c>
      <c r="C34" s="1">
        <v>1</v>
      </c>
      <c r="D34" s="16" t="s">
        <v>115</v>
      </c>
      <c r="K34" s="5">
        <v>31</v>
      </c>
      <c r="L34" s="127" t="s">
        <v>300</v>
      </c>
      <c r="M34" s="128" t="s">
        <v>301</v>
      </c>
      <c r="N34" s="2"/>
      <c r="S34" s="57">
        <v>31</v>
      </c>
      <c r="T34" s="55" t="s">
        <v>151</v>
      </c>
    </row>
    <row r="35" spans="2:20" ht="21">
      <c r="B35" s="1" t="s">
        <v>8</v>
      </c>
      <c r="C35" s="1">
        <v>1</v>
      </c>
      <c r="D35" s="16" t="s">
        <v>116</v>
      </c>
      <c r="K35" s="5">
        <v>32</v>
      </c>
      <c r="L35" s="127" t="s">
        <v>302</v>
      </c>
      <c r="M35" s="128" t="s">
        <v>303</v>
      </c>
      <c r="N35" s="2"/>
      <c r="S35" s="57">
        <v>32</v>
      </c>
      <c r="T35" s="55" t="s">
        <v>152</v>
      </c>
    </row>
    <row r="36" spans="2:20" ht="21">
      <c r="B36" s="1" t="s">
        <v>9</v>
      </c>
      <c r="C36" s="1">
        <v>2</v>
      </c>
      <c r="D36" s="16" t="s">
        <v>62</v>
      </c>
      <c r="K36" s="5">
        <v>33</v>
      </c>
      <c r="L36" s="131" t="s">
        <v>304</v>
      </c>
      <c r="M36" s="128" t="s">
        <v>305</v>
      </c>
      <c r="N36" s="2"/>
      <c r="S36" s="57">
        <v>33</v>
      </c>
      <c r="T36" s="55" t="s">
        <v>153</v>
      </c>
    </row>
    <row r="37" spans="2:20" ht="21">
      <c r="B37" s="1" t="s">
        <v>10</v>
      </c>
      <c r="C37" s="1">
        <v>2</v>
      </c>
      <c r="D37" s="16" t="s">
        <v>63</v>
      </c>
      <c r="K37" s="5">
        <v>34</v>
      </c>
      <c r="L37" s="127" t="s">
        <v>306</v>
      </c>
      <c r="M37" s="128" t="s">
        <v>307</v>
      </c>
      <c r="N37" s="2"/>
      <c r="S37" s="57">
        <v>34</v>
      </c>
      <c r="T37" s="55" t="s">
        <v>154</v>
      </c>
    </row>
    <row r="38" spans="2:20" ht="21">
      <c r="B38" s="1" t="s">
        <v>11</v>
      </c>
      <c r="C38" s="1">
        <v>2</v>
      </c>
      <c r="D38" s="16" t="s">
        <v>64</v>
      </c>
      <c r="K38" s="5">
        <v>35</v>
      </c>
      <c r="L38" s="127" t="s">
        <v>308</v>
      </c>
      <c r="M38" s="128" t="s">
        <v>309</v>
      </c>
      <c r="N38" s="2"/>
      <c r="S38" s="57">
        <v>35</v>
      </c>
      <c r="T38" s="55" t="s">
        <v>155</v>
      </c>
    </row>
    <row r="39" spans="2:20" ht="21">
      <c r="B39" s="1" t="s">
        <v>12</v>
      </c>
      <c r="C39" s="1">
        <v>2</v>
      </c>
      <c r="D39" s="16" t="s">
        <v>65</v>
      </c>
      <c r="K39" s="5">
        <v>36</v>
      </c>
      <c r="L39" s="127" t="s">
        <v>310</v>
      </c>
      <c r="M39" s="128" t="s">
        <v>311</v>
      </c>
      <c r="N39" s="2"/>
      <c r="S39" s="57">
        <v>36</v>
      </c>
      <c r="T39" s="55" t="s">
        <v>156</v>
      </c>
    </row>
    <row r="40" spans="2:20" ht="21">
      <c r="B40" s="1" t="s">
        <v>48</v>
      </c>
      <c r="C40" s="1">
        <v>2</v>
      </c>
      <c r="D40" s="16" t="s">
        <v>73</v>
      </c>
      <c r="K40" s="5">
        <v>37</v>
      </c>
      <c r="L40" s="127" t="s">
        <v>312</v>
      </c>
      <c r="M40" s="128" t="s">
        <v>313</v>
      </c>
      <c r="N40" s="2"/>
      <c r="S40" s="57">
        <v>37</v>
      </c>
      <c r="T40" s="55" t="s">
        <v>157</v>
      </c>
    </row>
    <row r="41" spans="2:20" ht="21">
      <c r="B41" s="1" t="s">
        <v>49</v>
      </c>
      <c r="C41" s="1">
        <v>2</v>
      </c>
      <c r="D41" s="16" t="s">
        <v>74</v>
      </c>
      <c r="K41" s="5">
        <v>38</v>
      </c>
      <c r="L41" s="127" t="s">
        <v>314</v>
      </c>
      <c r="M41" s="128" t="s">
        <v>315</v>
      </c>
      <c r="N41" s="2"/>
      <c r="S41" s="57">
        <v>38</v>
      </c>
      <c r="T41" s="55" t="s">
        <v>158</v>
      </c>
    </row>
    <row r="42" spans="2:20" ht="21">
      <c r="B42" s="1" t="s">
        <v>50</v>
      </c>
      <c r="C42" s="1">
        <v>2</v>
      </c>
      <c r="D42" s="16" t="s">
        <v>75</v>
      </c>
      <c r="K42" s="5">
        <v>39</v>
      </c>
      <c r="L42" s="127" t="s">
        <v>316</v>
      </c>
      <c r="M42" s="128" t="s">
        <v>317</v>
      </c>
      <c r="N42" s="2"/>
      <c r="S42" s="57">
        <v>39</v>
      </c>
      <c r="T42" s="55" t="s">
        <v>159</v>
      </c>
    </row>
    <row r="43" spans="2:20" ht="21">
      <c r="B43" s="1" t="s">
        <v>51</v>
      </c>
      <c r="C43" s="1">
        <v>2</v>
      </c>
      <c r="D43" s="16" t="s">
        <v>76</v>
      </c>
      <c r="K43" s="5">
        <v>40</v>
      </c>
      <c r="L43" s="127" t="s">
        <v>318</v>
      </c>
      <c r="M43" s="128" t="s">
        <v>319</v>
      </c>
      <c r="S43" s="57">
        <v>40</v>
      </c>
      <c r="T43" s="55" t="s">
        <v>160</v>
      </c>
    </row>
    <row r="44" spans="2:20" ht="21">
      <c r="B44" s="1" t="s">
        <v>16</v>
      </c>
      <c r="C44" s="1">
        <v>2</v>
      </c>
      <c r="D44" s="16" t="s">
        <v>77</v>
      </c>
      <c r="K44" s="5">
        <v>41</v>
      </c>
      <c r="L44" s="127" t="s">
        <v>320</v>
      </c>
      <c r="M44" s="128" t="s">
        <v>321</v>
      </c>
      <c r="S44" s="57">
        <v>41</v>
      </c>
      <c r="T44" s="55" t="s">
        <v>161</v>
      </c>
    </row>
    <row r="45" spans="11:20" ht="21">
      <c r="K45" s="5">
        <v>42</v>
      </c>
      <c r="L45" s="127" t="s">
        <v>322</v>
      </c>
      <c r="M45" s="128" t="s">
        <v>323</v>
      </c>
      <c r="S45" s="57">
        <v>42</v>
      </c>
      <c r="T45" s="55" t="s">
        <v>162</v>
      </c>
    </row>
    <row r="46" spans="11:20" ht="21">
      <c r="K46" s="5">
        <v>43</v>
      </c>
      <c r="L46" s="127" t="s">
        <v>324</v>
      </c>
      <c r="M46" s="128" t="s">
        <v>325</v>
      </c>
      <c r="S46" s="57">
        <v>43</v>
      </c>
      <c r="T46" s="55" t="s">
        <v>163</v>
      </c>
    </row>
    <row r="47" spans="11:20" ht="21">
      <c r="K47" s="5">
        <v>44</v>
      </c>
      <c r="L47" s="131" t="s">
        <v>326</v>
      </c>
      <c r="M47" s="128" t="s">
        <v>327</v>
      </c>
      <c r="S47" s="57">
        <v>44</v>
      </c>
      <c r="T47" s="55" t="s">
        <v>164</v>
      </c>
    </row>
    <row r="48" spans="11:20" ht="21">
      <c r="K48" s="5">
        <v>45</v>
      </c>
      <c r="L48" s="127" t="s">
        <v>328</v>
      </c>
      <c r="M48" s="128" t="s">
        <v>329</v>
      </c>
      <c r="S48" s="57">
        <v>45</v>
      </c>
      <c r="T48" s="55" t="s">
        <v>165</v>
      </c>
    </row>
    <row r="49" spans="11:20" ht="21">
      <c r="K49" s="5">
        <v>46</v>
      </c>
      <c r="L49" s="127" t="s">
        <v>330</v>
      </c>
      <c r="M49" s="128" t="s">
        <v>331</v>
      </c>
      <c r="S49" s="57">
        <v>46</v>
      </c>
      <c r="T49" s="55" t="s">
        <v>123</v>
      </c>
    </row>
    <row r="50" spans="11:20" ht="21">
      <c r="K50" s="5">
        <v>47</v>
      </c>
      <c r="L50" s="127" t="s">
        <v>332</v>
      </c>
      <c r="M50" s="128" t="s">
        <v>333</v>
      </c>
      <c r="S50" s="57">
        <v>47</v>
      </c>
      <c r="T50" s="55" t="s">
        <v>166</v>
      </c>
    </row>
    <row r="51" spans="11:13" ht="21">
      <c r="K51" s="5">
        <v>48</v>
      </c>
      <c r="L51" s="127" t="s">
        <v>334</v>
      </c>
      <c r="M51" s="128" t="s">
        <v>335</v>
      </c>
    </row>
    <row r="52" spans="11:13" ht="21">
      <c r="K52" s="5">
        <v>49</v>
      </c>
      <c r="L52" s="127" t="s">
        <v>336</v>
      </c>
      <c r="M52" s="128" t="s">
        <v>337</v>
      </c>
    </row>
    <row r="53" spans="11:13" ht="21">
      <c r="K53" s="5">
        <v>50</v>
      </c>
      <c r="L53" s="127" t="s">
        <v>338</v>
      </c>
      <c r="M53" s="128" t="s">
        <v>339</v>
      </c>
    </row>
    <row r="54" spans="11:13" ht="21">
      <c r="K54" s="5">
        <v>51</v>
      </c>
      <c r="L54" s="129" t="s">
        <v>340</v>
      </c>
      <c r="M54" s="128" t="s">
        <v>341</v>
      </c>
    </row>
    <row r="55" spans="11:13" ht="21">
      <c r="K55" s="5">
        <v>52</v>
      </c>
      <c r="L55" s="127" t="s">
        <v>342</v>
      </c>
      <c r="M55" s="128" t="s">
        <v>343</v>
      </c>
    </row>
    <row r="56" spans="11:13" ht="21">
      <c r="K56" s="5">
        <v>53</v>
      </c>
      <c r="L56" s="127" t="s">
        <v>344</v>
      </c>
      <c r="M56" s="128" t="s">
        <v>345</v>
      </c>
    </row>
    <row r="57" spans="11:13" ht="21">
      <c r="K57" s="5">
        <v>54</v>
      </c>
      <c r="L57" s="127" t="s">
        <v>346</v>
      </c>
      <c r="M57" s="128" t="s">
        <v>347</v>
      </c>
    </row>
    <row r="58" spans="11:13" ht="21">
      <c r="K58" s="5">
        <v>55</v>
      </c>
      <c r="L58" s="131" t="s">
        <v>348</v>
      </c>
      <c r="M58" s="128" t="s">
        <v>349</v>
      </c>
    </row>
    <row r="59" spans="11:13" ht="21">
      <c r="K59" s="5">
        <v>56</v>
      </c>
      <c r="L59" s="127" t="s">
        <v>350</v>
      </c>
      <c r="M59" s="128" t="s">
        <v>351</v>
      </c>
    </row>
    <row r="60" spans="11:13" ht="21.75" thickBot="1">
      <c r="K60" s="5">
        <v>57</v>
      </c>
      <c r="L60" s="132" t="s">
        <v>352</v>
      </c>
      <c r="M60" s="133" t="s">
        <v>353</v>
      </c>
    </row>
    <row r="61" ht="21"/>
    <row r="62" ht="21"/>
    <row r="63" ht="21"/>
    <row r="64" ht="21"/>
  </sheetData>
  <sheetProtection/>
  <mergeCells count="2">
    <mergeCell ref="A3:D3"/>
    <mergeCell ref="F3:I3"/>
  </mergeCells>
  <printOptions/>
  <pageMargins left="0.787" right="0.787" top="0.984" bottom="0.984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bari</cp:lastModifiedBy>
  <cp:lastPrinted>2011-09-16T08:05:45Z</cp:lastPrinted>
  <dcterms:created xsi:type="dcterms:W3CDTF">2010-08-31T08:38:13Z</dcterms:created>
  <dcterms:modified xsi:type="dcterms:W3CDTF">2011-09-20T02:39:14Z</dcterms:modified>
  <cp:category/>
  <cp:version/>
  <cp:contentType/>
  <cp:contentStatus/>
</cp:coreProperties>
</file>