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30" windowWidth="8475" windowHeight="4725" activeTab="2"/>
  </bookViews>
  <sheets>
    <sheet name="様式Ⅰ　男子団体" sheetId="20" r:id="rId1"/>
    <sheet name="様式Ⅱ　男子個票" sheetId="25" r:id="rId2"/>
    <sheet name="様式Ⅲ　男子種目" sheetId="14" r:id="rId3"/>
    <sheet name="様式Ⅳ　男子リレー" sheetId="6" r:id="rId4"/>
    <sheet name="男子一覧" sheetId="27" state="hidden" r:id="rId5"/>
    <sheet name="人数チェック" sheetId="22" state="hidden" r:id="rId6"/>
    <sheet name="参加人数" sheetId="24" state="hidden" r:id="rId7"/>
  </sheets>
  <definedNames>
    <definedName name="macro1">'様式Ⅲ　男子種目'!$C$17:$F$76</definedName>
    <definedName name="macro2">'様式Ⅰ　男子団体'!$C$17:$F$46</definedName>
    <definedName name="mairu">'様式Ⅰ　男子団体'!$K:$K</definedName>
    <definedName name="namedaigaku">'様式Ⅲ　男子種目'!$K$17:$K$76</definedName>
    <definedName name="numberA">'様式Ⅰ　男子団体'!$A$17:$A$46</definedName>
    <definedName name="overyoushikiA">'様式Ⅰ　男子団体'!$A$5:$K$16</definedName>
    <definedName name="overyoushikiB">'様式Ⅲ　男子種目'!$A$1:$J$16</definedName>
    <definedName name="_xlnm.Print_Area" localSheetId="1">'様式Ⅱ　男子個票'!$A$1:$N$147</definedName>
    <definedName name="_xlnm.Print_Area" localSheetId="2">'様式Ⅲ　男子種目'!$A$1:$J$76</definedName>
    <definedName name="_xlnm.Print_Area" localSheetId="3">'様式Ⅳ　男子リレー'!$A$1:$J$50</definedName>
    <definedName name="_xlnm.Print_Titles" localSheetId="0">'様式Ⅰ　男子団体'!$1:$16</definedName>
    <definedName name="_xlnm.Print_Titles" localSheetId="2">'様式Ⅲ　男子種目'!$1:$16</definedName>
    <definedName name="shumokusuu">'様式Ⅰ　男子団体'!$G:$I</definedName>
    <definedName name="shumokusuu2">'様式Ⅲ　男子種目'!$A:$A</definedName>
    <definedName name="yonkei">'様式Ⅰ　男子団体'!$J:$J</definedName>
    <definedName name="ベース">'様式Ⅲ　男子種目'!$A$1:$K$76</definedName>
    <definedName name="ベース２">'様式Ⅳ　男子リレー'!$A$1:$J$42</definedName>
    <definedName name="ベース３">'様式Ⅳ　男子リレー'!$A$1:$J$25</definedName>
    <definedName name="ベースＡ">'様式Ⅰ　男子団体'!$A$5:$K$46</definedName>
    <definedName name="ベースB">'様式Ⅰ　男子団体'!$A$17:$K$46</definedName>
    <definedName name="リレー">'様式Ⅳ　男子リレー'!$C:$C</definedName>
    <definedName name="延べ人数">'様式Ⅲ　男子種目'!$B:$B</definedName>
    <definedName name="混成">#REF!</definedName>
  </definedNames>
  <calcPr calcId="125725" concurrentCalc="0"/>
</workbook>
</file>

<file path=xl/calcChain.xml><?xml version="1.0" encoding="utf-8"?>
<calcChain xmlns="http://schemas.openxmlformats.org/spreadsheetml/2006/main">
  <c r="L139" i="25"/>
  <c r="J139"/>
  <c r="E139"/>
  <c r="C139"/>
  <c r="J138"/>
  <c r="C138"/>
  <c r="K137"/>
  <c r="J137"/>
  <c r="D137"/>
  <c r="C137"/>
  <c r="L127"/>
  <c r="J127"/>
  <c r="E127"/>
  <c r="C127"/>
  <c r="J126"/>
  <c r="C126"/>
  <c r="K125"/>
  <c r="J125"/>
  <c r="D125"/>
  <c r="C125"/>
  <c r="L115"/>
  <c r="J115"/>
  <c r="E115"/>
  <c r="C115"/>
  <c r="J114"/>
  <c r="C114"/>
  <c r="K113"/>
  <c r="J113"/>
  <c r="D113"/>
  <c r="C113"/>
  <c r="L103"/>
  <c r="J103"/>
  <c r="E103"/>
  <c r="C103"/>
  <c r="J102"/>
  <c r="C102"/>
  <c r="K101"/>
  <c r="J101"/>
  <c r="D101"/>
  <c r="C101"/>
  <c r="L91"/>
  <c r="J91"/>
  <c r="E91"/>
  <c r="C91"/>
  <c r="J90"/>
  <c r="C90"/>
  <c r="K89"/>
  <c r="J89"/>
  <c r="D89"/>
  <c r="C89"/>
  <c r="L79"/>
  <c r="J79"/>
  <c r="E79"/>
  <c r="C79"/>
  <c r="J78"/>
  <c r="C78"/>
  <c r="K77"/>
  <c r="J77"/>
  <c r="D77"/>
  <c r="C77"/>
  <c r="L67"/>
  <c r="J67"/>
  <c r="E67"/>
  <c r="C67"/>
  <c r="J66"/>
  <c r="C66"/>
  <c r="K65"/>
  <c r="J65"/>
  <c r="D65"/>
  <c r="C65"/>
  <c r="L55"/>
  <c r="J55"/>
  <c r="E55"/>
  <c r="C55"/>
  <c r="J54"/>
  <c r="C54"/>
  <c r="K53"/>
  <c r="J53"/>
  <c r="D53"/>
  <c r="C53"/>
  <c r="L43"/>
  <c r="J43"/>
  <c r="E43"/>
  <c r="C43"/>
  <c r="J42"/>
  <c r="C42"/>
  <c r="K41"/>
  <c r="J41"/>
  <c r="D41"/>
  <c r="C41"/>
  <c r="L31"/>
  <c r="J31"/>
  <c r="E31"/>
  <c r="C31"/>
  <c r="J30"/>
  <c r="C30"/>
  <c r="K29"/>
  <c r="J29"/>
  <c r="D29"/>
  <c r="C29"/>
  <c r="L19"/>
  <c r="J19"/>
  <c r="E19"/>
  <c r="C19"/>
  <c r="J18"/>
  <c r="C18"/>
  <c r="K17"/>
  <c r="J17"/>
  <c r="D17"/>
  <c r="C17"/>
  <c r="J6"/>
  <c r="C6"/>
  <c r="I11" i="14"/>
  <c r="I9"/>
  <c r="H30" i="6"/>
  <c r="H5"/>
  <c r="C13" i="14"/>
  <c r="C11"/>
  <c r="C9"/>
  <c r="C7"/>
  <c r="C5"/>
  <c r="L7" i="25"/>
  <c r="J7"/>
  <c r="K5"/>
  <c r="J5"/>
  <c r="J7" i="20"/>
  <c r="I39" i="6"/>
  <c r="I41"/>
  <c r="I43"/>
  <c r="I45"/>
  <c r="I47"/>
  <c r="H39"/>
  <c r="H41"/>
  <c r="H43"/>
  <c r="H45"/>
  <c r="H47"/>
  <c r="D39"/>
  <c r="D41"/>
  <c r="D43"/>
  <c r="D45"/>
  <c r="C39"/>
  <c r="C41"/>
  <c r="C43"/>
  <c r="C45"/>
  <c r="C47"/>
  <c r="I37"/>
  <c r="H37"/>
  <c r="D37"/>
  <c r="C37"/>
  <c r="I14"/>
  <c r="I16"/>
  <c r="I18"/>
  <c r="I20"/>
  <c r="I22"/>
  <c r="H14"/>
  <c r="H16"/>
  <c r="H18"/>
  <c r="H20"/>
  <c r="H22"/>
  <c r="D14"/>
  <c r="D16"/>
  <c r="D18"/>
  <c r="D20"/>
  <c r="D22"/>
  <c r="C14"/>
  <c r="C16"/>
  <c r="C18"/>
  <c r="C20"/>
  <c r="C22"/>
  <c r="I12"/>
  <c r="H12"/>
  <c r="D12"/>
  <c r="C12"/>
  <c r="D47"/>
  <c r="C18" i="14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C49"/>
  <c r="D49"/>
  <c r="E49"/>
  <c r="F49"/>
  <c r="C50"/>
  <c r="D50"/>
  <c r="E50"/>
  <c r="F50"/>
  <c r="C51"/>
  <c r="D51"/>
  <c r="E51"/>
  <c r="F51"/>
  <c r="C52"/>
  <c r="D52"/>
  <c r="E52"/>
  <c r="F52"/>
  <c r="C53"/>
  <c r="D53"/>
  <c r="E53"/>
  <c r="F53"/>
  <c r="C54"/>
  <c r="D54"/>
  <c r="E54"/>
  <c r="F54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69"/>
  <c r="D69"/>
  <c r="E69"/>
  <c r="F69"/>
  <c r="C70"/>
  <c r="D70"/>
  <c r="E70"/>
  <c r="F70"/>
  <c r="C71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F17"/>
  <c r="E17"/>
  <c r="D17"/>
  <c r="C17"/>
  <c r="E7" i="25"/>
  <c r="C7"/>
  <c r="D5"/>
  <c r="C5"/>
  <c r="C18" i="20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F17"/>
  <c r="E17"/>
  <c r="D17"/>
  <c r="C17"/>
  <c r="C19" i="22"/>
  <c r="C20"/>
  <c r="B13"/>
  <c r="L2" i="24"/>
  <c r="C13" i="22"/>
  <c r="B23"/>
  <c r="B26"/>
  <c r="Z2" i="24"/>
  <c r="B24" i="22"/>
  <c r="W2" i="24"/>
  <c r="B22" i="22"/>
  <c r="U2" i="24"/>
  <c r="B21" i="22"/>
  <c r="B20"/>
  <c r="S2" i="24"/>
  <c r="B19" i="22"/>
  <c r="B18"/>
  <c r="Q2" i="24"/>
  <c r="B17" i="22"/>
  <c r="P2" i="24"/>
  <c r="B16" i="22"/>
  <c r="O2" i="24"/>
  <c r="B15" i="22"/>
  <c r="N2" i="24"/>
  <c r="B14" i="22"/>
  <c r="M2" i="24"/>
  <c r="B12" i="22"/>
  <c r="B11"/>
  <c r="J2" i="24"/>
  <c r="B10" i="22"/>
  <c r="I2" i="24"/>
  <c r="B9" i="22"/>
  <c r="H2" i="24"/>
  <c r="B8" i="22"/>
  <c r="G2" i="24"/>
  <c r="B7" i="22"/>
  <c r="F2" i="24"/>
  <c r="B6" i="22"/>
  <c r="E2" i="24"/>
  <c r="B5" i="22"/>
  <c r="D2" i="24"/>
  <c r="B4" i="22"/>
  <c r="C2" i="24"/>
  <c r="B3" i="22"/>
  <c r="B2" i="24"/>
  <c r="Z1"/>
  <c r="X1"/>
  <c r="W1"/>
  <c r="V1"/>
  <c r="U1"/>
  <c r="T1"/>
  <c r="S1"/>
  <c r="R1"/>
  <c r="Q1"/>
  <c r="P1"/>
  <c r="O1"/>
  <c r="N1"/>
  <c r="M1"/>
  <c r="K1"/>
  <c r="J1"/>
  <c r="I1"/>
  <c r="H1"/>
  <c r="G1"/>
  <c r="F1"/>
  <c r="E1"/>
  <c r="D1"/>
  <c r="C1"/>
  <c r="B1"/>
  <c r="A1" i="22"/>
  <c r="A2" i="24"/>
  <c r="C21" i="22"/>
  <c r="C17"/>
  <c r="C12"/>
  <c r="C10"/>
  <c r="C4"/>
  <c r="K76" i="14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C3" i="22"/>
  <c r="C7"/>
  <c r="C11"/>
  <c r="C16"/>
  <c r="C8"/>
  <c r="C18"/>
  <c r="C14"/>
  <c r="C9"/>
  <c r="C5"/>
  <c r="C6"/>
  <c r="C15"/>
  <c r="C23"/>
  <c r="D25"/>
  <c r="Y2" i="24"/>
  <c r="C22" i="22"/>
  <c r="D26"/>
  <c r="AA2" i="24"/>
  <c r="D19" i="22"/>
  <c r="D17"/>
  <c r="D12"/>
  <c r="D21"/>
  <c r="D4"/>
  <c r="D22"/>
  <c r="D15"/>
  <c r="D13"/>
  <c r="T2" i="24"/>
  <c r="V2"/>
  <c r="D23" i="22"/>
  <c r="B25"/>
  <c r="X2" i="24"/>
  <c r="D8" i="22"/>
  <c r="D6"/>
  <c r="D10"/>
  <c r="D18"/>
  <c r="D9"/>
  <c r="D11"/>
  <c r="D3"/>
  <c r="K2" i="24"/>
  <c r="R2"/>
  <c r="D5" i="22"/>
  <c r="D14"/>
  <c r="D20"/>
  <c r="D16"/>
  <c r="D7"/>
</calcChain>
</file>

<file path=xl/comments1.xml><?xml version="1.0" encoding="utf-8"?>
<comments xmlns="http://schemas.openxmlformats.org/spreadsheetml/2006/main">
  <authors>
    <author>九州学連</author>
    <author>syougo</author>
    <author>九州学生陸上競技連盟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大学名・略称名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C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監督名
</t>
        </r>
        <r>
          <rPr>
            <sz val="9"/>
            <color indexed="81"/>
            <rFont val="ＭＳ Ｐゴシック"/>
            <family val="3"/>
            <charset val="128"/>
          </rPr>
          <t>姓と名の間に全角スペースを入れる。
例：学連　太郎</t>
        </r>
      </text>
    </comment>
    <comment ref="C10" authorId="2">
      <text>
        <r>
          <rPr>
            <b/>
            <sz val="9"/>
            <color indexed="81"/>
            <rFont val="ＭＳ Ｐゴシック"/>
            <family val="3"/>
            <charset val="128"/>
          </rPr>
          <t>申込責任者名入力: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姓と名の間に全角でスペースを入れる。
例）学連　太郎</t>
        </r>
      </text>
    </comment>
    <comment ref="H1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連絡先
</t>
        </r>
        <r>
          <rPr>
            <sz val="9"/>
            <color indexed="81"/>
            <rFont val="ＭＳ Ｐゴシック"/>
            <family val="3"/>
            <charset val="128"/>
          </rPr>
          <t xml:space="preserve">必ず市外局番を入れること。
半角英数で入力する。
例：092-715-0997
</t>
        </r>
      </text>
    </comment>
    <comment ref="C1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郵便番号
</t>
        </r>
        <r>
          <rPr>
            <sz val="9"/>
            <color indexed="81"/>
            <rFont val="ＭＳ Ｐゴシック"/>
            <family val="3"/>
            <charset val="128"/>
          </rPr>
          <t xml:space="preserve">半角英数で入力する。
例：810-0062
</t>
        </r>
      </text>
    </comment>
    <comment ref="H1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連絡先
</t>
        </r>
        <r>
          <rPr>
            <sz val="9"/>
            <color indexed="81"/>
            <rFont val="ＭＳ Ｐゴシック"/>
            <family val="3"/>
            <charset val="128"/>
          </rPr>
          <t xml:space="preserve">必ず市外局番を入れること。
半角英数で入力する。
例：092-715-0997
</t>
        </r>
      </text>
    </comment>
    <comment ref="C1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連絡先住所
</t>
        </r>
        <r>
          <rPr>
            <sz val="9"/>
            <color indexed="81"/>
            <rFont val="ＭＳ Ｐゴシック"/>
            <family val="3"/>
            <charset val="128"/>
          </rPr>
          <t>例：福岡県福岡市中央区荒戸3-3-66大濠SFビル308</t>
        </r>
      </text>
    </commen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1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1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1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1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1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1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1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1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1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1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1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1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1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1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1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2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2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2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2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2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2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2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2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2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2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2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2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2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2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2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2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2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2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2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2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2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2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2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2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2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2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2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2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2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2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2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2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2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2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2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2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2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2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2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2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2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2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2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2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2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2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2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2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2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2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3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3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3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3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3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3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3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3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3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3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3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3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3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3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3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3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3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3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3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3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3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3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3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3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3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3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3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3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3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3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3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3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3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3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3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3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3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3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3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3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3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4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4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4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4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4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4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4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4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4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4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4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4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4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4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4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4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4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4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4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4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4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4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4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4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4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4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4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4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4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4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4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4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4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4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4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4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4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4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4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4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  <comment ref="B4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4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陸協</t>
        </r>
        <r>
          <rPr>
            <sz val="9"/>
            <color indexed="81"/>
            <rFont val="ＭＳ Ｐゴシック"/>
            <family val="3"/>
            <charset val="128"/>
          </rPr>
          <t xml:space="preserve">
先に登録番号を記入してください。
</t>
        </r>
      </text>
    </comment>
    <comment ref="G4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4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I4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
</t>
        </r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4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４×１００ｍＲ
</t>
        </r>
        <r>
          <rPr>
            <sz val="9"/>
            <color indexed="81"/>
            <rFont val="ＭＳ Ｐゴシック"/>
            <family val="3"/>
            <charset val="128"/>
          </rPr>
          <t>出場する選手は○を選択してください。</t>
        </r>
      </text>
    </comment>
    <comment ref="K4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４×４００ｍＲ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出場する選手は○を選択してください。
</t>
        </r>
      </text>
    </comment>
  </commentList>
</comments>
</file>

<file path=xl/comments2.xml><?xml version="1.0" encoding="utf-8"?>
<comments xmlns="http://schemas.openxmlformats.org/spreadsheetml/2006/main">
  <authors>
    <author>kyu-athi</author>
  </authors>
  <commentList>
    <comment ref="C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F3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J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M3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J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J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K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J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J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L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C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J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C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J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M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J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C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J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L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C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C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J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C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M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C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J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K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C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J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C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L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C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C3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J3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C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J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M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C4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J4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D4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J4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K4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C4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J4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C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J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L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C4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C4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J4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C5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F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J5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M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C5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J5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5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D5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J5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K5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C5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J5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C5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5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J5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L5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C5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C5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J5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C6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J6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M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C6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J6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6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D6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J6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K6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C6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J6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C6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6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6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J6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L6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C6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C7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J7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C7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F75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J7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M75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C7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J7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7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D7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J7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K7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C7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J7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C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J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L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C8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8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8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C8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J8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C8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F87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J8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M87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C8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J8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8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D8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J8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K8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C9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J9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C9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9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J9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L9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C9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9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C9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J9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C9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F99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J9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M99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C10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J10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10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D10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J10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K10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C10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J10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C10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10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0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J10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L10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0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C10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0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10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C10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J10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C1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F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J1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M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C1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J1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11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J11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K11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C1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J1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C1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1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J1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L1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C1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1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C1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J1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C1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F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J1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M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C1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J1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1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D1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J1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K1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C1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J1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C1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1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J1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L1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C1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1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C1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J1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C13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F1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J13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出場種目:
</t>
        </r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M1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備考欄：</t>
        </r>
        <r>
          <rPr>
            <sz val="9"/>
            <color indexed="81"/>
            <rFont val="ＭＳ Ｐゴシック"/>
            <family val="3"/>
            <charset val="128"/>
          </rPr>
          <t xml:space="preserve">
何も記入しないでください。
</t>
        </r>
      </text>
    </comment>
    <comment ref="C13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J13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登録番号: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13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D13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J13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大学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:
</t>
        </r>
      </text>
    </comment>
    <comment ref="K13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C1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J1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C1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1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J1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L1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備考欄：
</t>
        </r>
        <r>
          <rPr>
            <sz val="9"/>
            <color indexed="81"/>
            <rFont val="ＭＳ Ｐゴシック"/>
            <family val="3"/>
            <charset val="128"/>
          </rPr>
          <t xml:space="preserve">何も記入しないでください。
</t>
        </r>
      </text>
    </comment>
    <comment ref="C14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4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4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14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C14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  <comment ref="J14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
</t>
        </r>
        <r>
          <rPr>
            <sz val="9"/>
            <color indexed="81"/>
            <rFont val="ＭＳ Ｐゴシック"/>
            <family val="3"/>
            <charset val="128"/>
          </rPr>
          <t>左期の大会の期日を記入したください。
注：すべて半角英数で記入すること。
例：
2006年4月12日
↓
06.04.12</t>
        </r>
      </text>
    </comment>
  </commentList>
</comments>
</file>

<file path=xl/comments3.xml><?xml version="1.0" encoding="utf-8"?>
<comments xmlns="http://schemas.openxmlformats.org/spreadsheetml/2006/main">
  <authors>
    <author>堤　雄一郎</author>
    <author>九州学連</author>
  </authors>
  <commentList>
    <comment ref="A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1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1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1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1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1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17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1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1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1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1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1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18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1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1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1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1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1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19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2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2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2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0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2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2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2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1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2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2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2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2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2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2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2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2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2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2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4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2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2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2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2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2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2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6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2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2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2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7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2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2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2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8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2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2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2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2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2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9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3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3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3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0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1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3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3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3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2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3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3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3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3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3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3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3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4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3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3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3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5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3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3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3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6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3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3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3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7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3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3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3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8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3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3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3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3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3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9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4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4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4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0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4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4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4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1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4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4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4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2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4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4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4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3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4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4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4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4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4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4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4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5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4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4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4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6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4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4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4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7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4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4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4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8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4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4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4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4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4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9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5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5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5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5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5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0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5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5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5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5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5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1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5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5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5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5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5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2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5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5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5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5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5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3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5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5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5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5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5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4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5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5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5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5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5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5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5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5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5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5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5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6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5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5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5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5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5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7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5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5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5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5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5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8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5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5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5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5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5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9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6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6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6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6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6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0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6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6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6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6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6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1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6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6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6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6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6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2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6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6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6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6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6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3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6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6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6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6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6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4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6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6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6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6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6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5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6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6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6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6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6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6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67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6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6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6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6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6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7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7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68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6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6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6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6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6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8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69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6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6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6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6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6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9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70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7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7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7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7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7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0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71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7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7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7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7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7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1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72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7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7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7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7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7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2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73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7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7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7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7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7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3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74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7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7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7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7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7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4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4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75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7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7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7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7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7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5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  <comment ref="A76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選択してください。</t>
        </r>
      </text>
    </comment>
    <comment ref="B7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
</t>
        </r>
        <r>
          <rPr>
            <sz val="9"/>
            <color indexed="81"/>
            <rFont val="ＭＳ Ｐゴシック"/>
            <family val="3"/>
            <charset val="128"/>
          </rPr>
          <t>学連登録番号を登記表記載通りに入力してください。
例：8-123　→　123</t>
        </r>
      </text>
    </comment>
    <comment ref="C7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E7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</text>
    </comment>
    <comment ref="F7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G7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記録
</t>
        </r>
        <r>
          <rPr>
            <sz val="9"/>
            <color indexed="81"/>
            <rFont val="ＭＳ Ｐゴシック"/>
            <family val="3"/>
            <charset val="128"/>
          </rPr>
          <t>注：すべて</t>
        </r>
        <r>
          <rPr>
            <b/>
            <sz val="11"/>
            <color indexed="81"/>
            <rFont val="ＭＳ Ｐゴシック"/>
            <family val="3"/>
            <charset val="128"/>
          </rPr>
          <t>半角英数</t>
        </r>
        <r>
          <rPr>
            <sz val="9"/>
            <color indexed="81"/>
            <rFont val="ＭＳ Ｐゴシック"/>
            <family val="3"/>
            <charset val="128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6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年月日</t>
        </r>
        <r>
          <rPr>
            <sz val="9"/>
            <color indexed="81"/>
            <rFont val="ＭＳ Ｐゴシック"/>
            <family val="3"/>
            <charset val="128"/>
          </rPr>
          <t xml:space="preserve">
左期の大会の期日を記入したください。
注：すべて半角英数で記入すること。
例：
2006年4月12日
↓
06.04.12</t>
        </r>
      </text>
    </comment>
  </commentList>
</comments>
</file>

<file path=xl/comments4.xml><?xml version="1.0" encoding="utf-8"?>
<comments xmlns="http://schemas.openxmlformats.org/spreadsheetml/2006/main">
  <authors>
    <author>九州学生陸上競技連盟</author>
    <author>情報基盤センター</author>
    <author>九州学連</author>
  </authors>
  <commentList>
    <comment ref="I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複数チーム出場する場合は、アルファベットを振り分けてください。
</t>
        </r>
      </text>
    </comment>
    <comment ref="C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競技種目: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出場する種目を選んでください。
</t>
        </r>
      </text>
    </comment>
    <comment ref="C6" authorId="2">
      <text>
        <r>
          <rPr>
            <b/>
            <sz val="9"/>
            <color indexed="81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注：すべて半角英数で記入すること。
トラック
「分」→　:　　「秒」→　.
11秒20→11.20
15分30秒00→15:30.00
</t>
        </r>
      </text>
    </comment>
    <comment ref="C8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 xml:space="preserve">略称名で記入してください。
例：
秩父宮賜杯
第５９回西日本学生陸上競技対校選手権大会
　　　　　　　　　　　　　　↓
　　　　　　　　５９回西日本インカレ
</t>
        </r>
      </text>
    </comment>
    <comment ref="B12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ナンバー:
</t>
        </r>
        <r>
          <rPr>
            <sz val="9"/>
            <color indexed="81"/>
            <rFont val="ＭＳ Ｐゴシック"/>
            <family val="3"/>
            <charset val="128"/>
          </rPr>
          <t>登記表記載どおりに入力してください。
例：8-123　→　123</t>
        </r>
      </text>
    </comment>
    <comment ref="C12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12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I12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B14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ナンバー:
</t>
        </r>
        <r>
          <rPr>
            <sz val="9"/>
            <color indexed="81"/>
            <rFont val="ＭＳ Ｐゴシック"/>
            <family val="3"/>
            <charset val="128"/>
          </rPr>
          <t>登記表記載どおりに入力してください。
例：8-123　→　123</t>
        </r>
      </text>
    </comment>
    <comment ref="C14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14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4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I14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B16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ナンバー:
</t>
        </r>
        <r>
          <rPr>
            <sz val="9"/>
            <color indexed="81"/>
            <rFont val="ＭＳ Ｐゴシック"/>
            <family val="3"/>
            <charset val="128"/>
          </rPr>
          <t>登記表記載どおりに入力してください。
例：8-123　→　123</t>
        </r>
      </text>
    </comment>
    <comment ref="C16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16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6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I16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B18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ナンバー:
</t>
        </r>
        <r>
          <rPr>
            <sz val="9"/>
            <color indexed="81"/>
            <rFont val="ＭＳ Ｐゴシック"/>
            <family val="3"/>
            <charset val="128"/>
          </rPr>
          <t>登記表記載どおりに入力してください。
例：8-123　→　123</t>
        </r>
      </text>
    </comment>
    <comment ref="C18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18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8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I18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B20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ナンバー:
</t>
        </r>
        <r>
          <rPr>
            <sz val="9"/>
            <color indexed="81"/>
            <rFont val="ＭＳ Ｐゴシック"/>
            <family val="3"/>
            <charset val="128"/>
          </rPr>
          <t>登記表記載どおりに入力してください。
例：8-123　→　123</t>
        </r>
      </text>
    </comment>
    <comment ref="C20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20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I20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B22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ナンバー:
</t>
        </r>
        <r>
          <rPr>
            <sz val="9"/>
            <color indexed="81"/>
            <rFont val="ＭＳ Ｐゴシック"/>
            <family val="3"/>
            <charset val="128"/>
          </rPr>
          <t>登記表記載どおりに入力してください。
例：8-123　→　123</t>
        </r>
      </text>
    </comment>
    <comment ref="C22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22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2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I22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C3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競技種目:
</t>
        </r>
        <r>
          <rPr>
            <sz val="9"/>
            <color indexed="81"/>
            <rFont val="ＭＳ Ｐゴシック"/>
            <family val="3"/>
            <charset val="128"/>
          </rPr>
          <t xml:space="preserve">出場する種目を選んでください。
</t>
        </r>
      </text>
    </comment>
    <comment ref="C31" authorId="2">
      <text>
        <r>
          <rPr>
            <b/>
            <sz val="9"/>
            <color indexed="81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注：すべて半角英数で記入すること。
トラック
「分」→　:　　「秒」→　.
11秒20→11.20
15分30秒00→15:30.00
</t>
        </r>
      </text>
    </comment>
    <comment ref="C33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競技会名
</t>
        </r>
        <r>
          <rPr>
            <sz val="9"/>
            <color indexed="81"/>
            <rFont val="ＭＳ Ｐゴシック"/>
            <family val="3"/>
            <charset val="128"/>
          </rPr>
          <t xml:space="preserve">略称名で記入してください。
例：
秩父宮賜杯
第５９回西日本学生陸上競技対校選手権大会
　　　　　　　　　　　　　　↓
　　　　　　　　５９回西日本インカレ
</t>
        </r>
      </text>
    </comment>
    <comment ref="B37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ナンバー:
</t>
        </r>
        <r>
          <rPr>
            <sz val="9"/>
            <color indexed="81"/>
            <rFont val="ＭＳ Ｐゴシック"/>
            <family val="3"/>
            <charset val="128"/>
          </rPr>
          <t>登記表記載どおりに入力してください。
例：8-123　→　123</t>
        </r>
      </text>
    </comment>
    <comment ref="C37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37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I37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B39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ナンバー:
</t>
        </r>
        <r>
          <rPr>
            <sz val="9"/>
            <color indexed="81"/>
            <rFont val="ＭＳ Ｐゴシック"/>
            <family val="3"/>
            <charset val="128"/>
          </rPr>
          <t>登記表記載どおりに入力してください。
例：8-123　→　123</t>
        </r>
      </text>
    </comment>
    <comment ref="C39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39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I39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B41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ナンバー:
</t>
        </r>
        <r>
          <rPr>
            <sz val="9"/>
            <color indexed="81"/>
            <rFont val="ＭＳ Ｐゴシック"/>
            <family val="3"/>
            <charset val="128"/>
          </rPr>
          <t>登記表記載どおりに入力してください。
例：8-123　→　123</t>
        </r>
      </text>
    </comment>
    <comment ref="C41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41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1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I41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B43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ナンバー:
</t>
        </r>
        <r>
          <rPr>
            <sz val="9"/>
            <color indexed="81"/>
            <rFont val="ＭＳ Ｐゴシック"/>
            <family val="3"/>
            <charset val="128"/>
          </rPr>
          <t>登記表記載どおりに入力してください。
例：8-123　→　123</t>
        </r>
      </text>
    </comment>
    <comment ref="C43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43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3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I43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B45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ナンバー:
</t>
        </r>
        <r>
          <rPr>
            <sz val="9"/>
            <color indexed="81"/>
            <rFont val="ＭＳ Ｐゴシック"/>
            <family val="3"/>
            <charset val="128"/>
          </rPr>
          <t>登記表記載どおりに入力してください。
例：8-123　→　123</t>
        </r>
      </text>
    </comment>
    <comment ref="C45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45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5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I45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B47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ナンバー:
</t>
        </r>
        <r>
          <rPr>
            <sz val="9"/>
            <color indexed="81"/>
            <rFont val="ＭＳ Ｐゴシック"/>
            <family val="3"/>
            <charset val="128"/>
          </rPr>
          <t>登記表記載どおりに入力してください。
例：8-123　→　123</t>
        </r>
      </text>
    </comment>
    <comment ref="C47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D47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フリガナ
</t>
        </r>
        <r>
          <rPr>
            <sz val="9"/>
            <color indexed="81"/>
            <rFont val="ＭＳ Ｐゴシック"/>
            <family val="3"/>
            <charset val="128"/>
          </rPr>
          <t>先に登録番号を記入してください。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7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  <comment ref="I47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陸協
</t>
        </r>
        <r>
          <rPr>
            <sz val="9"/>
            <color indexed="81"/>
            <rFont val="ＭＳ Ｐゴシック"/>
            <family val="3"/>
            <charset val="128"/>
          </rPr>
          <t xml:space="preserve">先に登録番号を記入してください。
</t>
        </r>
      </text>
    </comment>
  </commentList>
</comments>
</file>

<file path=xl/sharedStrings.xml><?xml version="1.0" encoding="utf-8"?>
<sst xmlns="http://schemas.openxmlformats.org/spreadsheetml/2006/main" count="6652" uniqueCount="2629">
  <si>
    <t>上記記録を</t>
    <rPh sb="0" eb="2">
      <t>ジョウキ</t>
    </rPh>
    <rPh sb="2" eb="4">
      <t>キロク</t>
    </rPh>
    <phoneticPr fontId="1"/>
  </si>
  <si>
    <t>種目別申込一覧表</t>
    <rPh sb="0" eb="3">
      <t>シュモクベツ</t>
    </rPh>
    <rPh sb="3" eb="5">
      <t>モウシコミ</t>
    </rPh>
    <rPh sb="5" eb="7">
      <t>イチラン</t>
    </rPh>
    <rPh sb="7" eb="8">
      <t>ヒョウ</t>
    </rPh>
    <phoneticPr fontId="1"/>
  </si>
  <si>
    <t>九州学生陸上競技連盟</t>
    <rPh sb="0" eb="10">
      <t>キュウシュウガクセイリクジョウキョウギレンメイ</t>
    </rPh>
    <phoneticPr fontId="1"/>
  </si>
  <si>
    <t>連絡責任者</t>
    <rPh sb="0" eb="2">
      <t>レンラク</t>
    </rPh>
    <rPh sb="2" eb="5">
      <t>セキニンシャ</t>
    </rPh>
    <phoneticPr fontId="1"/>
  </si>
  <si>
    <t>連絡先</t>
    <rPh sb="0" eb="3">
      <t>レンラクサキ</t>
    </rPh>
    <phoneticPr fontId="1"/>
  </si>
  <si>
    <t>登録番号</t>
    <rPh sb="0" eb="2">
      <t>トウロク</t>
    </rPh>
    <rPh sb="2" eb="4">
      <t>バンゴウ</t>
    </rPh>
    <phoneticPr fontId="1"/>
  </si>
  <si>
    <t>陸協</t>
    <rPh sb="0" eb="1">
      <t>リク</t>
    </rPh>
    <rPh sb="1" eb="2">
      <t>キョウ</t>
    </rPh>
    <phoneticPr fontId="1"/>
  </si>
  <si>
    <t>出場種目</t>
    <rPh sb="0" eb="2">
      <t>シュツジョウ</t>
    </rPh>
    <rPh sb="2" eb="4">
      <t>シュモク</t>
    </rPh>
    <phoneticPr fontId="1"/>
  </si>
  <si>
    <t>印</t>
    <rPh sb="0" eb="1">
      <t>イン</t>
    </rPh>
    <phoneticPr fontId="1"/>
  </si>
  <si>
    <t>フリガナ</t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</si>
  <si>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</si>
  <si>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記録</t>
    <rPh sb="0" eb="2">
      <t>キロク</t>
    </rPh>
    <phoneticPr fontId="1"/>
  </si>
  <si>
    <t>日）</t>
  </si>
  <si>
    <t>月</t>
  </si>
  <si>
    <t>年</t>
  </si>
  <si>
    <t>（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</si>
  <si>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</si>
  <si>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</si>
  <si>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</si>
  <si>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</si>
  <si>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5000m</t>
    <phoneticPr fontId="1"/>
  </si>
  <si>
    <t>10000m</t>
    <phoneticPr fontId="1"/>
  </si>
  <si>
    <t>110mH</t>
    <phoneticPr fontId="1"/>
  </si>
  <si>
    <t>400mH</t>
    <phoneticPr fontId="1"/>
  </si>
  <si>
    <t>3000mSC</t>
    <phoneticPr fontId="1"/>
  </si>
  <si>
    <t>団体申込</t>
    <rPh sb="0" eb="2">
      <t>ダンタイ</t>
    </rPh>
    <rPh sb="2" eb="4">
      <t>モウシコミ</t>
    </rPh>
    <phoneticPr fontId="1"/>
  </si>
  <si>
    <t>種目申込</t>
    <rPh sb="0" eb="2">
      <t>シュモク</t>
    </rPh>
    <rPh sb="2" eb="4">
      <t>モウシコミ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</si>
  <si>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</si>
  <si>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</si>
  <si>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最高記録</t>
    <rPh sb="0" eb="2">
      <t>サイコウ</t>
    </rPh>
    <rPh sb="2" eb="4">
      <t>キロク</t>
    </rPh>
    <phoneticPr fontId="1"/>
  </si>
  <si>
    <t>競技種目</t>
    <rPh sb="0" eb="2">
      <t>キョウギ</t>
    </rPh>
    <rPh sb="2" eb="4">
      <t>シュモク</t>
    </rPh>
    <phoneticPr fontId="1"/>
  </si>
  <si>
    <t>大学名</t>
    <rPh sb="0" eb="3">
      <t>ダイガクメイ</t>
    </rPh>
    <phoneticPr fontId="1"/>
  </si>
  <si>
    <t>出した競技会</t>
    <rPh sb="0" eb="1">
      <t>ダ</t>
    </rPh>
    <rPh sb="3" eb="6">
      <t>キョウギカイ</t>
    </rPh>
    <phoneticPr fontId="1"/>
  </si>
  <si>
    <t>および期日</t>
    <rPh sb="3" eb="5">
      <t>キジツ</t>
    </rPh>
    <phoneticPr fontId="1"/>
  </si>
  <si>
    <t>ナンバー</t>
    <phoneticPr fontId="1"/>
  </si>
  <si>
    <t>フリガナ</t>
    <phoneticPr fontId="1"/>
  </si>
  <si>
    <t>登録陸協</t>
    <rPh sb="0" eb="2">
      <t>トウロク</t>
    </rPh>
    <rPh sb="2" eb="3">
      <t>リク</t>
    </rPh>
    <rPh sb="3" eb="4">
      <t>キョウ</t>
    </rPh>
    <phoneticPr fontId="1"/>
  </si>
  <si>
    <t>（　男　子　）</t>
  </si>
  <si>
    <t>リレー申込書</t>
    <rPh sb="3" eb="6">
      <t>モウシコミショ</t>
    </rPh>
    <phoneticPr fontId="1"/>
  </si>
  <si>
    <t>男子</t>
    <rPh sb="0" eb="2">
      <t>ダンシ</t>
    </rPh>
    <phoneticPr fontId="1"/>
  </si>
  <si>
    <t>種目</t>
    <rPh sb="0" eb="2">
      <t>シュモク</t>
    </rPh>
    <phoneticPr fontId="1"/>
  </si>
  <si>
    <t>大学名・略称名</t>
    <rPh sb="0" eb="2">
      <t>ダイガク</t>
    </rPh>
    <rPh sb="2" eb="3">
      <t>メイ</t>
    </rPh>
    <rPh sb="4" eb="6">
      <t>リャクショウ</t>
    </rPh>
    <rPh sb="6" eb="7">
      <t>メイ</t>
    </rPh>
    <phoneticPr fontId="1"/>
  </si>
  <si>
    <t>監督名</t>
    <rPh sb="0" eb="2">
      <t>カントク</t>
    </rPh>
    <rPh sb="2" eb="3">
      <t>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</si>
  <si>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</si>
  <si>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</si>
  <si>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緊急連絡先</t>
    <rPh sb="0" eb="2">
      <t>キンキュウ</t>
    </rPh>
    <rPh sb="2" eb="5">
      <t>レンラクサキ</t>
    </rPh>
    <phoneticPr fontId="1"/>
  </si>
  <si>
    <t>400mR</t>
    <phoneticPr fontId="1"/>
  </si>
  <si>
    <t>1600mR</t>
    <phoneticPr fontId="1"/>
  </si>
  <si>
    <t>走幅跳</t>
    <rPh sb="0" eb="1">
      <t>ハシ</t>
    </rPh>
    <rPh sb="1" eb="3">
      <t>ハバトビ</t>
    </rPh>
    <phoneticPr fontId="1"/>
  </si>
  <si>
    <t>三段跳</t>
    <rPh sb="0" eb="3">
      <t>サンダントビ</t>
    </rPh>
    <phoneticPr fontId="1"/>
  </si>
  <si>
    <t>100m</t>
    <phoneticPr fontId="1"/>
  </si>
  <si>
    <t>ﾊﾝﾏｰ投</t>
    <rPh sb="4" eb="5">
      <t>ナ</t>
    </rPh>
    <phoneticPr fontId="1"/>
  </si>
  <si>
    <t>十種競技</t>
    <rPh sb="0" eb="2">
      <t>ジュッシュ</t>
    </rPh>
    <rPh sb="2" eb="4">
      <t>キョウギ</t>
    </rPh>
    <phoneticPr fontId="1"/>
  </si>
  <si>
    <t>円盤投</t>
    <rPh sb="0" eb="3">
      <t>エンバンナ</t>
    </rPh>
    <phoneticPr fontId="1"/>
  </si>
  <si>
    <t>やり投</t>
    <rPh sb="2" eb="3">
      <t>ナ</t>
    </rPh>
    <phoneticPr fontId="1"/>
  </si>
  <si>
    <t>砲丸投</t>
    <rPh sb="0" eb="3">
      <t>ホウガンナ</t>
    </rPh>
    <phoneticPr fontId="1"/>
  </si>
  <si>
    <t>棒高跳</t>
    <rPh sb="0" eb="3">
      <t>ボウタカト</t>
    </rPh>
    <phoneticPr fontId="1"/>
  </si>
  <si>
    <t>走高跳</t>
    <rPh sb="0" eb="1">
      <t>ハシ</t>
    </rPh>
    <rPh sb="1" eb="3">
      <t>タカト</t>
    </rPh>
    <phoneticPr fontId="1"/>
  </si>
  <si>
    <t>ﾌﾘｶﾞﾅ</t>
    <phoneticPr fontId="1"/>
  </si>
  <si>
    <t>参加人数</t>
    <rPh sb="0" eb="2">
      <t>サンカ</t>
    </rPh>
    <rPh sb="2" eb="4">
      <t>ニンズウ</t>
    </rPh>
    <phoneticPr fontId="1"/>
  </si>
  <si>
    <t>延べ人数</t>
    <rPh sb="0" eb="1">
      <t>ノ</t>
    </rPh>
    <rPh sb="2" eb="4">
      <t>ニンズウ</t>
    </rPh>
    <phoneticPr fontId="1"/>
  </si>
  <si>
    <t>人</t>
    <rPh sb="0" eb="1">
      <t>ニン</t>
    </rPh>
    <phoneticPr fontId="1"/>
  </si>
  <si>
    <t>男　子</t>
    <rPh sb="0" eb="1">
      <t>オトコ</t>
    </rPh>
    <rPh sb="2" eb="3">
      <t>コ</t>
    </rPh>
    <phoneticPr fontId="1"/>
  </si>
  <si>
    <t>責任者</t>
    <rPh sb="0" eb="3">
      <t>セキニンシャ</t>
    </rPh>
    <phoneticPr fontId="1"/>
  </si>
  <si>
    <t>４×１００ｍＲ</t>
    <phoneticPr fontId="1"/>
  </si>
  <si>
    <t>４×４００ｍＲ</t>
    <phoneticPr fontId="1"/>
  </si>
  <si>
    <t>年月日</t>
    <rPh sb="0" eb="3">
      <t>ネンガッピ</t>
    </rPh>
    <phoneticPr fontId="1"/>
  </si>
  <si>
    <t>カナ氏名</t>
    <rPh sb="2" eb="4">
      <t>シメイ</t>
    </rPh>
    <phoneticPr fontId="1"/>
  </si>
  <si>
    <t>団体名</t>
    <rPh sb="0" eb="3">
      <t>ダンタイメイ</t>
    </rPh>
    <phoneticPr fontId="1"/>
  </si>
  <si>
    <t>10000mW</t>
    <phoneticPr fontId="1"/>
  </si>
  <si>
    <r>
      <t>（様式Ⅰ）</t>
    </r>
    <r>
      <rPr>
        <sz val="11"/>
        <rFont val="ＭＳ Ｐゴシック"/>
        <family val="3"/>
        <charset val="128"/>
      </rPr>
      <t xml:space="preserve">       </t>
    </r>
    <rPh sb="1" eb="3">
      <t>ヨウシキ</t>
    </rPh>
    <phoneticPr fontId="1"/>
  </si>
  <si>
    <t>団体申込一覧</t>
    <rPh sb="0" eb="2">
      <t>ダンタイ</t>
    </rPh>
    <rPh sb="2" eb="4">
      <t>モウシコミ</t>
    </rPh>
    <rPh sb="4" eb="6">
      <t>イチラン</t>
    </rPh>
    <phoneticPr fontId="1"/>
  </si>
  <si>
    <t>大学名</t>
    <rPh sb="0" eb="2">
      <t>ダイガク</t>
    </rPh>
    <rPh sb="2" eb="3">
      <t>メイ</t>
    </rPh>
    <phoneticPr fontId="1"/>
  </si>
  <si>
    <t>棒高跳</t>
    <rPh sb="0" eb="1">
      <t>ボウ</t>
    </rPh>
    <rPh sb="1" eb="2">
      <t>タカ</t>
    </rPh>
    <rPh sb="2" eb="3">
      <t>ト</t>
    </rPh>
    <phoneticPr fontId="1"/>
  </si>
  <si>
    <t>走幅跳</t>
    <rPh sb="0" eb="1">
      <t>ハシ</t>
    </rPh>
    <rPh sb="1" eb="2">
      <t>ハバ</t>
    </rPh>
    <rPh sb="2" eb="3">
      <t>ト</t>
    </rPh>
    <phoneticPr fontId="1"/>
  </si>
  <si>
    <t>三段跳</t>
    <rPh sb="0" eb="2">
      <t>サンダン</t>
    </rPh>
    <rPh sb="2" eb="3">
      <t>ト</t>
    </rPh>
    <phoneticPr fontId="1"/>
  </si>
  <si>
    <t>砲丸投</t>
    <rPh sb="0" eb="2">
      <t>ホウガン</t>
    </rPh>
    <rPh sb="2" eb="3">
      <t>ナ</t>
    </rPh>
    <phoneticPr fontId="1"/>
  </si>
  <si>
    <t>円盤投</t>
    <rPh sb="0" eb="2">
      <t>エンバン</t>
    </rPh>
    <rPh sb="2" eb="3">
      <t>ナ</t>
    </rPh>
    <phoneticPr fontId="1"/>
  </si>
  <si>
    <t>10000ｍ</t>
    <phoneticPr fontId="1"/>
  </si>
  <si>
    <t>6</t>
  </si>
  <si>
    <t>5</t>
  </si>
  <si>
    <t>4</t>
  </si>
  <si>
    <t>3</t>
  </si>
  <si>
    <t>2</t>
  </si>
  <si>
    <t>1</t>
  </si>
  <si>
    <t>M2</t>
  </si>
  <si>
    <t>M1</t>
  </si>
  <si>
    <t>鹿児島県</t>
  </si>
  <si>
    <t>岡山県</t>
  </si>
  <si>
    <t>島根県</t>
  </si>
  <si>
    <t>長崎県</t>
  </si>
  <si>
    <t>広島県</t>
  </si>
  <si>
    <t>奈良県</t>
  </si>
  <si>
    <t>山口県</t>
  </si>
  <si>
    <t>兵庫県</t>
  </si>
  <si>
    <t>大分県</t>
  </si>
  <si>
    <t>香川県</t>
  </si>
  <si>
    <t>愛媛県</t>
  </si>
  <si>
    <t>熊本県</t>
  </si>
  <si>
    <t>佐賀県</t>
  </si>
  <si>
    <t>宮崎県</t>
  </si>
  <si>
    <t>愛知県</t>
  </si>
  <si>
    <t>大阪府</t>
  </si>
  <si>
    <t>徳島県</t>
  </si>
  <si>
    <t>静岡県</t>
  </si>
  <si>
    <t>京都府</t>
  </si>
  <si>
    <t>和歌山県</t>
  </si>
  <si>
    <t>滋賀県</t>
  </si>
  <si>
    <t>高知県</t>
  </si>
  <si>
    <t>鳥取県</t>
  </si>
  <si>
    <t>所属・陸協</t>
    <rPh sb="0" eb="2">
      <t>ショゾク</t>
    </rPh>
    <rPh sb="3" eb="5">
      <t>リッキョウ</t>
    </rPh>
    <phoneticPr fontId="1"/>
  </si>
  <si>
    <t>フリガナ</t>
  </si>
  <si>
    <t>（学年）</t>
    <rPh sb="1" eb="3">
      <t>ガクネン</t>
    </rPh>
    <phoneticPr fontId="1"/>
  </si>
  <si>
    <t>上記記録を出した</t>
    <rPh sb="0" eb="2">
      <t>ジョウキ</t>
    </rPh>
    <rPh sb="2" eb="4">
      <t>キロク</t>
    </rPh>
    <rPh sb="5" eb="6">
      <t>ダ</t>
    </rPh>
    <phoneticPr fontId="1"/>
  </si>
  <si>
    <t>大会名・期日</t>
    <rPh sb="0" eb="2">
      <t>タイカイ</t>
    </rPh>
    <rPh sb="2" eb="3">
      <t>メイ</t>
    </rPh>
    <rPh sb="4" eb="6">
      <t>キジツ</t>
    </rPh>
    <phoneticPr fontId="1"/>
  </si>
  <si>
    <t>・男子は黒字、女子は赤字で記入すること</t>
    <rPh sb="1" eb="3">
      <t>ダンシ</t>
    </rPh>
    <rPh sb="4" eb="6">
      <t>クロジ</t>
    </rPh>
    <rPh sb="7" eb="9">
      <t>ジョシ</t>
    </rPh>
    <rPh sb="10" eb="12">
      <t>アカジ</t>
    </rPh>
    <rPh sb="13" eb="15">
      <t>キニュウ</t>
    </rPh>
    <phoneticPr fontId="1"/>
  </si>
  <si>
    <t>（　　　　年　　　月　　　　日）</t>
    <phoneticPr fontId="1"/>
  </si>
  <si>
    <t>※点線に沿って切り取って下さい。</t>
  </si>
  <si>
    <t>※足りない場合はコピーしてお使いください。</t>
  </si>
  <si>
    <t>九州学生陸上競技連盟</t>
  </si>
  <si>
    <t>第６７回西日本学生陸上競技対校選手権大会</t>
    <rPh sb="0" eb="1">
      <t>ダイ</t>
    </rPh>
    <rPh sb="3" eb="4">
      <t>カイ</t>
    </rPh>
    <rPh sb="4" eb="5">
      <t>ニシ</t>
    </rPh>
    <rPh sb="5" eb="7">
      <t>ニホン</t>
    </rPh>
    <rPh sb="7" eb="9">
      <t>ガクセイ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1"/>
  </si>
  <si>
    <t>第67回西日本学生陸上競技対校選手権大会</t>
    <rPh sb="4" eb="5">
      <t>ニシ</t>
    </rPh>
    <rPh sb="5" eb="7">
      <t>ニホン</t>
    </rPh>
    <phoneticPr fontId="1"/>
  </si>
  <si>
    <t>第６７回西日本学生陸上競技対校選手権大会</t>
    <rPh sb="0" eb="1">
      <t>ダイ</t>
    </rPh>
    <rPh sb="3" eb="4">
      <t>カイ</t>
    </rPh>
    <rPh sb="4" eb="5">
      <t>ニシ</t>
    </rPh>
    <rPh sb="5" eb="7">
      <t>ニホン</t>
    </rPh>
    <rPh sb="7" eb="9">
      <t>ガクセイ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1"/>
  </si>
  <si>
    <t>登録陸協</t>
    <rPh sb="0" eb="2">
      <t>トウロク</t>
    </rPh>
    <rPh sb="2" eb="4">
      <t>リッキョウ</t>
    </rPh>
    <phoneticPr fontId="1"/>
  </si>
  <si>
    <r>
      <t>（様式Ⅲ）</t>
    </r>
    <r>
      <rPr>
        <sz val="11"/>
        <rFont val="ＭＳ Ｐゴシック"/>
        <family val="3"/>
        <charset val="128"/>
      </rPr>
      <t xml:space="preserve">       </t>
    </r>
    <rPh sb="1" eb="3">
      <t>ヨウシキ</t>
    </rPh>
    <phoneticPr fontId="1"/>
  </si>
  <si>
    <t>(様式Ⅳ)</t>
    <phoneticPr fontId="1"/>
  </si>
  <si>
    <t>(様式Ⅳ)</t>
    <phoneticPr fontId="1"/>
  </si>
  <si>
    <t>藤井　直人</t>
  </si>
  <si>
    <t>ﾌｼﾞｲ ﾅｵﾄ</t>
  </si>
  <si>
    <t>ﾔﾏｼﾀ ｺｳﾍｲ</t>
  </si>
  <si>
    <t>ﾆｼﾑﾗ ﾀｶﾋﾛ</t>
  </si>
  <si>
    <t>松田　大樹</t>
  </si>
  <si>
    <t>ﾖｼﾀﾞ ﾕｳｲﾁ</t>
  </si>
  <si>
    <t>ﾖｼﾀﾞ ﾘｮｳ</t>
  </si>
  <si>
    <t>ｶﾜｸﾞﾁ ｺｳｷ</t>
  </si>
  <si>
    <t>ﾐﾔｹ ｼｮｳﾀ</t>
  </si>
  <si>
    <t>D2</t>
  </si>
  <si>
    <t>福岡県</t>
  </si>
  <si>
    <t>組</t>
    <rPh sb="0" eb="1">
      <t>クミ</t>
    </rPh>
    <phoneticPr fontId="1"/>
  </si>
  <si>
    <t>レーン</t>
    <phoneticPr fontId="1"/>
  </si>
  <si>
    <t>（様式Ⅱ）</t>
    <phoneticPr fontId="1"/>
  </si>
  <si>
    <t>中国四国学連</t>
    <rPh sb="0" eb="2">
      <t>チュウゴク</t>
    </rPh>
    <rPh sb="2" eb="4">
      <t>シコク</t>
    </rPh>
    <rPh sb="4" eb="6">
      <t>ガクレン</t>
    </rPh>
    <rPh sb="5" eb="6">
      <t>レン</t>
    </rPh>
    <phoneticPr fontId="1"/>
  </si>
  <si>
    <t>広島商船高等専門学校</t>
  </si>
  <si>
    <t>弓削商船高等専門学校</t>
  </si>
  <si>
    <t>環太平洋大学</t>
  </si>
  <si>
    <t>徳山大学</t>
  </si>
  <si>
    <t>岡山大学</t>
  </si>
  <si>
    <t>広島市立大学</t>
  </si>
  <si>
    <t>美作大学</t>
  </si>
  <si>
    <t>徳島文理大学</t>
  </si>
  <si>
    <t>近畿大学中国四国</t>
  </si>
  <si>
    <t>島根県立大学</t>
  </si>
  <si>
    <t>福山平成大学</t>
  </si>
  <si>
    <t>大島商船高等専門学校</t>
  </si>
  <si>
    <t>倉敷芸術科学大学</t>
  </si>
  <si>
    <t>松山大学</t>
  </si>
  <si>
    <t>広島国際大学</t>
  </si>
  <si>
    <t>高知工科大学</t>
  </si>
  <si>
    <t>津山工業高等専門学校</t>
  </si>
  <si>
    <t>広島大学</t>
  </si>
  <si>
    <t>鳴門教育大学</t>
  </si>
  <si>
    <t>島根大学</t>
  </si>
  <si>
    <t>川崎医療福祉大学</t>
  </si>
  <si>
    <t>至誠館大学</t>
  </si>
  <si>
    <t>川崎医科大学</t>
  </si>
  <si>
    <t>岡山商科大学</t>
  </si>
  <si>
    <t>岡山県立大学</t>
  </si>
  <si>
    <t>四国大学</t>
  </si>
  <si>
    <t>下関市立大学</t>
  </si>
  <si>
    <t>高知大学</t>
  </si>
  <si>
    <t>広島修道大学</t>
  </si>
  <si>
    <t>吉備国際大学</t>
  </si>
  <si>
    <t>岡山理科大学</t>
  </si>
  <si>
    <t>福山大学</t>
  </si>
  <si>
    <t>愛媛大学</t>
  </si>
  <si>
    <t>四国学院大学</t>
  </si>
  <si>
    <t>鳥取大学</t>
  </si>
  <si>
    <t>広島工業大学</t>
  </si>
  <si>
    <t>香川大学</t>
  </si>
  <si>
    <t>水産大学校</t>
  </si>
  <si>
    <t>松江工業高等専門学校</t>
  </si>
  <si>
    <t>呉工業高等専門学校</t>
  </si>
  <si>
    <t>広島経済大学</t>
  </si>
  <si>
    <t>徳島大学</t>
  </si>
  <si>
    <t>徳山工業高等専門学校</t>
  </si>
  <si>
    <t>就実大学</t>
  </si>
  <si>
    <t>山口大学</t>
  </si>
  <si>
    <t>宇部フロンティア大学</t>
  </si>
  <si>
    <t>東亜大学</t>
  </si>
  <si>
    <t>米子工業高等専門学校</t>
  </si>
  <si>
    <t>山口県立大学</t>
  </si>
  <si>
    <t>小田　篤史</t>
  </si>
  <si>
    <t>ｵﾀﾞ ｱﾂｼ</t>
  </si>
  <si>
    <t>日下　裕太</t>
  </si>
  <si>
    <t>ｸｻｶ ﾕｳﾀ</t>
  </si>
  <si>
    <t>中野　辰哉</t>
  </si>
  <si>
    <t>ﾅｶﾉ ﾀﾂﾔ</t>
  </si>
  <si>
    <t>小川　剣太郎</t>
  </si>
  <si>
    <t>ｵｶﾞﾜ ｹﾝﾀﾛｳ</t>
  </si>
  <si>
    <t>垰田　真琴</t>
  </si>
  <si>
    <t>ﾀｵﾀﾞ ﾏｺﾄ</t>
  </si>
  <si>
    <t>中田　紘凌</t>
  </si>
  <si>
    <t>ﾅｶﾀ ｺｳﾘｮｳ</t>
  </si>
  <si>
    <t>山本　偉瑠</t>
  </si>
  <si>
    <t>ﾔﾏﾓﾄ ﾀｹﾙ</t>
  </si>
  <si>
    <t>吉山　雄己</t>
  </si>
  <si>
    <t>ﾖｼﾔﾏ ﾕｳｷ</t>
  </si>
  <si>
    <t>秋山　慶哉</t>
  </si>
  <si>
    <t>ｱｷﾔﾏ ﾖｼﾕｷ</t>
  </si>
  <si>
    <t>坂田　陽助</t>
  </si>
  <si>
    <t>ｻｶﾀ ﾖｳｽｹ</t>
  </si>
  <si>
    <t>髙原　拓哉</t>
  </si>
  <si>
    <t>ﾀｶﾊﾗ ﾀｸﾔ</t>
  </si>
  <si>
    <t>大浅田　悠人</t>
  </si>
  <si>
    <t>ｵｵｱｻﾀﾞ ﾕｳﾄ</t>
  </si>
  <si>
    <t>天野　遥</t>
  </si>
  <si>
    <t>ｱﾏﾉ ﾊﾙｶ</t>
  </si>
  <si>
    <t>生熊　壮</t>
  </si>
  <si>
    <t>ｲｸﾏ ｿｳ</t>
  </si>
  <si>
    <t>一谷　優介</t>
  </si>
  <si>
    <t>ｲﾁﾀﾆ ﾕｳｽｹ</t>
  </si>
  <si>
    <t>植田　諒</t>
  </si>
  <si>
    <t>ｳｴﾀﾞ ﾘｮｳ</t>
  </si>
  <si>
    <t>上原　孝太</t>
  </si>
  <si>
    <t>ｳｴﾊﾗ ｺｳﾀ</t>
  </si>
  <si>
    <t>小倉　希望</t>
  </si>
  <si>
    <t>ｵｸﾞﾗ ﾉｿﾞﾑ</t>
  </si>
  <si>
    <t>小田　雅士</t>
  </si>
  <si>
    <t>ｵﾀﾞ ﾏｻｼ</t>
  </si>
  <si>
    <t>金光　淳志</t>
  </si>
  <si>
    <t>ｶﾈﾐﾂ ｱﾂｼ</t>
  </si>
  <si>
    <t>川上　和真</t>
  </si>
  <si>
    <t>ｶﾜｶﾐ ｶｽﾞﾏ</t>
  </si>
  <si>
    <t>木村　和史</t>
  </si>
  <si>
    <t>ｷﾑﾗ ｶｽﾞｼ</t>
  </si>
  <si>
    <t>高力　慎也</t>
  </si>
  <si>
    <t>ｺｳﾘｷ ｼﾝﾔ</t>
  </si>
  <si>
    <t>佐伯　祐真</t>
  </si>
  <si>
    <t>ｻｲｷ ﾕｳﾏ</t>
  </si>
  <si>
    <t>佐々川　雄雅</t>
  </si>
  <si>
    <t>ｻｻｶﾞﾜ ﾕｳｶﾞ</t>
  </si>
  <si>
    <t>下瀬　翔貴</t>
  </si>
  <si>
    <t>ｼﾓｾ ｼｮｳｷ</t>
  </si>
  <si>
    <t>宗進　一優</t>
  </si>
  <si>
    <t>ｿｳｼﾝ ｶｽﾞﾏｻ</t>
  </si>
  <si>
    <t>曽良　隆誠</t>
  </si>
  <si>
    <t>ｿﾗ ﾘｭｳｾｲ</t>
  </si>
  <si>
    <t>髙原　毅</t>
  </si>
  <si>
    <t>ﾀｶﾊﾗ ﾂﾖｼ</t>
  </si>
  <si>
    <t>田中　匠</t>
  </si>
  <si>
    <t>ﾀﾅｶ ﾀｸﾐ</t>
  </si>
  <si>
    <t>戸島　大輝</t>
  </si>
  <si>
    <t>ﾄｼﾏ ﾀｲｷ</t>
  </si>
  <si>
    <t>中井　健太</t>
  </si>
  <si>
    <t>ﾅｶｲ ｹﾝﾀ</t>
  </si>
  <si>
    <t>西　勇亮</t>
  </si>
  <si>
    <t>ﾆｼ ﾕｳｽｹ</t>
  </si>
  <si>
    <t>林　拓実</t>
  </si>
  <si>
    <t>ﾊﾔｼ ﾀｸﾐ</t>
  </si>
  <si>
    <t>藤川　和矢</t>
  </si>
  <si>
    <t>ﾌｼﾞｶﾜ ｶｽﾞﾔ</t>
  </si>
  <si>
    <t>三井田　与夢</t>
  </si>
  <si>
    <t>ﾐｲﾀﾞ ｱﾄﾑ</t>
  </si>
  <si>
    <t>村井　洸洋</t>
  </si>
  <si>
    <t>ﾑﾗｲ ｺｳﾖｳ</t>
  </si>
  <si>
    <t>村田　丈尚</t>
  </si>
  <si>
    <t>ﾑﾗﾀ ﾀｹﾋｻ</t>
  </si>
  <si>
    <t>森井　駿</t>
  </si>
  <si>
    <t>ﾓﾘｲ ｼｭﾝ</t>
  </si>
  <si>
    <t>吉津　智裕</t>
  </si>
  <si>
    <t>ﾖｼｽﾞ ﾄﾓﾋﾛ</t>
  </si>
  <si>
    <t>池田　健悟</t>
  </si>
  <si>
    <t>ｲｹﾀﾞ ｹﾝｺﾞ</t>
  </si>
  <si>
    <t>岩崎　純也</t>
  </si>
  <si>
    <t>ｲﾜｻｷ ｼﾞｭﾝﾔ</t>
  </si>
  <si>
    <t>岡　高儀</t>
  </si>
  <si>
    <t>ｵｶ ﾀｶﾉﾘ</t>
  </si>
  <si>
    <t>岡田　翔吾</t>
  </si>
  <si>
    <t>ｵｶﾀﾞ ｼｮｳｺﾞ</t>
  </si>
  <si>
    <t>蔭藤　拓弥</t>
  </si>
  <si>
    <t>ｶｹﾞﾌｼﾞ ﾀｸﾔ</t>
  </si>
  <si>
    <t>亀田　浩司</t>
  </si>
  <si>
    <t>ｶﾒﾀﾞ ｺｳｼﾞ</t>
  </si>
  <si>
    <t>河井　和馬</t>
  </si>
  <si>
    <t>ｶﾜｲ ｶｽﾞﾏ</t>
  </si>
  <si>
    <t>川村　健太</t>
  </si>
  <si>
    <t>ｶﾜﾑﾗ ｹﾝﾀ</t>
  </si>
  <si>
    <t>木村　恭士</t>
  </si>
  <si>
    <t>ｷﾑﾗ ｷｮｳｼﾞ</t>
  </si>
  <si>
    <t>倉松　孝徳</t>
  </si>
  <si>
    <t>ｸﾗﾏﾂ ﾀｶﾉﾘ</t>
  </si>
  <si>
    <t>黒川　慧</t>
  </si>
  <si>
    <t>ｸﾛｶﾜ ｹｲ</t>
  </si>
  <si>
    <t>黒川　周平</t>
  </si>
  <si>
    <t>ｸﾛｶﾜ ｼｭｳﾍｲ</t>
  </si>
  <si>
    <t>下敷領　耕平</t>
  </si>
  <si>
    <t>ｼﾓｼｷﾘｮｳ ｺｳﾍｲ</t>
  </si>
  <si>
    <t>角野　大和</t>
  </si>
  <si>
    <t>ｽﾐﾉ ﾔﾏﾄ</t>
  </si>
  <si>
    <t>関山　真弥</t>
  </si>
  <si>
    <t>ｾｷﾔﾏ ｼﾝﾔ</t>
  </si>
  <si>
    <t>竹内　勇斗</t>
  </si>
  <si>
    <t>ﾀｹｳﾁ ﾕｳﾄ</t>
  </si>
  <si>
    <t>武本　雅富</t>
  </si>
  <si>
    <t>ﾀｹﾓﾄ ﾏｻﾄﾐ</t>
  </si>
  <si>
    <t>手石　妙亮</t>
  </si>
  <si>
    <t>ﾃｲｼ ﾀﾀﾞｽｹ</t>
  </si>
  <si>
    <t>中川　雄太</t>
  </si>
  <si>
    <t>ﾅｶｶﾞﾜ ﾕｳﾀ</t>
  </si>
  <si>
    <t>浜崎　慎也</t>
  </si>
  <si>
    <t>ﾊﾏｻｷ ｼﾝﾔ</t>
  </si>
  <si>
    <t>藤原　祐太郎</t>
  </si>
  <si>
    <t>ﾌｼﾞﾜﾗ ﾕｳﾀﾛｳ</t>
  </si>
  <si>
    <t>丸口　悠貴</t>
  </si>
  <si>
    <t>ﾏﾙｸﾞﾁ ﾕｳｷ</t>
  </si>
  <si>
    <t>宮本　晃貴</t>
  </si>
  <si>
    <t>ﾐﾔﾓﾄ ｺｳｷ</t>
  </si>
  <si>
    <t>森元　鷹矢</t>
  </si>
  <si>
    <t>ﾓﾘﾓﾄ ﾀｶﾔ</t>
  </si>
  <si>
    <t>松尾　黛樹</t>
  </si>
  <si>
    <t>ﾏﾂｵ ﾀｲｷ</t>
  </si>
  <si>
    <t>横山　佳佑</t>
  </si>
  <si>
    <t>ﾖｺﾔﾏ ｹｲｽｹ</t>
  </si>
  <si>
    <t>吉野　正紘</t>
  </si>
  <si>
    <t>ﾖｼﾉ ﾏｻﾋﾛ</t>
  </si>
  <si>
    <t>吉田　直矢</t>
  </si>
  <si>
    <t>ﾖｼﾀﾞ ﾅｵﾔ</t>
  </si>
  <si>
    <t>吉村　海澄</t>
  </si>
  <si>
    <t>ﾖｼﾑﾗ ｶｲﾄ</t>
  </si>
  <si>
    <t>新居　拓弥</t>
  </si>
  <si>
    <t>ﾆｲ ﾀｸﾔ</t>
  </si>
  <si>
    <t xml:space="preserve">2 </t>
  </si>
  <si>
    <t>厚東　勇哉</t>
  </si>
  <si>
    <t>ｺｳﾄｳ ﾕｳﾔ</t>
  </si>
  <si>
    <t>村上　友輝</t>
  </si>
  <si>
    <t>ﾑﾗｶﾐ ﾄﾓｷ</t>
  </si>
  <si>
    <t>澁谷　新</t>
  </si>
  <si>
    <t>ｼﾌﾞﾀﾆ ｼﾝ</t>
  </si>
  <si>
    <t>刈谷　幸司</t>
  </si>
  <si>
    <t>ｶﾘﾔ ｺｳｼﾞ</t>
  </si>
  <si>
    <t>小野　恭汰</t>
  </si>
  <si>
    <t>ｵﾉ ｷｮｳﾀ</t>
  </si>
  <si>
    <t>松山　拓央</t>
  </si>
  <si>
    <t>ﾏﾂﾔﾏ ﾀｸｵ</t>
  </si>
  <si>
    <t>奥住　和晃</t>
  </si>
  <si>
    <t>ｵｸｽﾞﾐ ｶｽﾞｱｷ</t>
  </si>
  <si>
    <t>中西　光輝</t>
  </si>
  <si>
    <t>ﾅｶﾆｼ ﾐﾂｷ</t>
  </si>
  <si>
    <t>本田　望</t>
  </si>
  <si>
    <t>ﾎﾝﾀﾞ ﾉｿﾞﾐ</t>
  </si>
  <si>
    <t>丸山　孝明</t>
  </si>
  <si>
    <t>ﾏﾙﾔﾏ ﾀｶｱｷ</t>
  </si>
  <si>
    <t>岩田　力</t>
  </si>
  <si>
    <t>ｲﾜﾀ ﾁｶﾗ</t>
  </si>
  <si>
    <t>前上　駿介</t>
  </si>
  <si>
    <t>ﾏｴｶﾞﾐ ｼｭﾝｽｹ</t>
  </si>
  <si>
    <t>松岡　亮佑</t>
  </si>
  <si>
    <t>ﾏﾂｵｶ ﾘｮｳｽｹ</t>
  </si>
  <si>
    <t>荒木　慎太郎</t>
  </si>
  <si>
    <t>ｱﾗｷ ｼﾝﾀﾛｳ</t>
  </si>
  <si>
    <t>田原　賢太郎</t>
  </si>
  <si>
    <t>ﾀﾊﾗ ｹﾝﾀﾛｳ</t>
  </si>
  <si>
    <t>菊川　泰佑</t>
  </si>
  <si>
    <t>ｷｸｶﾞﾜ ﾀｲｽｹ</t>
  </si>
  <si>
    <t>楢木野　聖城</t>
  </si>
  <si>
    <t>ﾅﾗｷﾞﾉ ｼｮｳｾｲ</t>
  </si>
  <si>
    <t>宮崎　亮佑</t>
  </si>
  <si>
    <t>ﾐﾔｻﾞｷ ﾘｮｳｽｹ</t>
  </si>
  <si>
    <t>岡本　隆宏</t>
  </si>
  <si>
    <t>ｵｶﾓﾄ ﾀｶﾋﾛ</t>
  </si>
  <si>
    <t>川口　航輝</t>
  </si>
  <si>
    <t>若本　拓真</t>
  </si>
  <si>
    <t>ﾜｶﾓﾄ ﾀｸﾏ</t>
  </si>
  <si>
    <t>永田　陽平</t>
  </si>
  <si>
    <t>ﾅｶﾞﾀ ﾖｳﾍｲ</t>
  </si>
  <si>
    <t>藤井　圭太</t>
  </si>
  <si>
    <t>ﾌｼﾞｲ ｹｲﾀ</t>
  </si>
  <si>
    <t>河原　翔音</t>
  </si>
  <si>
    <t>ｶﾜﾊﾗ ｼｮｵﾝ</t>
  </si>
  <si>
    <t>佐藤　嵩</t>
  </si>
  <si>
    <t>ｻﾄｳ ﾀｶｼ</t>
  </si>
  <si>
    <t>佐々木　祐弥</t>
  </si>
  <si>
    <t>ｻｻｷ ﾕｳﾔ</t>
  </si>
  <si>
    <t>薮内　良介</t>
  </si>
  <si>
    <t>ﾔﾌﾞｳﾁ ﾘｮｳｽｹ</t>
  </si>
  <si>
    <t>川上　和史</t>
  </si>
  <si>
    <t>ｶﾜｶﾐ ｶｽﾞｼ</t>
  </si>
  <si>
    <t>建部　智也</t>
  </si>
  <si>
    <t>ﾀﾃﾍﾞ ﾄﾓﾔ</t>
  </si>
  <si>
    <t>立川　歩</t>
  </si>
  <si>
    <t>ﾀﾂｶﾜ ｱﾕﾑ</t>
  </si>
  <si>
    <t>清水　凌平</t>
  </si>
  <si>
    <t>ｼﾐｽﾞ ﾘｮｳﾍｲ</t>
  </si>
  <si>
    <t>喜多　佑來</t>
  </si>
  <si>
    <t>ｷﾀ ﾕｳｷ</t>
  </si>
  <si>
    <t>岩下　康史</t>
  </si>
  <si>
    <t>ｲﾜｼﾀ ﾔｽｼ</t>
  </si>
  <si>
    <t>松本　洸太夫</t>
  </si>
  <si>
    <t>ﾏﾂﾓﾄ ｺｳﾀﾞﾕｳ</t>
  </si>
  <si>
    <t>水田　大樹</t>
  </si>
  <si>
    <t>ﾐｽﾞﾀ ﾀﾞｲｷ</t>
  </si>
  <si>
    <t>鍵本　訓近</t>
  </si>
  <si>
    <t>ｶｷﾞﾓﾄ ﾉﾘﾁｶ</t>
  </si>
  <si>
    <t>弘瀬　将利</t>
  </si>
  <si>
    <t>ﾋﾛｾ ｼｮｳﾘ</t>
  </si>
  <si>
    <t>吉田　一成</t>
  </si>
  <si>
    <t>ﾖｼﾀﾞ ｲｯｾｲ</t>
  </si>
  <si>
    <t>原　煕生</t>
  </si>
  <si>
    <t>ﾊﾗ ﾋﾛｷ</t>
  </si>
  <si>
    <t>足立　剣太</t>
  </si>
  <si>
    <t>ｱﾀﾞﾁ ｹﾝﾀ</t>
  </si>
  <si>
    <t>池田　一成</t>
  </si>
  <si>
    <t>ｲｹﾀﾞ ｶｽﾞﾅﾘ</t>
  </si>
  <si>
    <t>柿森　賢太</t>
  </si>
  <si>
    <t>ｶｷﾓﾘ ｹﾝﾀ</t>
  </si>
  <si>
    <t>川崎　強</t>
  </si>
  <si>
    <t>ｶﾜｻｷ ﾂﾖｼ</t>
  </si>
  <si>
    <t>上甲　涼平</t>
  </si>
  <si>
    <t>ｼﾞｮｳｺｳ ﾘｮｳﾍｲ</t>
  </si>
  <si>
    <t>津村　全俊</t>
  </si>
  <si>
    <t>ﾂﾑﾗ ﾏｻﾄｼ</t>
  </si>
  <si>
    <t>富山　樹</t>
  </si>
  <si>
    <t>ﾄﾐﾔﾏ ﾀﾂｷ</t>
  </si>
  <si>
    <t>中川　拓也</t>
  </si>
  <si>
    <t>ﾅｶｶﾞﾜ ﾀｸﾔ</t>
  </si>
  <si>
    <t>家入　仁志</t>
  </si>
  <si>
    <t>ｲｴｲﾘ ﾋﾄｼ</t>
  </si>
  <si>
    <t>井口　遼亮</t>
  </si>
  <si>
    <t>ｲｸﾞﾁ ﾘｮｳｽｹ</t>
  </si>
  <si>
    <t>猪野　太雅</t>
  </si>
  <si>
    <t>ｲﾉ ﾀｲｶﾞ</t>
  </si>
  <si>
    <t>井上　修汰</t>
  </si>
  <si>
    <t>ｲﾉｳｴ ｼｭｳﾀ</t>
  </si>
  <si>
    <t>大住　京平</t>
  </si>
  <si>
    <t>ｵｵｽﾐ ｷｮｳﾍｲ</t>
  </si>
  <si>
    <t>川口　侑臣</t>
  </si>
  <si>
    <t>ｶﾜｸﾞﾁ ﾕｳｼﾝ</t>
  </si>
  <si>
    <t>桐原　誠</t>
  </si>
  <si>
    <t>ｷﾘﾊﾗ ﾏｺﾄ</t>
  </si>
  <si>
    <t>小屋　勇太</t>
  </si>
  <si>
    <t>ｺﾔ ﾕｳﾀ</t>
  </si>
  <si>
    <t>杉島　祐太</t>
  </si>
  <si>
    <t>ｽｷﾞｼﾏ ﾕｳﾀ</t>
  </si>
  <si>
    <t>平　将大</t>
  </si>
  <si>
    <t>ﾀｲﾗ ｼｮｳﾀﾞｲ</t>
  </si>
  <si>
    <t>橋渡　直樹</t>
  </si>
  <si>
    <t>ﾊｼﾜﾀﾘ ﾅｵｷ</t>
  </si>
  <si>
    <t>廣江　憲世</t>
  </si>
  <si>
    <t>ﾋﾛｴ ｹﾝｾｲ</t>
  </si>
  <si>
    <t>藤井　宏樹</t>
  </si>
  <si>
    <t>ﾌｼﾞｲ ﾋﾛｷ</t>
  </si>
  <si>
    <t>藤野　雄基</t>
  </si>
  <si>
    <t>ﾌｼﾞﾉ ﾕｳｷ</t>
  </si>
  <si>
    <t>本部　晃司</t>
  </si>
  <si>
    <t>ﾎﾝﾌﾞ ｺｳｼﾞ</t>
  </si>
  <si>
    <t>中尾　渉</t>
  </si>
  <si>
    <t>ﾅｶｵ ｼｮｳ</t>
  </si>
  <si>
    <t>西田　光</t>
  </si>
  <si>
    <t>ﾆｼﾀﾞ ﾋｶﾙ</t>
  </si>
  <si>
    <t>森川　慶一</t>
  </si>
  <si>
    <t>ﾓﾘｶﾜ ｹｲｲﾁ</t>
  </si>
  <si>
    <t>山下　大輝</t>
  </si>
  <si>
    <t>ﾔﾏｼﾀ ﾋﾛｷ</t>
  </si>
  <si>
    <t>小坂　将樹</t>
  </si>
  <si>
    <t>ｺｻｶ ﾏｻｷ</t>
  </si>
  <si>
    <t>森元　優大</t>
  </si>
  <si>
    <t>ﾓﾘﾓﾄ ﾏｻﾋﾛ</t>
  </si>
  <si>
    <t>古磯　和樹</t>
  </si>
  <si>
    <t>ｺｲｿ ｶｽﾞｷ</t>
  </si>
  <si>
    <t>後藤　剛</t>
  </si>
  <si>
    <t>ｺﾞﾄｳ ﾂﾖｼ</t>
  </si>
  <si>
    <t>土井　章</t>
  </si>
  <si>
    <t>ﾄﾞｲ ｱｷﾗ</t>
  </si>
  <si>
    <t>濱野　友希豊</t>
  </si>
  <si>
    <t>ﾊﾏﾉ ﾕｷﾄ</t>
  </si>
  <si>
    <t>阿部　健幸</t>
  </si>
  <si>
    <t>ｱﾍﾞ ｹﾝｺｳ</t>
  </si>
  <si>
    <t>浦　暢太</t>
  </si>
  <si>
    <t>ｳﾗ ﾖｳﾀ</t>
  </si>
  <si>
    <t>大倉　康平</t>
  </si>
  <si>
    <t>ｵｵｸﾗ ｺｳﾍｲ</t>
  </si>
  <si>
    <t>小野　秀樹</t>
  </si>
  <si>
    <t>ｵﾉ ﾋﾃﾞｷ</t>
  </si>
  <si>
    <t>小林　宏輔</t>
  </si>
  <si>
    <t>ｺﾊﾞﾔｼ ﾋﾛｽｹ</t>
  </si>
  <si>
    <t>仙波　貴雅</t>
  </si>
  <si>
    <t>ｾﾝﾊﾞ ﾀｶﾉﾘ</t>
  </si>
  <si>
    <t>田井　祐介</t>
  </si>
  <si>
    <t>ﾀｲ ﾕｳｽｹ</t>
  </si>
  <si>
    <t>友野　宏昭</t>
  </si>
  <si>
    <t>ﾄﾓﾉ ﾋﾛｱｷ</t>
  </si>
  <si>
    <t>林　瑞希</t>
  </si>
  <si>
    <t>ﾊﾔｼ ﾐｽﾞｷ</t>
  </si>
  <si>
    <t>虫明　優一</t>
  </si>
  <si>
    <t>ﾑｼｱｹ ﾕｳｲﾁ</t>
  </si>
  <si>
    <t>石井　裕太</t>
  </si>
  <si>
    <t>ｲｼｲ ﾕｳﾀ</t>
  </si>
  <si>
    <t>岩口　周平</t>
  </si>
  <si>
    <t>ｲﾜｸﾞﾁ ｼｭｳﾍｲ</t>
  </si>
  <si>
    <t>賀家　拓海</t>
  </si>
  <si>
    <t>ｶｹﾞ ﾀｸﾐ</t>
  </si>
  <si>
    <t>勝部　諒</t>
  </si>
  <si>
    <t>ｶﾂﾍﾞ ﾏｺﾄ</t>
  </si>
  <si>
    <t>小橋　佑介</t>
  </si>
  <si>
    <t>ｺﾊﾞｼ ﾕｳｽｹ</t>
  </si>
  <si>
    <t>清水　貴彦</t>
  </si>
  <si>
    <t>ｼﾐｽﾞ ﾀｶﾋｺ</t>
  </si>
  <si>
    <t>田中　善將</t>
  </si>
  <si>
    <t>ﾀﾅｶ ﾖｼﾏｻ</t>
  </si>
  <si>
    <t>田村　凌太</t>
  </si>
  <si>
    <t>ﾀﾑﾗ ﾘｮｳﾀ</t>
  </si>
  <si>
    <t>戸井　大輝</t>
  </si>
  <si>
    <t>ﾄｲ ﾀﾞｲｷ</t>
  </si>
  <si>
    <t>中川　大貴</t>
  </si>
  <si>
    <t>ﾅｶｶﾞﾜ ﾋﾛｷ</t>
  </si>
  <si>
    <t>野田　啓介</t>
  </si>
  <si>
    <t>ﾉﾀﾞ ｹｲｽｹ</t>
  </si>
  <si>
    <t>旗谷　守将</t>
  </si>
  <si>
    <t>ﾊﾀﾔ ﾓﾘﾏｻ</t>
  </si>
  <si>
    <t>日浦　隼人</t>
  </si>
  <si>
    <t>ﾋｳﾗ ﾊﾔﾄ</t>
  </si>
  <si>
    <t>平尾　良太</t>
  </si>
  <si>
    <t>ﾋﾗｵ ﾘｮｳﾀ</t>
  </si>
  <si>
    <t>平島　史崇</t>
  </si>
  <si>
    <t>ﾋﾗｼﾞﾏ ﾌﾐﾀｶ</t>
  </si>
  <si>
    <t>村田　侑亮</t>
  </si>
  <si>
    <t>ﾑﾗﾀ ﾕｳｽｹ</t>
  </si>
  <si>
    <t>布野　朋弥</t>
  </si>
  <si>
    <t>ﾌﾉ ﾄﾓﾔ</t>
  </si>
  <si>
    <t>渡辺　太之</t>
  </si>
  <si>
    <t>ﾜﾀﾅﾍﾞ ﾀｶﾕｷ</t>
  </si>
  <si>
    <t>芦原　宏介</t>
  </si>
  <si>
    <t>ｱｼﾊﾗ ｺｳｽｹ</t>
  </si>
  <si>
    <t>伊藤　雄大</t>
  </si>
  <si>
    <t>ｲﾄｳ ﾕｳﾀﾞｲ</t>
  </si>
  <si>
    <t>大寺　建光</t>
  </si>
  <si>
    <t>ｵｵﾃﾗ ﾀｹﾙ</t>
  </si>
  <si>
    <t>岡田　宗一郎</t>
  </si>
  <si>
    <t>ｵｶﾀﾞ ｿｳｲﾁﾛｳ</t>
  </si>
  <si>
    <t>黒田　剛志</t>
  </si>
  <si>
    <t>ｸﾛﾀﾞ ﾂﾖｼ</t>
  </si>
  <si>
    <t>清水　康孝</t>
  </si>
  <si>
    <t>ｼﾐｽﾞ ﾔｽﾀｶ</t>
  </si>
  <si>
    <t>杉原　祥</t>
  </si>
  <si>
    <t>ｽｷﾞﾊﾗ ｼｮｳ</t>
  </si>
  <si>
    <t>関谷　堂真</t>
  </si>
  <si>
    <t>ｾｷﾔ ﾀｶﾏｻ</t>
  </si>
  <si>
    <t>中野　晶</t>
  </si>
  <si>
    <t>ﾅｶﾉ ｼｮｳ</t>
  </si>
  <si>
    <t>中村　喜浩</t>
  </si>
  <si>
    <t>ﾅｶﾑﾗ ﾖｼﾋﾛ</t>
  </si>
  <si>
    <t>林　佑磨</t>
  </si>
  <si>
    <t>ﾊﾔｼ ﾕｳﾏ</t>
  </si>
  <si>
    <t>細田　善也</t>
  </si>
  <si>
    <t>ﾎｿﾀﾞ ﾖｼﾔ</t>
  </si>
  <si>
    <t>前田　拓志</t>
  </si>
  <si>
    <t>ﾏｴﾀﾞ ﾋﾛｼ</t>
  </si>
  <si>
    <t>丸山　晃嗣</t>
  </si>
  <si>
    <t>ﾏﾙﾔﾏ ｱｷﾂｸﾞ</t>
  </si>
  <si>
    <t>宮地　孝治</t>
  </si>
  <si>
    <t>ﾐﾔｼﾞ ﾀｶﾊﾙ</t>
  </si>
  <si>
    <t>村上　聡</t>
  </si>
  <si>
    <t>ﾑﾗｶﾐ ｻﾄｼ</t>
  </si>
  <si>
    <t>荒瀬　郁実</t>
  </si>
  <si>
    <t>ｱﾗｾ ｲｸﾐ</t>
  </si>
  <si>
    <t>森　大輝</t>
  </si>
  <si>
    <t>ﾓﾘ ﾀﾞｲｷ</t>
  </si>
  <si>
    <t>前田　洋伸</t>
  </si>
  <si>
    <t>ﾏｴﾀﾞ ﾋﾛﾉﾌﾞ</t>
  </si>
  <si>
    <t>礒村　智将</t>
  </si>
  <si>
    <t>ｲｿﾑﾗ ﾄﾓﾕｷ</t>
  </si>
  <si>
    <t>佐々木　伸直</t>
  </si>
  <si>
    <t>ｻｻｷ ﾉﾌﾞﾅｵ</t>
  </si>
  <si>
    <t>竹田　祐輔</t>
  </si>
  <si>
    <t>ﾀｹﾀﾞ ﾕｳｽｹ</t>
  </si>
  <si>
    <t>石井　章太</t>
  </si>
  <si>
    <t>ｲｼｲ ｼｮｳﾀ</t>
  </si>
  <si>
    <t>児玉　賢洋</t>
  </si>
  <si>
    <t>ｺﾀﾞﾏ ﾏｻﾋﾛ</t>
  </si>
  <si>
    <t>冨永　隆太</t>
  </si>
  <si>
    <t>ﾄﾐﾅｶﾞ ﾘｭｳﾀ</t>
  </si>
  <si>
    <t>萩尾　豊</t>
  </si>
  <si>
    <t>ﾊｷﾞｵ ﾕﾀｶ</t>
  </si>
  <si>
    <t>伊達　佑希</t>
  </si>
  <si>
    <t>ﾀﾞﾃ ﾕｳｷ</t>
  </si>
  <si>
    <t>節家　将</t>
  </si>
  <si>
    <t>ｾﾂｲｴ ﾏｻﾙ</t>
  </si>
  <si>
    <t>節家　淳</t>
  </si>
  <si>
    <t>ｾﾂｲｴ ｱﾂｼ</t>
  </si>
  <si>
    <t>松浦　憲吾</t>
  </si>
  <si>
    <t>ﾏﾂｳﾗ ｹﾝｺﾞ</t>
  </si>
  <si>
    <t>櫻井　秀樹</t>
  </si>
  <si>
    <t>ｻｸﾗｲ ﾋﾃﾞｷ</t>
  </si>
  <si>
    <t>野島　克斗志</t>
  </si>
  <si>
    <t>ﾉｼﾞﾏ ｶﾂﾄｼ</t>
  </si>
  <si>
    <t>松本　史哉</t>
  </si>
  <si>
    <t>ﾏﾂﾓﾄ ﾌﾐﾔ</t>
  </si>
  <si>
    <t>築山　知弘</t>
  </si>
  <si>
    <t>ﾂｷﾔﾏ ｶｽﾞﾋﾛ</t>
  </si>
  <si>
    <t>中島　翼</t>
  </si>
  <si>
    <t>ﾅｶｼﾏ ﾂﾊﾞｻ</t>
  </si>
  <si>
    <t>信定　裕也</t>
  </si>
  <si>
    <t>ﾉﾌﾞｻﾀﾞ ﾕｳﾔ</t>
  </si>
  <si>
    <t>皆木　直樹</t>
  </si>
  <si>
    <t>ﾐﾅｷﾞ ﾅｵｷ</t>
  </si>
  <si>
    <t>山本　裕也</t>
  </si>
  <si>
    <t>ﾔﾏﾓﾄ ﾕｳﾔ</t>
  </si>
  <si>
    <t>辻　敦矢</t>
  </si>
  <si>
    <t>ﾂｼﾞ ｱﾂﾔ</t>
  </si>
  <si>
    <t>蓮井　裕介</t>
  </si>
  <si>
    <t>ﾊｽｲ ﾕｳｽｹ</t>
  </si>
  <si>
    <t>品田　直毅</t>
  </si>
  <si>
    <t>ｼﾅﾀﾞ ﾅｵｷ</t>
  </si>
  <si>
    <t>椢原　功輝</t>
  </si>
  <si>
    <t>ｸﾆﾊﾗ ｺｳｷ</t>
  </si>
  <si>
    <t>中田　敦志</t>
  </si>
  <si>
    <t>ﾅｶﾀ ｱﾂｼ</t>
  </si>
  <si>
    <t>串宮　健太</t>
  </si>
  <si>
    <t>ｸｼﾐﾔ ｹﾝﾀ</t>
  </si>
  <si>
    <t>嶋田　寛輝</t>
  </si>
  <si>
    <t>ｼﾏﾀﾞ ﾋﾛｷ</t>
  </si>
  <si>
    <t>魚谷　純平</t>
  </si>
  <si>
    <t>ｳｵﾀﾆ ｼﾞｭﾝﾍﾟｲ</t>
  </si>
  <si>
    <t>藤田　恭輔</t>
  </si>
  <si>
    <t>ﾌｼﾞﾀ ｷｮｳｽｹ</t>
  </si>
  <si>
    <t>関谷　真吾</t>
  </si>
  <si>
    <t>ｾｷﾀﾆ ｼﾝｺﾞ</t>
  </si>
  <si>
    <t>中本　隼太</t>
  </si>
  <si>
    <t>ﾅｶﾓﾄ ﾊﾔﾀ</t>
  </si>
  <si>
    <t>豊田　晋太郎</t>
  </si>
  <si>
    <t>ﾄﾖﾀﾞ ｼﾝﾀﾛｳ</t>
  </si>
  <si>
    <t>森永　将太</t>
  </si>
  <si>
    <t>ﾓﾘﾅｶﾞ ｼｮｳﾀ</t>
  </si>
  <si>
    <t>濱　伊佐人</t>
  </si>
  <si>
    <t>ﾊﾏ ｲｻﾄ</t>
  </si>
  <si>
    <t>上光　克彦</t>
  </si>
  <si>
    <t>ｳｴﾐﾂ ｶﾂﾋｺ</t>
  </si>
  <si>
    <t>岩成　晃平</t>
  </si>
  <si>
    <t>ｲﾜﾅﾘ ｺｳﾍｲ</t>
  </si>
  <si>
    <t>神岡　智仁</t>
  </si>
  <si>
    <t>ｶﾐｵｶ ﾄﾓﾋﾄ</t>
  </si>
  <si>
    <t>坂田　一矢</t>
  </si>
  <si>
    <t>ｻｶﾀ ｶｽﾞﾔ</t>
  </si>
  <si>
    <t>高田　翔平</t>
  </si>
  <si>
    <t>ﾀｶﾀ ｼｮｳﾍｲ</t>
  </si>
  <si>
    <t>木村　進之介</t>
  </si>
  <si>
    <t>ｷﾑﾗ ｼﾝﾉｽｹ</t>
  </si>
  <si>
    <t>芝野　木綿</t>
  </si>
  <si>
    <t>ｼﾊﾞﾉ ﾕｳ</t>
  </si>
  <si>
    <t>宿利　享平</t>
  </si>
  <si>
    <t>ｼｭｸﾘ ｷｮｳﾍｲ</t>
  </si>
  <si>
    <t>石川　直紀</t>
  </si>
  <si>
    <t>ｲｼｶﾜ ﾅｵｷ</t>
  </si>
  <si>
    <t>髙尾　愛斗</t>
  </si>
  <si>
    <t>ﾀｶｵ ｱｲﾄ</t>
  </si>
  <si>
    <t>水木　尚志</t>
  </si>
  <si>
    <t>ﾐｽﾞｷ ﾀｶｼ</t>
  </si>
  <si>
    <t>宮本　大樹</t>
  </si>
  <si>
    <t>ﾐﾔﾓﾄ ﾀﾞｲｷ</t>
  </si>
  <si>
    <t>粟村　允</t>
  </si>
  <si>
    <t>ｱﾜﾑﾗ ﾏｺﾄ</t>
  </si>
  <si>
    <t>阿部　光</t>
  </si>
  <si>
    <t>ｱﾍﾞ ﾋｶﾘ</t>
  </si>
  <si>
    <t>伊藤　巧磨</t>
  </si>
  <si>
    <t>ｲﾄｳ ﾀｸﾏ</t>
  </si>
  <si>
    <t>板野　泰祥</t>
  </si>
  <si>
    <t>ｲﾀﾉ ﾔｽﾖｼ</t>
  </si>
  <si>
    <t>伊場　健吾</t>
  </si>
  <si>
    <t>ｲﾊﾞ ｹﾝｺﾞ</t>
  </si>
  <si>
    <t>久保　健太</t>
  </si>
  <si>
    <t>ｸﾎﾞ ｹﾝﾀ</t>
  </si>
  <si>
    <t>幸田　和也</t>
  </si>
  <si>
    <t>ｺｳﾀ ｶｽﾞﾔ</t>
  </si>
  <si>
    <t>佐場　直人</t>
  </si>
  <si>
    <t>ｻﾊﾞ ﾅｵﾄ</t>
  </si>
  <si>
    <t>清水　宅麻</t>
  </si>
  <si>
    <t>ｼﾐｽﾞ ﾀｸﾏ</t>
  </si>
  <si>
    <t>曽根　大輝</t>
  </si>
  <si>
    <t>ｿﾈ ﾀﾞｲｷ</t>
  </si>
  <si>
    <t>高畑　佑輝</t>
  </si>
  <si>
    <t>ﾀｶﾊﾀ ﾕｳｷ</t>
  </si>
  <si>
    <t>沼本　勝哉</t>
  </si>
  <si>
    <t>ﾇﾏﾓﾄ ｶﾂﾔ</t>
  </si>
  <si>
    <t>松本　群真</t>
  </si>
  <si>
    <t>ﾏﾂﾓﾄ ｸﾞﾝﾏ</t>
  </si>
  <si>
    <t>水戸川　健太</t>
  </si>
  <si>
    <t>ﾐﾄｶﾞﾜ ｹﾝﾀ</t>
  </si>
  <si>
    <t>向井　太一</t>
  </si>
  <si>
    <t>ﾑｶｲ ﾀｲﾁ</t>
  </si>
  <si>
    <t>山崎　晋</t>
  </si>
  <si>
    <t>ﾔﾏｻｷ ｽｽﾑ</t>
  </si>
  <si>
    <t>國吉　環</t>
  </si>
  <si>
    <t>ｸﾆﾖｼ ﾀﾏｷ</t>
  </si>
  <si>
    <t>小坂　海登</t>
  </si>
  <si>
    <t>ｺｻｶ ｶｲﾄ</t>
  </si>
  <si>
    <t>田中　和総</t>
  </si>
  <si>
    <t>ﾀﾅｶ ｶｽﾞｻ</t>
  </si>
  <si>
    <t>長岡　真希</t>
  </si>
  <si>
    <t>ﾅｶﾞｵｶ ﾏｻｷ</t>
  </si>
  <si>
    <t>永田　翔</t>
  </si>
  <si>
    <t>ﾅｶﾞﾀ ｼｮｳ</t>
  </si>
  <si>
    <t>額田　直弥</t>
  </si>
  <si>
    <t>ﾇｶﾀ ﾅｵﾔ</t>
  </si>
  <si>
    <t>藤田　光貴</t>
  </si>
  <si>
    <t>ﾌｼﾞﾀ ｺｳｷ</t>
  </si>
  <si>
    <t>松枝　康太</t>
  </si>
  <si>
    <t>ﾏﾂｴﾀﾞ ｺｳﾀ</t>
  </si>
  <si>
    <t>松村　知希</t>
  </si>
  <si>
    <t>ﾏﾂﾑﾗ ｶｽﾞｷ</t>
  </si>
  <si>
    <t>安野　雄人</t>
  </si>
  <si>
    <t>ﾔｽﾉ ﾀｹﾄ</t>
  </si>
  <si>
    <t>小谷　勇気</t>
  </si>
  <si>
    <t>ｺﾀﾆ ﾕｳｷ</t>
  </si>
  <si>
    <t>近藤　将唯</t>
  </si>
  <si>
    <t>ｺﾝﾄﾞｳ ｼｮｳｲ</t>
  </si>
  <si>
    <t>三原　涼</t>
  </si>
  <si>
    <t>ﾐﾊﾗ ﾘｮｳ</t>
  </si>
  <si>
    <t>森野　勇輝</t>
  </si>
  <si>
    <t>ﾓﾘﾉ ﾕｳｷ</t>
  </si>
  <si>
    <t>砂本　滉太</t>
  </si>
  <si>
    <t>ｽﾅﾓﾄ ｺｳﾀ</t>
  </si>
  <si>
    <t>濵本　健太</t>
  </si>
  <si>
    <t>ﾊﾏﾓﾄ ｹﾝﾀ</t>
  </si>
  <si>
    <t>後河内　淳司</t>
  </si>
  <si>
    <t>ｳｼﾛｺﾞｳﾁ ｱﾂｼ</t>
  </si>
  <si>
    <t>神田　明典</t>
  </si>
  <si>
    <t>ｶﾝﾀﾞ ｱｷﾉﾘ</t>
  </si>
  <si>
    <t>髙橋　千里</t>
  </si>
  <si>
    <t>ﾀｶﾊｼ ｾﾝﾘ</t>
  </si>
  <si>
    <t>山本　真孝</t>
  </si>
  <si>
    <t>ﾔﾏﾓﾄ ﾏｻﾀｶ</t>
  </si>
  <si>
    <t>佐藤　明</t>
  </si>
  <si>
    <t>ｻﾄｳ ｱｷﾗ</t>
  </si>
  <si>
    <t>久光　芳明</t>
  </si>
  <si>
    <t>ﾋｻﾐﾂ ﾖｼｱｷ</t>
  </si>
  <si>
    <t>岩井　大輝</t>
  </si>
  <si>
    <t>ｲﾜｲ ﾀﾞｲｷ</t>
  </si>
  <si>
    <t>中村　雅博</t>
  </si>
  <si>
    <t>ﾅｶﾑﾗ ﾏｻﾋﾛ</t>
  </si>
  <si>
    <t>綾田　圭祐</t>
  </si>
  <si>
    <t>ｱﾔﾀ ｹｲｽｹ</t>
  </si>
  <si>
    <t>砂川　慶悟</t>
  </si>
  <si>
    <t>ｽﾅｶﾞﾜ ｹｲｺﾞ</t>
  </si>
  <si>
    <t>時弘　浩介</t>
  </si>
  <si>
    <t>ﾄｷﾋﾛ ｺｳｽｹ</t>
  </si>
  <si>
    <t>中西　浩希</t>
  </si>
  <si>
    <t>ﾅｶﾆｼ ﾋﾛｷ</t>
  </si>
  <si>
    <t>花岡　詩恩</t>
  </si>
  <si>
    <t>ﾊﾅｵｶ ｼｵﾝ</t>
  </si>
  <si>
    <t>平松　祐介</t>
  </si>
  <si>
    <t>ﾋﾗﾏﾂ ﾕｳｽｹ</t>
  </si>
  <si>
    <t>守谷　章</t>
  </si>
  <si>
    <t>ﾓﾘﾀﾆ ｱｷﾗ</t>
  </si>
  <si>
    <t>神内　銀河</t>
  </si>
  <si>
    <t>ｶﾐｳﾁ ｷﾞﾝｶﾞ</t>
  </si>
  <si>
    <t>岡田　晃太</t>
  </si>
  <si>
    <t>ｵｶﾀﾞ ｺｳﾀ</t>
  </si>
  <si>
    <t>石丸　勝也</t>
  </si>
  <si>
    <t>ｲｼﾏﾙ ｶﾂﾔ</t>
  </si>
  <si>
    <t>林　秀真</t>
  </si>
  <si>
    <t>ﾊﾔｼ ｼｭｳﾏ</t>
  </si>
  <si>
    <t>村上　稜将</t>
  </si>
  <si>
    <t>ﾑﾗｶﾐ ﾘｮｳｽｹ</t>
  </si>
  <si>
    <t>川染　彗</t>
  </si>
  <si>
    <t>ｶﾜｿﾞﾒ ｹｲ</t>
  </si>
  <si>
    <t>川口　智生</t>
  </si>
  <si>
    <t>ｶﾜｸﾞﾁ ﾄﾓｷ</t>
  </si>
  <si>
    <t>内堀　元気</t>
  </si>
  <si>
    <t>ｳﾁﾎﾞﾘ ｹﾞﾝｷ</t>
  </si>
  <si>
    <t>藤田　貴士</t>
  </si>
  <si>
    <t>ﾌｼﾞﾀ ﾀｶｼ</t>
  </si>
  <si>
    <t>岡部　信克</t>
  </si>
  <si>
    <t>ｵｶﾍﾞ ﾉﾌﾞｶﾂ</t>
  </si>
  <si>
    <t>川西　翔太</t>
  </si>
  <si>
    <t>ｶﾜﾆｼ ｼｮｳﾀ</t>
  </si>
  <si>
    <t>立花　啓介</t>
  </si>
  <si>
    <t>ﾀﾁﾊﾞﾅ ｹｲｽｹ</t>
  </si>
  <si>
    <t>村上　博昭</t>
  </si>
  <si>
    <t>ﾑﾗｶﾐ ﾋﾛｱｷ</t>
  </si>
  <si>
    <t>伊藤　伸悟</t>
  </si>
  <si>
    <t>ｲﾄｳ ｼﾝｺﾞ</t>
  </si>
  <si>
    <t>毛利　和志</t>
  </si>
  <si>
    <t>ﾓｳﾘ ｶｽﾞｼ</t>
  </si>
  <si>
    <t>喜田　裕斗</t>
  </si>
  <si>
    <t>ｷﾀﾞ ﾕｳﾄ</t>
  </si>
  <si>
    <t>近藤　尚輝</t>
  </si>
  <si>
    <t>ｺﾝﾄﾞｳ ﾅｵｷ</t>
  </si>
  <si>
    <t>鈴木　悠也</t>
  </si>
  <si>
    <t>ｽｽﾞｷ ﾕｳﾔ</t>
  </si>
  <si>
    <t>渡部　史也</t>
  </si>
  <si>
    <t>ﾜﾀﾅﾍﾞ ﾌﾐﾔ</t>
  </si>
  <si>
    <t>大森　文貴</t>
  </si>
  <si>
    <t>ｵｵﾓﾘ ﾌﾐﾀｶ</t>
  </si>
  <si>
    <t>木村　一成</t>
  </si>
  <si>
    <t>ｷﾑﾗ ｶｽﾞﾅﾘ</t>
  </si>
  <si>
    <t>浅野　真弘</t>
  </si>
  <si>
    <t>ｱｻﾉ ﾏｻﾋﾛ</t>
  </si>
  <si>
    <t>佐伯　宥</t>
  </si>
  <si>
    <t>ｻｴｷ ﾕｳ</t>
  </si>
  <si>
    <t>園部　修一</t>
  </si>
  <si>
    <t>ｿﾉﾍﾞ ｼｭｳｲﾁ</t>
  </si>
  <si>
    <t>岩元　勇樹</t>
  </si>
  <si>
    <t>ｲﾜﾓﾄ ﾕｳｷ</t>
  </si>
  <si>
    <t>草野　健太</t>
  </si>
  <si>
    <t>ｸｻﾉ ｹﾝﾀ</t>
  </si>
  <si>
    <t>岩脇　良介</t>
  </si>
  <si>
    <t>ｲﾜﾜｷ ﾘｮｳｽｹ</t>
  </si>
  <si>
    <t>髙島　岳大</t>
  </si>
  <si>
    <t>ﾀｶｼﾏ ﾀｹﾋﾛ</t>
  </si>
  <si>
    <t>伊藤　裕也</t>
  </si>
  <si>
    <t>ｲﾄｳ ﾕｳﾔ</t>
  </si>
  <si>
    <t>田村　友希</t>
  </si>
  <si>
    <t>ﾀﾑﾗ ﾕｳｷ</t>
  </si>
  <si>
    <t>安田　涼太郎</t>
  </si>
  <si>
    <t>ﾔｽﾀﾞ ﾘｮｳﾀﾛｳ</t>
  </si>
  <si>
    <t>三浦　聡</t>
  </si>
  <si>
    <t>ﾐｳﾗ ｻﾄｼ</t>
  </si>
  <si>
    <t>清水　良太</t>
  </si>
  <si>
    <t>ｼﾐｽﾞ ﾘｮｳﾀ</t>
  </si>
  <si>
    <t>竹治　友道</t>
  </si>
  <si>
    <t>ﾀｹｼﾞ ﾄﾓﾐﾁ</t>
  </si>
  <si>
    <t>唐原　直也</t>
  </si>
  <si>
    <t>ﾄｳﾊﾗ ﾅｵﾔ</t>
  </si>
  <si>
    <t>向井　優作</t>
  </si>
  <si>
    <t>ﾑｶｲ ﾕｳｻｸ</t>
  </si>
  <si>
    <t>本多　友稀</t>
  </si>
  <si>
    <t>ﾎﾝﾀﾞ ﾕｳｷ</t>
  </si>
  <si>
    <t>内藤　静磨</t>
  </si>
  <si>
    <t>ﾅｲﾄｳ ｼｽﾞﾏ</t>
  </si>
  <si>
    <t>岡崎　祐也</t>
  </si>
  <si>
    <t>ｵｶｻﾞｷ ﾕｳﾔ</t>
  </si>
  <si>
    <t>松坂　篤史</t>
  </si>
  <si>
    <t>ﾏﾂｻｶ ｱﾂｼ</t>
  </si>
  <si>
    <t>依藤　周</t>
  </si>
  <si>
    <t>ﾖﾘﾌｼﾞ ｼｭｳ</t>
  </si>
  <si>
    <t>丸本　皓生</t>
    <rPh sb="4" eb="5">
      <t>セイ</t>
    </rPh>
    <phoneticPr fontId="1"/>
  </si>
  <si>
    <t>ﾏﾙﾓﾄ ｺｳｷ</t>
  </si>
  <si>
    <t>橋本　慎輔</t>
  </si>
  <si>
    <t>ﾊｼﾓﾄ ｼﾝｽｹ</t>
  </si>
  <si>
    <t>桑原　佑弥</t>
  </si>
  <si>
    <t>ｸﾜﾊﾗ ﾕｳﾔ</t>
  </si>
  <si>
    <t>森　智基</t>
  </si>
  <si>
    <t>ﾓﾘ ﾄﾓｷ</t>
  </si>
  <si>
    <t>加藤　大達</t>
  </si>
  <si>
    <t>ｶﾄｳ ﾋﾛﾐﾁ</t>
  </si>
  <si>
    <t>出原　俊介</t>
  </si>
  <si>
    <t>ｲﾂﾞﾊﾗ ｼｭﾝｽｹ</t>
  </si>
  <si>
    <t>小畠　尚輝</t>
  </si>
  <si>
    <t>ｵﾊﾞﾀ ﾅｵｷ</t>
  </si>
  <si>
    <t>瀬島　龍史</t>
  </si>
  <si>
    <t>ｾｼﾞﾏ ﾘｭｳｼﾞ</t>
  </si>
  <si>
    <t>松本　茂</t>
  </si>
  <si>
    <t>ﾏﾂﾓﾄ ｼｹﾞﾙ</t>
  </si>
  <si>
    <t>津田 健人</t>
  </si>
  <si>
    <t>ﾂﾀﾞ ｹﾝﾄ</t>
  </si>
  <si>
    <t>西山　健太</t>
  </si>
  <si>
    <t>ﾆｼﾔﾏ ｹﾝﾀ</t>
  </si>
  <si>
    <t>竹原 悠大</t>
  </si>
  <si>
    <t>ﾀｹﾊﾗ ﾕｳﾀﾞｲ</t>
  </si>
  <si>
    <t>足立　達也</t>
  </si>
  <si>
    <t>ｱﾀﾞﾁ ﾀﾂﾔ</t>
  </si>
  <si>
    <t>石井　裕也</t>
  </si>
  <si>
    <t>ｲｼｲ ﾕｳﾔ</t>
  </si>
  <si>
    <t>古市　裕磨</t>
  </si>
  <si>
    <t>ﾌﾙｲﾁ ﾕｳﾏ</t>
  </si>
  <si>
    <t>花田　光司</t>
  </si>
  <si>
    <t>ﾊﾅﾀﾞ ｺｳｼﾞ</t>
  </si>
  <si>
    <t>阿武　択磨</t>
  </si>
  <si>
    <t>ｱﾝﾉ ﾀｸﾏ</t>
  </si>
  <si>
    <t>佐藤　央規</t>
  </si>
  <si>
    <t>ｻﾄｳ ﾋﾛｷ</t>
  </si>
  <si>
    <t>４</t>
  </si>
  <si>
    <t>松山 祥</t>
  </si>
  <si>
    <t>ﾏﾂﾔﾏ ｼｮｳ</t>
  </si>
  <si>
    <t>宮地　巧真</t>
  </si>
  <si>
    <t>ﾐﾔﾁ ﾀｸﾏ</t>
  </si>
  <si>
    <t>重元　賢史</t>
  </si>
  <si>
    <t>ｼｹﾞﾓﾄ ﾀｶﾌﾐ</t>
  </si>
  <si>
    <t>川本　貴裕</t>
  </si>
  <si>
    <t>ｶﾜﾓﾄ ﾀｶﾋﾛ</t>
  </si>
  <si>
    <t>林　修平</t>
  </si>
  <si>
    <t>ﾊﾔｼ ｼｭｳﾍｲ</t>
  </si>
  <si>
    <t>３</t>
  </si>
  <si>
    <t>伊崎 悠</t>
  </si>
  <si>
    <t>ｲｻﾞｷ ﾕｳ</t>
  </si>
  <si>
    <t>山本　和毅</t>
  </si>
  <si>
    <t>ﾔﾏﾓﾄ ｶｽﾞｷ</t>
  </si>
  <si>
    <t>二宮 直紀</t>
  </si>
  <si>
    <t>ﾆﾉﾐﾔ ﾅｵｷ</t>
  </si>
  <si>
    <t>肥後　翔太</t>
  </si>
  <si>
    <t>ﾋｺﾞ ｼｮｳﾀ</t>
  </si>
  <si>
    <t>橋本　直之</t>
  </si>
  <si>
    <t>ﾊｼﾓﾄ ﾅｵﾕｷ</t>
  </si>
  <si>
    <t>日髙　怜</t>
  </si>
  <si>
    <t>ﾋﾀﾞｶ ﾚｲ</t>
  </si>
  <si>
    <t>木本　眞輝</t>
  </si>
  <si>
    <t>ｷﾓﾄ ﾏｻﾃﾙ</t>
  </si>
  <si>
    <t>佐々木　徹</t>
  </si>
  <si>
    <t>ｻｻｷ ﾄｵﾙ</t>
  </si>
  <si>
    <t>武田 光司</t>
  </si>
  <si>
    <t>ﾀｹﾀﾞ ｺｳｼﾞ</t>
  </si>
  <si>
    <t>橋口　幸貴</t>
  </si>
  <si>
    <t>ﾊｼｸﾞﾁ ｺｳｷ</t>
  </si>
  <si>
    <t>渡辺 帆貴</t>
  </si>
  <si>
    <t>ﾜﾀﾅﾍﾞ ﾎﾀﾞｶ</t>
  </si>
  <si>
    <t>平山　健太郎</t>
  </si>
  <si>
    <t>ﾋﾗﾔﾏ ｹﾝﾀﾛｳ</t>
  </si>
  <si>
    <t>浦岡　将</t>
  </si>
  <si>
    <t>ｳﾗｵｶ ﾏｻﾙ</t>
  </si>
  <si>
    <t>佐藤　匠</t>
  </si>
  <si>
    <t>ｻﾄｳ ﾀｸﾐ</t>
  </si>
  <si>
    <t>堂脇　康平</t>
  </si>
  <si>
    <t>ﾄﾞｳﾜｷ ｺｳﾍｲ</t>
  </si>
  <si>
    <t>林野　健太</t>
  </si>
  <si>
    <t>ﾊﾔｼﾉ ｹﾝﾀ</t>
  </si>
  <si>
    <t>池田　昂輝</t>
  </si>
  <si>
    <t>ｲｹﾀﾞ ｺｳｷ</t>
  </si>
  <si>
    <t>竹内　和也</t>
  </si>
  <si>
    <t>ﾀｹｳﾁ ｶｽﾞﾔ</t>
  </si>
  <si>
    <t>林　雅人</t>
  </si>
  <si>
    <t>ﾊﾔｼ ﾏｻﾄ</t>
  </si>
  <si>
    <t>藤井 聖</t>
  </si>
  <si>
    <t>ﾌｼﾞｲ ｼｮｳ</t>
  </si>
  <si>
    <t>荻野　龍平</t>
  </si>
  <si>
    <t>ｵｷﾞﾉ ﾘｮｳﾍｲ</t>
  </si>
  <si>
    <t>松井　宏親</t>
  </si>
  <si>
    <t>ﾏﾂｲ ﾋﾛﾁｶ</t>
  </si>
  <si>
    <t>今城　裕匡</t>
  </si>
  <si>
    <t>ｲﾏｼﾞｮｳ ﾋﾛﾏｻ</t>
  </si>
  <si>
    <t>髙橋　衛</t>
  </si>
  <si>
    <t>ﾀｶﾊｼ ﾏﾓﾙ</t>
  </si>
  <si>
    <t>池田　悠希</t>
  </si>
  <si>
    <t>ｲｹﾀﾞ ﾕｳｷ</t>
  </si>
  <si>
    <t>森岡　廉</t>
  </si>
  <si>
    <t>ﾓﾘｵｶ ﾚﾝ</t>
  </si>
  <si>
    <t>阿部　恭和</t>
  </si>
  <si>
    <t>ｱﾍﾞ ﾔｽｶｽﾞ</t>
  </si>
  <si>
    <t>藤川 佳也</t>
  </si>
  <si>
    <t>ﾌｼﾞｶﾜ ﾖｼﾔ</t>
  </si>
  <si>
    <t>石川　篤</t>
  </si>
  <si>
    <t>ｲｼｶﾜ ｱﾂｼ</t>
  </si>
  <si>
    <t>池辺　健太郎</t>
  </si>
  <si>
    <t>ｲｹﾍﾞ ｹﾝﾀﾛｳ</t>
  </si>
  <si>
    <t>星野　聖</t>
  </si>
  <si>
    <t>ﾎｼﾉ ｻﾄﾙ</t>
  </si>
  <si>
    <t>山崎　健</t>
  </si>
  <si>
    <t>ﾔﾏｻﾞｷ ﾀｹﾙ</t>
  </si>
  <si>
    <t>２</t>
  </si>
  <si>
    <t>沖本　昂祐</t>
  </si>
  <si>
    <t>ｵｷﾓﾄ ｺｳｽｹ</t>
  </si>
  <si>
    <t>若林　拓也</t>
  </si>
  <si>
    <t>ﾜｶﾊﾞﾔｼ ﾀｸﾔ</t>
  </si>
  <si>
    <t>吉本　幸司</t>
  </si>
  <si>
    <t>ﾖｼﾓﾄ ｺｳｼﾞ</t>
  </si>
  <si>
    <t>吉田　健作</t>
  </si>
  <si>
    <t>ﾖｼﾀﾞ ｹﾝｻｸ</t>
  </si>
  <si>
    <t>赤瀬　文章</t>
  </si>
  <si>
    <t>ｱｶｾ ﾌﾐｱｷ</t>
  </si>
  <si>
    <t>安部　晃規</t>
  </si>
  <si>
    <t>ｱﾍﾞ ｱｷﾉﾘ</t>
  </si>
  <si>
    <t>前田　文彬</t>
  </si>
  <si>
    <t>ﾏｴﾀﾞ ﾌﾐｱｷ</t>
  </si>
  <si>
    <t>山嵜　慶祐</t>
  </si>
  <si>
    <t>ﾔﾏｻｷ ｹｲｽｹ</t>
  </si>
  <si>
    <t xml:space="preserve">3 </t>
  </si>
  <si>
    <t>藤野　航</t>
  </si>
  <si>
    <t>ﾌｼﾞﾉ ﾜﾀﾙ</t>
  </si>
  <si>
    <t>米田　謙</t>
  </si>
  <si>
    <t>ﾖﾈﾀﾞ ｹﾝ</t>
  </si>
  <si>
    <t>上田　貢</t>
  </si>
  <si>
    <t>ｳｴﾀﾞ ﾐﾂｸﾞ</t>
  </si>
  <si>
    <t>林　憲治</t>
  </si>
  <si>
    <t>ﾊﾔｼ ｹﾝｼﾞ</t>
  </si>
  <si>
    <t>草野　雄祐</t>
  </si>
  <si>
    <t>ｸｻﾉ ﾕｳｽｹ</t>
  </si>
  <si>
    <t>二俣　謙</t>
  </si>
  <si>
    <t>ﾆﾏﾀ ｹﾝ</t>
  </si>
  <si>
    <t>森山　領次</t>
  </si>
  <si>
    <t>ﾓﾘﾔﾏ ﾘｮｳｼﾞ</t>
  </si>
  <si>
    <t>田嶋　宏一郎</t>
  </si>
  <si>
    <t>ﾀｼﾞﾏ ｺｳｲﾁﾛｳ</t>
  </si>
  <si>
    <t>清水　健介</t>
  </si>
  <si>
    <t>ｼﾐｽﾞ ｹﾝｽｹ</t>
  </si>
  <si>
    <t>早川　智</t>
  </si>
  <si>
    <t>ﾊﾔｶﾜ ｻﾄｼ</t>
  </si>
  <si>
    <t>坂井　駿介</t>
  </si>
  <si>
    <t>ｻｶｲ ｼｭﾝｽｹ</t>
  </si>
  <si>
    <t>吉田　侑生</t>
  </si>
  <si>
    <t>ﾖｼﾀﾞ ﾕｳｾｲ</t>
  </si>
  <si>
    <t>森田　裕介</t>
  </si>
  <si>
    <t>ﾓﾘﾀ ﾕｳｽｹ</t>
  </si>
  <si>
    <t>山口　滉太</t>
  </si>
  <si>
    <t>ﾔﾏｸﾞﾁ ｺｳﾀ</t>
  </si>
  <si>
    <t>守屋　智裕</t>
  </si>
  <si>
    <t>ﾓﾘﾔ ﾄﾓﾋﾛ</t>
  </si>
  <si>
    <t>春日井　貴英</t>
  </si>
  <si>
    <t>ｶｽｶﾞｲ ﾀｶﾋﾃﾞ</t>
  </si>
  <si>
    <t>川波　知裕</t>
  </si>
  <si>
    <t>ｶﾜﾅﾐ ﾄﾓﾋﾛ</t>
  </si>
  <si>
    <t>八木　壮平</t>
  </si>
  <si>
    <t>ﾔｷﾞ ｿｳﾍｲ</t>
  </si>
  <si>
    <t>新屋　壮朗</t>
  </si>
  <si>
    <t>ｼﾝﾔ ﾀｹｵ</t>
  </si>
  <si>
    <t>城　栄作</t>
  </si>
  <si>
    <t>ｼﾞｮｳ ｴｲｻｸ</t>
  </si>
  <si>
    <t>尾﨑　雄祐</t>
  </si>
  <si>
    <t>ｵｻﾞｷ ﾕｳｽｹ</t>
  </si>
  <si>
    <t>北村　郁海</t>
  </si>
  <si>
    <t>ｷﾀﾑﾗ ｲｸﾐ</t>
  </si>
  <si>
    <t>福島　正典</t>
  </si>
  <si>
    <t>ﾌｸｼﾏ ﾏｻﾉﾘ</t>
  </si>
  <si>
    <t>田中　基樹</t>
  </si>
  <si>
    <t>ﾀﾅｶ ﾓﾄｷ</t>
  </si>
  <si>
    <t>川上　航</t>
  </si>
  <si>
    <t>ｶﾜｶﾐ ﾜﾀﾙ</t>
  </si>
  <si>
    <t>川原　正大</t>
  </si>
  <si>
    <t>ｶﾜﾊﾗ ﾏｻﾋﾛ</t>
  </si>
  <si>
    <t>坪井　晶広</t>
  </si>
  <si>
    <t>ﾂﾎﾞｲ ｱｷﾋﾛ</t>
  </si>
  <si>
    <t>熊本　靖丈</t>
  </si>
  <si>
    <t>ｸﾏﾓﾄ ﾔｽﾋﾛ</t>
  </si>
  <si>
    <t>本荘　拓人</t>
  </si>
  <si>
    <t>ﾎﾝｼﾞｮｳ ﾀｸﾄ</t>
  </si>
  <si>
    <t>新宅　貴裕</t>
  </si>
  <si>
    <t>ｼﾝﾀｸ ﾀｶﾋﾛ</t>
  </si>
  <si>
    <t>福井県</t>
  </si>
  <si>
    <t>小原　優太</t>
  </si>
  <si>
    <t>ｵﾊﾞﾗ ﾕｳﾀ</t>
  </si>
  <si>
    <t>馬越　建幸</t>
  </si>
  <si>
    <t>ｳﾏｺｼ ｹﾝｺｳ</t>
  </si>
  <si>
    <t>細川　誠司</t>
  </si>
  <si>
    <t>ﾎｿｶﾜ ｾｲｼﾞ</t>
  </si>
  <si>
    <t>菊谷　和哉</t>
  </si>
  <si>
    <t>ｷｸﾀﾆ ｶｽﾞﾔ</t>
  </si>
  <si>
    <t>牟田　崇晃</t>
  </si>
  <si>
    <t>ﾑﾀ ﾀｶｱｷ</t>
  </si>
  <si>
    <t>大塚　康平</t>
  </si>
  <si>
    <t>ｵｵﾂｶ ｺｳﾍｲ</t>
  </si>
  <si>
    <t>松浦　大樹</t>
  </si>
  <si>
    <t>ﾏﾂｳﾗ ﾀﾞｲｷ</t>
  </si>
  <si>
    <t>対馬　拓海</t>
  </si>
  <si>
    <t>ﾂｼﾏ ﾀｸﾐ</t>
  </si>
  <si>
    <t>佐野　史弥</t>
  </si>
  <si>
    <t>ｻﾉ ﾌﾐﾔ</t>
  </si>
  <si>
    <t>唐崎　航平</t>
  </si>
  <si>
    <t>ｶﾗｻｷ ｺｳﾍｲ</t>
  </si>
  <si>
    <t>川西　康太</t>
  </si>
  <si>
    <t>ｶﾜﾆｼ ｺｳﾀ</t>
  </si>
  <si>
    <t>下西　晃貴</t>
  </si>
  <si>
    <t>ｼﾓﾆｼ ｺｳｷ</t>
  </si>
  <si>
    <t>豊永　紘典</t>
  </si>
  <si>
    <t>ﾄﾖﾅｶﾞ ﾋﾛﾉﾘ</t>
  </si>
  <si>
    <t>佐藤　走</t>
  </si>
  <si>
    <t>ｻﾄｳ ｶｹﾙ</t>
  </si>
  <si>
    <t>橋本　壮侍</t>
  </si>
  <si>
    <t>ﾊｼﾓﾄ ｿｳｼ</t>
  </si>
  <si>
    <t>三重県</t>
  </si>
  <si>
    <t>山本　真史</t>
  </si>
  <si>
    <t>ﾔﾏﾓﾄ ｼﾝｼﾞ</t>
  </si>
  <si>
    <t>金本　裕介</t>
  </si>
  <si>
    <t>ｶﾈﾓﾄ ﾕｳｽｹ</t>
  </si>
  <si>
    <t>中島　卓也</t>
  </si>
  <si>
    <t>ﾅｶｼﾏ ﾀｸﾔ</t>
  </si>
  <si>
    <t>山田　裕起</t>
  </si>
  <si>
    <t>ﾔﾏﾀﾞ ﾕｳｷ</t>
  </si>
  <si>
    <t>橋口　善成</t>
  </si>
  <si>
    <t>ﾊｼｸﾞﾁ ﾖｼﾅﾘ</t>
  </si>
  <si>
    <t>石原　嵩</t>
  </si>
  <si>
    <t>ｲｼﾊﾗ ｼｭｳ</t>
  </si>
  <si>
    <t>野田　章平</t>
  </si>
  <si>
    <t>ﾉﾀﾞ ｼｮｳﾍｲ</t>
  </si>
  <si>
    <t>川西　徹</t>
  </si>
  <si>
    <t>ｶﾜﾆｼ ﾄｵﾙ</t>
  </si>
  <si>
    <t>甲斐　大介</t>
  </si>
  <si>
    <t>ｶｲ ﾀﾞｲｽｹ</t>
  </si>
  <si>
    <t>志摩　音平</t>
  </si>
  <si>
    <t>ｼﾏ ｵﾄﾍｲ</t>
  </si>
  <si>
    <t>オオヤマ　駿</t>
  </si>
  <si>
    <t>ｵｵﾔﾏ ｼｭﾝ</t>
  </si>
  <si>
    <t>長濱　奈樹</t>
  </si>
  <si>
    <t>ﾅｶﾞﾊﾏ ﾅｲｷ</t>
  </si>
  <si>
    <t>森　翔汰</t>
  </si>
  <si>
    <t>ﾓﾘ ｼｮｳﾀ</t>
  </si>
  <si>
    <t>森本　大智</t>
  </si>
  <si>
    <t>ﾓﾘﾓﾄ ﾀﾞｲﾁ</t>
  </si>
  <si>
    <t>牛尾　太郎</t>
  </si>
  <si>
    <t>ｳｼｵ ﾀﾛｳ</t>
  </si>
  <si>
    <t>安達　健太</t>
  </si>
  <si>
    <t>氏本　貴仁</t>
  </si>
  <si>
    <t>ｳｼﾞﾓﾄ ﾀｶﾋﾄ</t>
  </si>
  <si>
    <t>尾古　涼太</t>
  </si>
  <si>
    <t>ｵｺ ﾘｮｳﾀ</t>
  </si>
  <si>
    <t>桑田　知輝</t>
  </si>
  <si>
    <t>ｸﾜﾀ ｶｽﾞｷ</t>
  </si>
  <si>
    <t>島口　景</t>
  </si>
  <si>
    <t>ｼﾏｸﾞﾁ ｹｲ</t>
  </si>
  <si>
    <t>武末　翔馬</t>
  </si>
  <si>
    <t>ﾀｹｽｴ ｼｮｳﾏ</t>
  </si>
  <si>
    <t>中島　拓弥</t>
  </si>
  <si>
    <t>成迫　泰平</t>
  </si>
  <si>
    <t>ﾅﾘｻｺ ﾀｲﾍｲ</t>
  </si>
  <si>
    <t>山内　誠</t>
  </si>
  <si>
    <t>ﾔﾏｳﾁ ﾏｺﾄ</t>
  </si>
  <si>
    <t>和田　考平</t>
  </si>
  <si>
    <t>ﾜﾀﾞ ｺｳﾍｲ</t>
  </si>
  <si>
    <t>神田　健介</t>
  </si>
  <si>
    <t>ｶﾝﾀﾞ ｹﾝｽｹ</t>
  </si>
  <si>
    <t>小浦　心充</t>
  </si>
  <si>
    <t>ｺｳﾗ ﾑﾈﾐﾂ</t>
  </si>
  <si>
    <t>齋藤　昌範</t>
  </si>
  <si>
    <t>ｻｲﾄｳ ﾏｻﾉﾘ</t>
  </si>
  <si>
    <t>佐桒　聖司</t>
  </si>
  <si>
    <t>ｻｸﾜ ｾｲｼﾞ</t>
  </si>
  <si>
    <t>森脇　裕史</t>
  </si>
  <si>
    <t>ﾓﾘﾜｷ ﾋﾛｼ</t>
  </si>
  <si>
    <t>飯田　雅也</t>
  </si>
  <si>
    <t>ｲｲﾀﾞ ﾏｻﾔ</t>
  </si>
  <si>
    <t>石田　康博</t>
  </si>
  <si>
    <t>ｲｼﾀﾞ ﾔｽﾋﾛ</t>
  </si>
  <si>
    <t>小田　紘己</t>
  </si>
  <si>
    <t>ｵﾀﾞ ｺｳｷ</t>
  </si>
  <si>
    <t>数田　優</t>
  </si>
  <si>
    <t>ｶｽﾞﾀ ﾕｳ</t>
  </si>
  <si>
    <t>木本　知寛</t>
  </si>
  <si>
    <t>ｷﾓﾄ ﾄﾓﾋﾛ</t>
  </si>
  <si>
    <t>坂本　光規</t>
  </si>
  <si>
    <t>ｻｶﾓﾄ ﾐﾂﾉﾘ</t>
  </si>
  <si>
    <t>中村　海奈斗</t>
  </si>
  <si>
    <t>ﾅｶﾑﾗ ﾐﾅﾄ</t>
  </si>
  <si>
    <t>西村　貴博</t>
  </si>
  <si>
    <t>松本　啓</t>
  </si>
  <si>
    <t>ﾏﾂﾓﾄ ｻﾄｼ</t>
  </si>
  <si>
    <t>森　知幸</t>
  </si>
  <si>
    <t>ﾓﾘ ﾄﾓﾕｷ</t>
  </si>
  <si>
    <t>青木　慶仁</t>
  </si>
  <si>
    <t>ｱｵｷ ﾖｼﾋﾄ</t>
  </si>
  <si>
    <t>新井　宗晃</t>
  </si>
  <si>
    <t>ｱﾗｲ ﾑﾈｱｷ</t>
  </si>
  <si>
    <t>河角　敬太</t>
  </si>
  <si>
    <t>ｶﾜｶﾄﾞ ｹｲﾀ</t>
  </si>
  <si>
    <t>髙倉　竜彦</t>
  </si>
  <si>
    <t>ﾀｶｸﾗ ﾀﾂﾋｺ</t>
  </si>
  <si>
    <t>上田　真大</t>
  </si>
  <si>
    <t>ｳｴﾀﾞ ﾏｻﾋﾛ</t>
  </si>
  <si>
    <t>江角　輝</t>
  </si>
  <si>
    <t>ｴｽﾐ ﾋｶﾙ</t>
  </si>
  <si>
    <t>川上　晃樹</t>
  </si>
  <si>
    <t>ｶﾜｶﾐ ｺｳｷ</t>
  </si>
  <si>
    <t>佐々木　拡志</t>
  </si>
  <si>
    <t>ｻｻｷ ﾋﾛﾕｷ</t>
  </si>
  <si>
    <t>佐々木　拓海</t>
  </si>
  <si>
    <t>ｻｻｷ ﾀｸﾐ</t>
  </si>
  <si>
    <t>木野　耀介</t>
  </si>
  <si>
    <t>ｷﾉ ﾖｳｽｹ</t>
  </si>
  <si>
    <t>中野　博善</t>
  </si>
  <si>
    <t>ﾅｶﾉ ﾋﾛﾖｼ</t>
  </si>
  <si>
    <t>操田　祐哉</t>
  </si>
  <si>
    <t>ｸﾞﾘﾀ ﾕｳﾔ</t>
  </si>
  <si>
    <t>鴨木　玲央</t>
  </si>
  <si>
    <t>ｶﾓｷﾞ ﾚｵ</t>
  </si>
  <si>
    <t>瀬良　法矢</t>
  </si>
  <si>
    <t>ｾﾗ ﾉﾘﾔ</t>
  </si>
  <si>
    <t>尾川　慎平</t>
  </si>
  <si>
    <t>ｵｶﾞﾜ ｼﾝﾍﾟｲ</t>
  </si>
  <si>
    <t>江川　達彦</t>
  </si>
  <si>
    <t>ｴｶﾞﾜ ﾀﾂﾋｺ</t>
  </si>
  <si>
    <t>難波　達彦</t>
  </si>
  <si>
    <t>ﾅﾝﾊﾞ ﾀﾂﾋｺ</t>
  </si>
  <si>
    <t>滝澤　隆介</t>
  </si>
  <si>
    <t>ﾀｷｻﾞﾜ ﾘｭｳｽｹ</t>
  </si>
  <si>
    <t>熊給　大貴</t>
  </si>
  <si>
    <t>ｸﾏｷｭｳ ﾀﾞｲｷ</t>
  </si>
  <si>
    <t>坂本　章</t>
  </si>
  <si>
    <t>ｻｶﾓﾄ ｱｷﾗ</t>
  </si>
  <si>
    <t>光永　大輝</t>
  </si>
  <si>
    <t>ﾐﾂﾅｶﾞ ﾀﾞｲｷ</t>
  </si>
  <si>
    <t>神田　圭太</t>
  </si>
  <si>
    <t>ｼﾞﾝﾃﾞﾝ ｹｲﾀ</t>
  </si>
  <si>
    <t>竹田　周平</t>
  </si>
  <si>
    <t>ﾀｹﾀﾞ ｼｭｳﾍｲ</t>
  </si>
  <si>
    <t>中村　勇太</t>
  </si>
  <si>
    <t>ﾅｶﾑﾗ ﾕｳﾀ</t>
  </si>
  <si>
    <t>内田　圭一</t>
  </si>
  <si>
    <t>ｳﾁﾀﾞ ｹｲｲﾁ</t>
  </si>
  <si>
    <t>北島　拓真</t>
  </si>
  <si>
    <t>ｷﾀｼﾞﾏ ﾀｸﾏ</t>
  </si>
  <si>
    <t>石井　克憲</t>
  </si>
  <si>
    <t>ｲｼｲ ｶﾂﾉﾘ</t>
  </si>
  <si>
    <t>久野　直人</t>
  </si>
  <si>
    <t>ｸﾉ ﾅｵﾄ</t>
  </si>
  <si>
    <t>三田　晃裕</t>
  </si>
  <si>
    <t>ｻﾝﾀﾞ ｱｷﾋﾛ</t>
  </si>
  <si>
    <t>日高　雅夫</t>
  </si>
  <si>
    <t>ﾋﾀﾞｶ ﾏｻｵ</t>
  </si>
  <si>
    <t>山崎　慎太郎</t>
  </si>
  <si>
    <t>ﾔﾏｻｷ ｼﾝﾀﾛｳ</t>
  </si>
  <si>
    <t>石田　雄大</t>
  </si>
  <si>
    <t>ｲｼﾀﾞ ﾕｳﾀ</t>
  </si>
  <si>
    <t>後藤　信太郎</t>
  </si>
  <si>
    <t>ｺﾞﾄｳ ｼﾝﾀﾛｳ</t>
  </si>
  <si>
    <t>宮地　敬弘</t>
  </si>
  <si>
    <t>ﾐﾔﾁﾞ ﾀｶﾋﾛ</t>
  </si>
  <si>
    <t>砂田　有哉</t>
  </si>
  <si>
    <t>ｽﾅﾀﾞ ﾕｳｽｹ</t>
  </si>
  <si>
    <t>松田　旭生</t>
  </si>
  <si>
    <t>ﾏﾂﾀﾞ ｱｷｵ</t>
  </si>
  <si>
    <t>福西　慧</t>
  </si>
  <si>
    <t>ﾌｸﾆｼ ｹｲ</t>
  </si>
  <si>
    <t>仲地　馨</t>
  </si>
  <si>
    <t>ﾅｶﾁ ｶｵﾙ</t>
  </si>
  <si>
    <t>高山　泰武</t>
  </si>
  <si>
    <t>ﾀｶﾔﾏ ﾔｽﾀｹ</t>
  </si>
  <si>
    <t>碓井　隆治</t>
  </si>
  <si>
    <t>ｳｽｲ ﾘｭｳｼﾞ</t>
  </si>
  <si>
    <t>島袋　裕平</t>
  </si>
  <si>
    <t>ｼﾏﾌﾞｸﾛ ﾕｳﾍｲ</t>
  </si>
  <si>
    <t>岡元　海人</t>
  </si>
  <si>
    <t>ｵｶﾓﾄ ｶｲﾄ</t>
  </si>
  <si>
    <t>松岡　秀弥</t>
  </si>
  <si>
    <t>ﾏﾂｵｶ ﾋﾃﾞﾔ</t>
  </si>
  <si>
    <t>桑島　健</t>
  </si>
  <si>
    <t>ｸﾜｼﾞﾏ ｹﾝ</t>
  </si>
  <si>
    <t>中谷　泰規</t>
  </si>
  <si>
    <t>ﾅｶﾀﾆ ﾔｽﾉﾘ</t>
  </si>
  <si>
    <t>門脇　凌</t>
  </si>
  <si>
    <t>ｶﾄﾞﾜｷ ﾘｮｳ</t>
  </si>
  <si>
    <t>濱崎　貴行</t>
  </si>
  <si>
    <t>ﾊﾏｻｷ ﾀｶﾕｷ</t>
  </si>
  <si>
    <t>大久保　圭悟</t>
  </si>
  <si>
    <t>ｵｵｸﾎﾞ ｹｲｺﾞ</t>
  </si>
  <si>
    <t>香川　雅人</t>
  </si>
  <si>
    <t>ｶｶﾞﾜ ﾏｻﾄ</t>
  </si>
  <si>
    <t>近藤　翔太</t>
  </si>
  <si>
    <t>ｺﾝﾄﾞｳ ｼｮｳﾀ</t>
  </si>
  <si>
    <t>今井　翔吾</t>
  </si>
  <si>
    <t>ｲﾏｲ ｼｮｳｺﾞ</t>
  </si>
  <si>
    <t>平棟　健</t>
  </si>
  <si>
    <t>ﾋﾗﾑﾈ ﾀﾂﾙ</t>
  </si>
  <si>
    <t>石橋　健</t>
  </si>
  <si>
    <t>ｲｼﾊﾞｼ ｹﾝ</t>
  </si>
  <si>
    <t>林　高純</t>
  </si>
  <si>
    <t>ﾊﾔｼ ﾀｶｽﾞﾐ</t>
  </si>
  <si>
    <t>山根　駿弥</t>
  </si>
  <si>
    <t>ﾔﾏﾈ ｼｭﾝﾔ</t>
  </si>
  <si>
    <t>桑田　大貴</t>
  </si>
  <si>
    <t>ｸﾜﾀ ﾀﾞｲｷ</t>
  </si>
  <si>
    <t>胡麻本　将大</t>
  </si>
  <si>
    <t>ｺﾞﾏﾓﾄ ｼｮｳﾀ</t>
  </si>
  <si>
    <t>杉本　健太</t>
  </si>
  <si>
    <t>ｽｷﾞﾓﾄ ｹﾝﾀ</t>
  </si>
  <si>
    <t>岡　敦浩</t>
  </si>
  <si>
    <t>ｵｶ ｱﾂﾋﾛ</t>
  </si>
  <si>
    <t>永井　孝英</t>
  </si>
  <si>
    <t>ﾅｶﾞｲ ﾀｶﾋﾃﾞ</t>
  </si>
  <si>
    <t>太田　拓也</t>
  </si>
  <si>
    <t>ｵｵﾀ ﾀｸﾔ</t>
  </si>
  <si>
    <t>庄司　貴博</t>
  </si>
  <si>
    <t>ｼｮｳｼﾞ ﾀｶﾋﾛ</t>
  </si>
  <si>
    <t>村上　宗一郎</t>
  </si>
  <si>
    <t>ﾑﾗｶﾐ ｿｳｲﾁﾛｳ</t>
  </si>
  <si>
    <t>椙山　祥吏</t>
  </si>
  <si>
    <t>ｽｷﾞﾔﾏ ｼｮｳﾘ</t>
  </si>
  <si>
    <t>宮本　泰成</t>
  </si>
  <si>
    <t>ﾐﾔﾓﾄ ﾀｲｾｲ</t>
  </si>
  <si>
    <t>坪根　勇生</t>
  </si>
  <si>
    <t>ﾂﾎﾞﾈ ﾕｳｷ</t>
  </si>
  <si>
    <t>牛尾　貴明</t>
  </si>
  <si>
    <t>ｳｼｵ ﾀｶｱｷ</t>
  </si>
  <si>
    <t>大谷　龍矢</t>
  </si>
  <si>
    <t>ｵｵﾀﾆ ﾘｭｳﾔ</t>
  </si>
  <si>
    <t>井上　美勇</t>
  </si>
  <si>
    <t>ｲﾉｳｴ ﾐﾕｳ</t>
  </si>
  <si>
    <t>古志　元希</t>
  </si>
  <si>
    <t>ｺｼ ｹﾞﾝｷ</t>
  </si>
  <si>
    <t>木村　彰惟</t>
  </si>
  <si>
    <t>ｷﾑﾗ ｼｮｳｲ</t>
  </si>
  <si>
    <t>佐久間　裕也</t>
  </si>
  <si>
    <t>ｻｸﾏ ﾕｳﾔ</t>
  </si>
  <si>
    <t>遠嶋　克也</t>
  </si>
  <si>
    <t>ﾄｳｼﾞﾏ ｶﾂﾔ</t>
  </si>
  <si>
    <t>中村　大輔</t>
  </si>
  <si>
    <t>ﾅｶﾑﾗ ﾀﾞｲｽｹ</t>
  </si>
  <si>
    <t>鳥谷　大樹</t>
  </si>
  <si>
    <t>ﾄﾔ ﾀﾞｲｷ</t>
  </si>
  <si>
    <t>倉嶋　謙吾</t>
  </si>
  <si>
    <t>ｸﾗｼﾏ ｹﾝｺﾞ</t>
  </si>
  <si>
    <t>北野　大志</t>
  </si>
  <si>
    <t>ｷﾀﾉ ﾀｲｼ</t>
  </si>
  <si>
    <t>沖　俊典</t>
  </si>
  <si>
    <t>ｵｷ ﾄｼﾉﾘ</t>
  </si>
  <si>
    <t>松井　利起</t>
  </si>
  <si>
    <t>ﾏﾂｲ ﾄｼｷ</t>
  </si>
  <si>
    <t>村田　雅明</t>
  </si>
  <si>
    <t>ﾑﾗﾀ ﾏｻｱｷ</t>
  </si>
  <si>
    <t>石塚　寛隆</t>
  </si>
  <si>
    <t>ｲｼﾂﾞｶ ﾋﾛﾀｶ</t>
  </si>
  <si>
    <t>鈴木　寛也</t>
  </si>
  <si>
    <t>ｽｽﾞｷ ﾋﾛﾔ</t>
  </si>
  <si>
    <t>安達　太一</t>
  </si>
  <si>
    <t>ｱﾀﾞﾁ ﾀｲﾁ</t>
  </si>
  <si>
    <t>道脇　大輝</t>
  </si>
  <si>
    <t>ﾐﾁﾜｷ ﾋﾛｷ</t>
  </si>
  <si>
    <t>江崎　敬三</t>
  </si>
  <si>
    <t>ｴｻｷ ｹｲｿﾞｳ</t>
  </si>
  <si>
    <t>筒川　拓磨</t>
  </si>
  <si>
    <t>ﾂﾂｶﾜ ﾀｸﾏ</t>
  </si>
  <si>
    <t>福本　陽一</t>
  </si>
  <si>
    <t>ﾌｸﾓﾄ ﾖｳｲﾁ</t>
  </si>
  <si>
    <t>坂本　裕太</t>
  </si>
  <si>
    <t>ｻｶﾓﾄ ﾕｳﾀ</t>
  </si>
  <si>
    <t>森山　顕登</t>
  </si>
  <si>
    <t>ﾓﾘﾔﾏ ｹﾝﾄ</t>
  </si>
  <si>
    <t>岡田　侑己</t>
  </si>
  <si>
    <t>ｵｶﾀﾞ ﾕｳｷ</t>
  </si>
  <si>
    <t>友澤　亮太</t>
  </si>
  <si>
    <t>ﾄﾓｻﾞﾜ ﾘｮｳﾀ</t>
  </si>
  <si>
    <t>小野　勇輝</t>
  </si>
  <si>
    <t>ｵﾉ ﾕｳｷ</t>
  </si>
  <si>
    <t>越智　敦史</t>
  </si>
  <si>
    <t>ｵﾁ ｱﾂｼ</t>
  </si>
  <si>
    <t>奥村　康大</t>
  </si>
  <si>
    <t>ｵｸﾑﾗ ｺｳﾀﾞｲ</t>
  </si>
  <si>
    <t>池田　聖也</t>
  </si>
  <si>
    <t>ｲｹﾀﾞ ｾｲﾔ</t>
  </si>
  <si>
    <t>田内　祥太</t>
  </si>
  <si>
    <t>ﾀｳﾁ ｼｮｳﾀ</t>
  </si>
  <si>
    <t>東　祐弥</t>
  </si>
  <si>
    <t>ﾋｶﾞｼ ﾕｳﾔ</t>
  </si>
  <si>
    <t>野川　雄史</t>
  </si>
  <si>
    <t>ﾉｶﾞﾜ ﾀｶﾌﾐ</t>
  </si>
  <si>
    <t>岩谷　誠</t>
  </si>
  <si>
    <t>ｲﾜﾀﾆ ﾏｺﾄ</t>
  </si>
  <si>
    <t>石村　侑大</t>
  </si>
  <si>
    <t>ｲｼﾑﾗ ﾕｳﾀﾞｲ</t>
  </si>
  <si>
    <t>大羽　寛史</t>
  </si>
  <si>
    <t>ｵｵﾊ ﾋﾛｼ</t>
  </si>
  <si>
    <t>諏訪　裕祐</t>
  </si>
  <si>
    <t>ｽﾜ ﾕｳｽｹ</t>
  </si>
  <si>
    <t>山口　克哉</t>
  </si>
  <si>
    <t>ﾔﾏｸﾞﾁ ｶﾂﾔ</t>
  </si>
  <si>
    <t>皮居　巧嗣</t>
  </si>
  <si>
    <t>ｶﾜｲ ｺｳｼﾞ</t>
  </si>
  <si>
    <t>大星　快太</t>
  </si>
  <si>
    <t>ｵｵﾎﾞｼ ﾔｽﾄ</t>
  </si>
  <si>
    <t>喜多　章仁</t>
  </si>
  <si>
    <t>ｷﾀ ｱｷﾋﾄ</t>
  </si>
  <si>
    <t>松山　侑樹</t>
  </si>
  <si>
    <t>ﾏﾂﾔﾏ ﾕｳｷ</t>
  </si>
  <si>
    <t>水町　海斗</t>
  </si>
  <si>
    <t>ﾐｽﾞﾏﾁ ｶｲﾄ</t>
  </si>
  <si>
    <t>三宅　和弘</t>
  </si>
  <si>
    <t>ﾐﾔｹ ｶｽﾞﾋﾛ</t>
  </si>
  <si>
    <t>森田　優太</t>
  </si>
  <si>
    <t>ﾓﾘﾀ ﾕｳﾀ</t>
  </si>
  <si>
    <t>平井　仁暉</t>
  </si>
  <si>
    <t>ﾋﾗｲ ﾉﾘｷ</t>
  </si>
  <si>
    <t>秋山　雄太</t>
  </si>
  <si>
    <t>ｱｷﾔﾏ ﾕｳﾀ</t>
  </si>
  <si>
    <t>伊勢脇　厚哉</t>
  </si>
  <si>
    <t>ｲｾﾜｷ ｱﾂﾔ</t>
  </si>
  <si>
    <t>江國　隼斗</t>
  </si>
  <si>
    <t>ｴｸﾆ ﾊﾔﾄ</t>
  </si>
  <si>
    <t>小島　太郎</t>
  </si>
  <si>
    <t>ｵｼﾞﾏ ﾀﾛｳ</t>
  </si>
  <si>
    <t>鹿島　将大</t>
  </si>
  <si>
    <t>ｶｼﾏ ﾏｻﾋﾛ</t>
  </si>
  <si>
    <t>寺田　勇気</t>
  </si>
  <si>
    <t>ﾃﾗﾀﾞ ﾕｳｷ</t>
  </si>
  <si>
    <t>豊川　雄輔</t>
  </si>
  <si>
    <t>ﾄﾖｶﾜ ﾕｳｽｹ</t>
  </si>
  <si>
    <t>藤本　竜平</t>
  </si>
  <si>
    <t>ﾌｼﾞﾓﾄ ﾘｮｳﾍｲ</t>
  </si>
  <si>
    <t>西村　太志</t>
  </si>
  <si>
    <t>ﾆｼﾑﾗ ﾋﾛｼ</t>
  </si>
  <si>
    <t>橋本　開</t>
  </si>
  <si>
    <t>ﾊｼﾓﾄ ｶｲ</t>
  </si>
  <si>
    <t>池本　学世</t>
  </si>
  <si>
    <t>ｲｹﾓﾄ ﾏﾅｾ</t>
  </si>
  <si>
    <t>小西　庸介</t>
  </si>
  <si>
    <t>ｺﾆｼ ﾖｳｽｹ</t>
  </si>
  <si>
    <t>佐藤　誠也</t>
  </si>
  <si>
    <t>ｻﾄｳ ｾｲﾔ</t>
  </si>
  <si>
    <t>山野　孝憲</t>
  </si>
  <si>
    <t>ﾔﾏﾉ ﾀｶﾉﾘ</t>
  </si>
  <si>
    <t>横山　新太朗</t>
  </si>
  <si>
    <t>ﾖｺﾔﾏ ｼﾝﾀﾛｳ</t>
  </si>
  <si>
    <t>鷲尾　和也</t>
  </si>
  <si>
    <t>ﾜｼｵ ｶｽﾞﾔ</t>
  </si>
  <si>
    <t>河内　啓貴</t>
  </si>
  <si>
    <t>ｶﾜｳﾁ ﾋﾛﾀｶ</t>
  </si>
  <si>
    <t>大津　知也</t>
  </si>
  <si>
    <t>ｵｵﾂ ﾄﾓﾔ</t>
  </si>
  <si>
    <t>沖田　諒太</t>
  </si>
  <si>
    <t>ｵｷﾀ ﾘｮｳﾀ</t>
  </si>
  <si>
    <t>片岡　誠</t>
  </si>
  <si>
    <t>ｶﾀｵｶ ﾏｺﾄ</t>
  </si>
  <si>
    <t>楠本　将也</t>
  </si>
  <si>
    <t>ｸｽﾓﾄ ﾏｻﾔ</t>
  </si>
  <si>
    <t>田淵　考太郎</t>
  </si>
  <si>
    <t>ﾀﾌﾞﾁ ｺｳﾀﾛｳ</t>
  </si>
  <si>
    <t>戸田　年哉</t>
  </si>
  <si>
    <t>ﾄﾀﾞ ﾄｼﾔ</t>
  </si>
  <si>
    <t>中川　瞬</t>
  </si>
  <si>
    <t>ﾅｶｶﾞﾜ ｼｭﾝ</t>
  </si>
  <si>
    <t>前田　耕平</t>
  </si>
  <si>
    <t>ﾏｴﾀﾞ ｺｳﾍｲ</t>
  </si>
  <si>
    <t>三輪　準也</t>
  </si>
  <si>
    <t>ﾐﾜ ｼﾞｭﾝﾔ</t>
  </si>
  <si>
    <t>村山　浩平</t>
  </si>
  <si>
    <t>ﾑﾗﾔﾏ ｺｳﾍｲ</t>
  </si>
  <si>
    <t>上原　和也</t>
  </si>
  <si>
    <t>ｳｴﾊﾗ ｶｽﾞﾔ</t>
  </si>
  <si>
    <t>潮　良祐</t>
  </si>
  <si>
    <t>ｳｼｵ ﾘｮｳｽｹ</t>
  </si>
  <si>
    <t>角田　靖郎</t>
  </si>
  <si>
    <t>ｽﾐﾀﾞ ﾔｽｵ</t>
  </si>
  <si>
    <t>長瀬　清一郎</t>
  </si>
  <si>
    <t>ﾅｶﾞｾ ｾｲｲﾁﾛｳ</t>
  </si>
  <si>
    <t>中野　拳</t>
  </si>
  <si>
    <t>ﾅｶﾉ ｹﾝ</t>
  </si>
  <si>
    <t>能美　和明</t>
  </si>
  <si>
    <t>ﾉｳﾐ ｶｽﾞｱｷ</t>
  </si>
  <si>
    <t>安藤　健太</t>
  </si>
  <si>
    <t>ｱﾝﾄﾞｳ ｹﾝﾀ</t>
  </si>
  <si>
    <t>尾崎　勇海</t>
  </si>
  <si>
    <t>ｵｻﾞｷ ｲｻﾐ</t>
  </si>
  <si>
    <t>久保田　一翔</t>
  </si>
  <si>
    <t>ｸﾎﾞﾀ ｶｽﾞﾊ</t>
  </si>
  <si>
    <t>河野　有輝</t>
  </si>
  <si>
    <t>ｺｳﾉ ﾕｳｷ</t>
  </si>
  <si>
    <t>塩出　諒</t>
  </si>
  <si>
    <t>ｼｵﾃﾞ ﾘｮｳ</t>
  </si>
  <si>
    <t>中田　博文</t>
  </si>
  <si>
    <t>ﾅｶﾀ ﾋﾛﾌﾐ</t>
  </si>
  <si>
    <t>中本　岳</t>
  </si>
  <si>
    <t>ﾅｶﾓﾄ ﾀｹﾙ</t>
  </si>
  <si>
    <t>流田　涼太</t>
  </si>
  <si>
    <t>ﾅｶﾞﾚﾀﾞ ﾘｮｳﾀ</t>
  </si>
  <si>
    <t>羽田　俊明</t>
  </si>
  <si>
    <t>ﾊﾈﾀﾞ ﾄｼｱｷ</t>
  </si>
  <si>
    <t>藤井　隆仁</t>
  </si>
  <si>
    <t>ﾌｼﾞｲ ﾘｭｳﾄ</t>
  </si>
  <si>
    <t>藤原　凌</t>
  </si>
  <si>
    <t>ﾌｼﾞﾊﾗ ﾘｮｳ</t>
  </si>
  <si>
    <t>松原　友裕</t>
  </si>
  <si>
    <t>ﾏﾂﾊﾞﾗ ﾄﾓﾋﾛ</t>
  </si>
  <si>
    <t>松村　優太</t>
  </si>
  <si>
    <t>ﾏﾂﾑﾗ ﾕｳﾀ</t>
  </si>
  <si>
    <t>村上　裕樹</t>
  </si>
  <si>
    <t>ﾑﾗｶﾐ ﾕｳｷ</t>
  </si>
  <si>
    <t>山下　泰永</t>
  </si>
  <si>
    <t>ﾔﾏｼﾀ ﾔｽﾋｻ</t>
  </si>
  <si>
    <t>渡　圭大</t>
  </si>
  <si>
    <t>ﾜﾀﾘ ｹｲﾀﾞｲ</t>
  </si>
  <si>
    <t>村上　泰樹</t>
  </si>
  <si>
    <t>ﾑﾗｶﾐ ﾔｽｷ</t>
  </si>
  <si>
    <t>吉岡　慎司</t>
  </si>
  <si>
    <t>ﾖｼｵｶ ｼﾝｼﾞ</t>
  </si>
  <si>
    <t>津村　真明</t>
  </si>
  <si>
    <t>ﾂﾑﾗ ﾏｻｱｷ</t>
  </si>
  <si>
    <t>岡本　拓也</t>
  </si>
  <si>
    <t>ｵｶﾓﾄ ﾀｸﾔ</t>
  </si>
  <si>
    <t>鈴木　祐晃</t>
  </si>
  <si>
    <t>ｽｽﾞｷ ﾏｻｱｷ</t>
  </si>
  <si>
    <t>江口　望</t>
  </si>
  <si>
    <t>ｴｸﾞﾁ ﾉｿﾞﾑ</t>
  </si>
  <si>
    <t>白髭　駿</t>
  </si>
  <si>
    <t>ｼﾗﾋｹﾞ ｼｭﾝ</t>
  </si>
  <si>
    <t>中山　翔太</t>
  </si>
  <si>
    <t>ﾅｶﾔﾏ ｼｮｳﾀ</t>
  </si>
  <si>
    <t>手島　賢人</t>
  </si>
  <si>
    <t>ﾃｼﾏ ｹﾝﾄ</t>
  </si>
  <si>
    <t>森本　喬也</t>
  </si>
  <si>
    <t>加藤　遼</t>
  </si>
  <si>
    <t>ｶﾄｳ ﾘｮｳ</t>
  </si>
  <si>
    <t>末光　智晴</t>
  </si>
  <si>
    <t>ｽｴﾐﾂ ﾄﾓﾊﾙ</t>
  </si>
  <si>
    <t>小西　一馬</t>
  </si>
  <si>
    <t>ｺﾆｼ ｶｽﾞﾏ</t>
  </si>
  <si>
    <t>池田　幸功</t>
  </si>
  <si>
    <t>ｲｹﾀﾞ ﾕｷﾉﾘ</t>
  </si>
  <si>
    <t>西　峻利</t>
  </si>
  <si>
    <t>ﾆｼ ﾀｶﾄｼ</t>
  </si>
  <si>
    <t>大町　宏一</t>
  </si>
  <si>
    <t>ｵｵﾏﾁ ｺｳｲﾁ</t>
  </si>
  <si>
    <t>澤谷　拓真</t>
  </si>
  <si>
    <t>ｻﾜﾀﾆ ﾀｸﾏ</t>
  </si>
  <si>
    <t>杉山　史弥</t>
  </si>
  <si>
    <t>ｽｷﾞﾔﾏ ﾌﾐﾔ</t>
  </si>
  <si>
    <t>豊嶋　純一</t>
  </si>
  <si>
    <t>ﾄﾖｼﾏ ｼﾞｭﾝｲﾁ</t>
  </si>
  <si>
    <t>奥田　章博</t>
  </si>
  <si>
    <t>ｵｸﾀﾞ ｱｷﾋﾛ</t>
  </si>
  <si>
    <t>山本　優人</t>
  </si>
  <si>
    <t>ﾔﾏﾓﾄ ﾏｻﾄ</t>
  </si>
  <si>
    <t>吉田　裕一</t>
  </si>
  <si>
    <t>石井　大輔</t>
  </si>
  <si>
    <t>ｲｼｲ ﾀﾞｲｽｹ</t>
  </si>
  <si>
    <t>内田　和宏</t>
  </si>
  <si>
    <t>ｳﾁﾀﾞ ｶｽﾞﾋﾛ</t>
  </si>
  <si>
    <t>小林　賢和</t>
  </si>
  <si>
    <t>ｺﾊﾞﾔｼ ﾏｻｶｽﾞ</t>
  </si>
  <si>
    <t>杉原　勇太</t>
  </si>
  <si>
    <t>ｽｷﾞﾊﾗ ﾕｳﾀ</t>
  </si>
  <si>
    <t>野上　優介</t>
  </si>
  <si>
    <t>ﾉｶﾞﾐ ﾕｳｽｹ</t>
  </si>
  <si>
    <t>月本　新太郎</t>
  </si>
  <si>
    <t>ﾂｷﾓﾄ ｼﾝﾀﾛｳ</t>
  </si>
  <si>
    <t>倉橋　宏輔</t>
  </si>
  <si>
    <t>ｸﾗﾊｼ ｺｳｽｹ</t>
  </si>
  <si>
    <t>三井　一輝</t>
  </si>
  <si>
    <t>ﾐｲ ｶｽﾞｷ</t>
  </si>
  <si>
    <t>大野　真寛</t>
  </si>
  <si>
    <t>ｵｵﾉ ﾏｻﾋﾛ</t>
  </si>
  <si>
    <t>清家　将徳</t>
  </si>
  <si>
    <t>ｾｲｹ ﾏｻﾉﾘ</t>
  </si>
  <si>
    <t>中村　祐希</t>
  </si>
  <si>
    <t>ﾅｶﾑﾗ ﾕｳｷ</t>
  </si>
  <si>
    <t>村田　浪輝</t>
  </si>
  <si>
    <t>ﾑﾗﾀ ﾅﾐｷ</t>
  </si>
  <si>
    <t>高田　茂樹</t>
  </si>
  <si>
    <t>ﾀｶﾀﾞ ｼｹﾞｷ</t>
  </si>
  <si>
    <t>四辻　誠也</t>
  </si>
  <si>
    <t>ﾖﾂｼﾞ ｾｲﾔ</t>
  </si>
  <si>
    <t>久保田　匡博</t>
  </si>
  <si>
    <t>ｸﾎﾞﾀ ﾏｻﾋﾛ</t>
  </si>
  <si>
    <t>岡本　佳哲</t>
  </si>
  <si>
    <t>ｵｶﾓﾄ ﾖｼﾉﾘ</t>
  </si>
  <si>
    <t>秋田　拓磨</t>
  </si>
  <si>
    <t>ｱｷﾀ ﾀｸﾏ</t>
  </si>
  <si>
    <t>和泉　遼</t>
  </si>
  <si>
    <t>ｲｽﾞﾐ ﾘｮｳ</t>
  </si>
  <si>
    <t>桐山　洋介</t>
  </si>
  <si>
    <t>ｷﾘﾔﾏ ﾖｳｽｹ</t>
  </si>
  <si>
    <t>曽我部　恭成</t>
  </si>
  <si>
    <t>ｿｶﾞﾍﾞ ｷｮｳｾｲ</t>
  </si>
  <si>
    <t>高木　健次</t>
  </si>
  <si>
    <t>ﾀｶｷﾞ ｹﾝｼﾞ</t>
  </si>
  <si>
    <t>高橋　良輔</t>
  </si>
  <si>
    <t>ﾀｶﾊｼ ﾘｮｳｽｹ</t>
  </si>
  <si>
    <t>田坂　達郎</t>
  </si>
  <si>
    <t>ﾀｻｶ ﾀﾂﾛｳ</t>
  </si>
  <si>
    <t>鳥飼　泰彦</t>
  </si>
  <si>
    <t>ﾄﾘｶｲ ﾔｽﾋｺ</t>
  </si>
  <si>
    <t>西川　浩輔</t>
  </si>
  <si>
    <t>ﾆｼｶﾜ ｺｳｽｹ</t>
  </si>
  <si>
    <t>牧田　憲二</t>
  </si>
  <si>
    <t>ﾏｷﾀ ｹﾝｼﾞ</t>
  </si>
  <si>
    <t>松本　圭</t>
  </si>
  <si>
    <t>ﾏﾂﾓﾄ ｹｲ</t>
  </si>
  <si>
    <t>村上　慶匡</t>
  </si>
  <si>
    <t>ﾑﾗｶﾐ ﾖｼﾏｻ</t>
  </si>
  <si>
    <t>吉田　圭佑</t>
  </si>
  <si>
    <t>ﾖｼﾀﾞ ｹｲｽｹ</t>
  </si>
  <si>
    <t>渡部　貴文</t>
  </si>
  <si>
    <t>ﾜﾀﾅﾍﾞ ﾀｶﾌﾐ</t>
  </si>
  <si>
    <t>井本　直輝</t>
  </si>
  <si>
    <t>ｲﾓﾄ ﾅｵｷ</t>
  </si>
  <si>
    <t>氏平　皓</t>
  </si>
  <si>
    <t>ｳｼﾞﾋﾗ ｺｳ</t>
  </si>
  <si>
    <t>江浪　修平</t>
  </si>
  <si>
    <t>ｴﾅﾐ ｼｭｳﾍｲ</t>
  </si>
  <si>
    <t>岡本　拓哉</t>
  </si>
  <si>
    <t>河口　力</t>
  </si>
  <si>
    <t>ｶﾜｸﾞﾁ ﾘｷ</t>
  </si>
  <si>
    <t>國本　達磨</t>
  </si>
  <si>
    <t>ｸﾆﾓﾄ ﾀﾂﾏ</t>
  </si>
  <si>
    <t>下村　哲朗</t>
  </si>
  <si>
    <t>ｼﾓﾑﾗ ﾃﾂｵ</t>
  </si>
  <si>
    <t>関川　拓馬</t>
  </si>
  <si>
    <t>ｾｷｶﾞﾜ ﾀｸﾏ</t>
  </si>
  <si>
    <t>高住　岳</t>
  </si>
  <si>
    <t>ﾀｶｽﾐ ｶﾞｸ</t>
  </si>
  <si>
    <t>高田　凌佑</t>
  </si>
  <si>
    <t>ﾀｶﾀ ﾘｮｳｽｹ</t>
  </si>
  <si>
    <t>田中　俊也</t>
  </si>
  <si>
    <t>ﾀﾅｶ ｼｭﾝﾔ</t>
  </si>
  <si>
    <t>田中　優司</t>
  </si>
  <si>
    <t>ﾀﾅｶ ﾕｳｼﾞ</t>
  </si>
  <si>
    <t>珠山　信昭</t>
  </si>
  <si>
    <t>ﾀﾏﾔﾏ ｼﾝｼｮｳ</t>
  </si>
  <si>
    <t>中越　慈規</t>
  </si>
  <si>
    <t>ﾅｶｺﾞｼ ｼｹﾞﾉﾘ</t>
  </si>
  <si>
    <t>中村　圭</t>
  </si>
  <si>
    <t>ﾅｶﾑﾗ ｹｲ</t>
  </si>
  <si>
    <t>中村　修大</t>
  </si>
  <si>
    <t>ﾅｶﾑﾗ ｼｭｳﾀ</t>
  </si>
  <si>
    <t>埜下　雄史</t>
  </si>
  <si>
    <t>ﾉﾉｼﾀ ﾕｳｼﾞ</t>
  </si>
  <si>
    <t>長谷部　栄多</t>
  </si>
  <si>
    <t>ﾊｾﾍﾞ ｴｲﾀ</t>
  </si>
  <si>
    <t>藤本　智也</t>
  </si>
  <si>
    <t>ﾌｼﾞﾓﾄ ﾄﾓﾔ</t>
  </si>
  <si>
    <t>堀田　寛人</t>
  </si>
  <si>
    <t>ﾎｯﾀ ｶﾝﾄ</t>
  </si>
  <si>
    <t>前田　隆之</t>
  </si>
  <si>
    <t>ﾏｴﾀ ﾀｶﾕｷ</t>
  </si>
  <si>
    <t>松本　健太郎</t>
  </si>
  <si>
    <t>ﾏﾂﾓﾄ ｹﾝﾀﾛｳ</t>
  </si>
  <si>
    <t>松本　裕貴</t>
  </si>
  <si>
    <t>ﾏﾂﾓﾄ ﾕｷ</t>
  </si>
  <si>
    <t>吉本　太郎</t>
  </si>
  <si>
    <t>ﾖｼﾓﾄ ﾀﾛｳ</t>
  </si>
  <si>
    <t>脇谷　恭輔</t>
  </si>
  <si>
    <t>ﾜｷﾀﾆ ｷｮｳｽｹ</t>
  </si>
  <si>
    <t>岡田　太希</t>
  </si>
  <si>
    <t>ｵｶﾀﾞ ﾀﾞｲｷ</t>
  </si>
  <si>
    <t>二宮　浩樹</t>
  </si>
  <si>
    <t>ﾆﾉﾐﾔ ﾋﾛｷ</t>
  </si>
  <si>
    <t>田中　利希</t>
  </si>
  <si>
    <t>ﾀﾅｶ ﾄｼｷ</t>
  </si>
  <si>
    <t>片山　悠綺</t>
  </si>
  <si>
    <t>ｶﾀﾔﾏ ﾕｳｷ</t>
  </si>
  <si>
    <t>山本　昴久</t>
  </si>
  <si>
    <t>ﾔﾏﾓﾄ ﾀｶﾋｻ</t>
  </si>
  <si>
    <t>石黒　貴利</t>
  </si>
  <si>
    <t>ｲｼｸﾞﾛ ﾀｶﾄｼ</t>
  </si>
  <si>
    <t>佐々木　仁士</t>
  </si>
  <si>
    <t>ｻｻｷ ﾋﾄｼ</t>
  </si>
  <si>
    <t>小林　毅司</t>
  </si>
  <si>
    <t>ｺﾊﾞﾔｼ ﾀｹｼ</t>
  </si>
  <si>
    <t>竹内　瞭</t>
  </si>
  <si>
    <t>ﾀｹｳﾁ ﾘｮｳ</t>
  </si>
  <si>
    <t>大垣　博満</t>
  </si>
  <si>
    <t>ｵｵｶﾞｷ ﾋﾛﾐﾂ</t>
  </si>
  <si>
    <t>神戸　勇太</t>
  </si>
  <si>
    <t>ｶﾝﾍﾞ ﾕｳﾀ</t>
  </si>
  <si>
    <t>市原　大輝</t>
  </si>
  <si>
    <t>ｲﾁﾊﾗ ﾀﾞｲｷ</t>
  </si>
  <si>
    <t>近藤　貴大</t>
  </si>
  <si>
    <t>ｺﾝﾄﾞｳ ﾀｶﾋﾛ</t>
  </si>
  <si>
    <t>黒岩　晃司</t>
  </si>
  <si>
    <t>ｸﾛｲﾜ ｺｳｼﾞ</t>
  </si>
  <si>
    <t>髙田　真資</t>
  </si>
  <si>
    <t>ﾀｶﾀﾞ ﾏｻｼ</t>
  </si>
  <si>
    <t>小林　亮介</t>
  </si>
  <si>
    <t>ｺﾊﾞﾔｼ ﾘｮｳｽｹ</t>
  </si>
  <si>
    <t>井上　裕介</t>
  </si>
  <si>
    <t>ｲﾉｳｴ ﾕｳｽｹ</t>
  </si>
  <si>
    <t>三谷　佳史</t>
  </si>
  <si>
    <t>ﾐﾀﾆ ﾖｼﾌﾐ</t>
  </si>
  <si>
    <t>井上　晴之</t>
  </si>
  <si>
    <t>ｲﾉｳｴ ﾊﾙﾕｷ</t>
  </si>
  <si>
    <t>永井　好和</t>
  </si>
  <si>
    <t>ﾅｶﾞｲ ﾖｼｶｽﾞ</t>
  </si>
  <si>
    <t>藤原　翔平</t>
  </si>
  <si>
    <t>ﾌｼﾞﾜﾗ ｼｮｳﾍｲ</t>
  </si>
  <si>
    <t>竹本　宏朗</t>
  </si>
  <si>
    <t>ﾀｹﾓﾄ ﾋﾛｱｷ</t>
  </si>
  <si>
    <t>川畑　輝起</t>
  </si>
  <si>
    <t>ｶﾜﾊﾞﾀ ﾃﾙｷ</t>
  </si>
  <si>
    <t>千歳　直哉</t>
  </si>
  <si>
    <t>ﾁﾄｾ ﾅｵﾔ</t>
  </si>
  <si>
    <t>舟木　大輔</t>
  </si>
  <si>
    <t>ﾌﾅｷ ﾀﾞｲｽｹ</t>
  </si>
  <si>
    <t>矢口　裕貴</t>
  </si>
  <si>
    <t>ﾔｸﾞﾁ ﾕｳｷ</t>
  </si>
  <si>
    <t>川上　紳之介</t>
  </si>
  <si>
    <t>ｶﾜｶﾐ ｼﾝﾉｽｹ</t>
  </si>
  <si>
    <t>西條　達哉</t>
  </si>
  <si>
    <t>ｻｲｼﾞｮｳ ﾀﾂﾔ</t>
  </si>
  <si>
    <t>風呂川　尚志</t>
  </si>
  <si>
    <t>ﾌﾛｶﾜ ﾀｶｼ</t>
  </si>
  <si>
    <t>佐々岡　一興</t>
  </si>
  <si>
    <t>ｻｻｵｶ ｶｽﾞｵｷ</t>
  </si>
  <si>
    <t>野津　浩行</t>
  </si>
  <si>
    <t>ﾉﾂ ﾋﾛﾕｷ</t>
  </si>
  <si>
    <t>小野坂　卓哉</t>
  </si>
  <si>
    <t>ｵﾉｻｶ ﾀｸﾔ</t>
  </si>
  <si>
    <t>片桐　浩之</t>
  </si>
  <si>
    <t>ｶﾀｷﾞﾘ ﾋﾛﾕｷ</t>
  </si>
  <si>
    <t>金　蒼煕</t>
  </si>
  <si>
    <t>ｷﾑ ﾁｬﾝﾋ</t>
  </si>
  <si>
    <t>近藤　智</t>
  </si>
  <si>
    <t>ｺﾝﾄﾞｳ ｻﾄｼ</t>
  </si>
  <si>
    <t>白神　慶佑</t>
  </si>
  <si>
    <t>ｼﾗｶﾞ ｹｲｽｹ</t>
  </si>
  <si>
    <t>須山　大地</t>
  </si>
  <si>
    <t>ｽﾔﾏ ﾀﾞｲﾁ</t>
  </si>
  <si>
    <t>田中　耕大</t>
  </si>
  <si>
    <t>ﾀﾅｶ ｺｳﾀﾞｲ</t>
  </si>
  <si>
    <t>藤島　太一</t>
  </si>
  <si>
    <t>ﾌｼﾞｼﾏ ﾀｲﾁ</t>
  </si>
  <si>
    <t>荒島　永作</t>
  </si>
  <si>
    <t>ｱﾗｼﾏ ｴｲｻｸ</t>
  </si>
  <si>
    <t>川田　真也</t>
  </si>
  <si>
    <t>ｶﾜﾀﾞ ﾏｻﾔ</t>
  </si>
  <si>
    <t>菊澤　健一</t>
  </si>
  <si>
    <t>ｷｸｻﾜ ｹﾝｲﾁ</t>
  </si>
  <si>
    <t>久保　文寿</t>
  </si>
  <si>
    <t>ｸﾎﾞ ﾌﾐﾋｻ</t>
  </si>
  <si>
    <t>藤本　恭平</t>
  </si>
  <si>
    <t>ﾌｼﾞﾓﾄ ｷｮｳﾍｲ</t>
  </si>
  <si>
    <t>松本　倫幸</t>
  </si>
  <si>
    <t>ﾏﾂﾓﾄ ﾐﾁﾕｷ</t>
  </si>
  <si>
    <t>森宗　利晃</t>
  </si>
  <si>
    <t>ﾓﾘｿｳ ﾄｼｱｷ</t>
  </si>
  <si>
    <t>可児　尚弥</t>
  </si>
  <si>
    <t>ｶﾆ ﾅｵﾔ</t>
  </si>
  <si>
    <t>木村　和樹</t>
  </si>
  <si>
    <t>ｷﾑﾗ ｶｽﾞｷ</t>
  </si>
  <si>
    <t>田中　智之</t>
  </si>
  <si>
    <t>ﾀﾅｶ ﾄﾓﾕｷ</t>
  </si>
  <si>
    <t>谷口　智宏</t>
  </si>
  <si>
    <t>ﾀﾆｸﾞﾁ ﾄﾓﾋﾛ</t>
  </si>
  <si>
    <t>山下　玄太</t>
  </si>
  <si>
    <t>ﾔﾏｼﾀ ｹﾞﾝﾀ</t>
  </si>
  <si>
    <t>山野　皓平</t>
  </si>
  <si>
    <t>ﾔﾏﾉ ｺｳﾍｲ</t>
  </si>
  <si>
    <t>岡田　知之</t>
  </si>
  <si>
    <t>ｵｶﾀﾞ ﾄﾓﾕｷ</t>
  </si>
  <si>
    <t>池ノ内　良太</t>
  </si>
  <si>
    <t>ｲｹﾉｳﾁ ﾘｮｳﾀ</t>
  </si>
  <si>
    <t>木下　智貴</t>
  </si>
  <si>
    <t>ｷﾉｼﾀ ﾄﾓｷ</t>
  </si>
  <si>
    <t>石川　智大</t>
  </si>
  <si>
    <t>ｲｼｶﾜ ﾄﾓﾋﾛ</t>
  </si>
  <si>
    <t>狭間　陽太</t>
  </si>
  <si>
    <t>ﾊｻﾞﾏ ﾖｳﾀ</t>
  </si>
  <si>
    <t>花田　泰司</t>
  </si>
  <si>
    <t>ﾊﾅﾀﾞ ﾀｲｼﾞ</t>
  </si>
  <si>
    <t>横田　峻</t>
  </si>
  <si>
    <t>ﾖｺﾀ ｼｭﾝ</t>
  </si>
  <si>
    <t>井本　有紀</t>
  </si>
  <si>
    <t>ｲﾓﾄ ﾕｳｷ</t>
  </si>
  <si>
    <t>白井　遼平</t>
  </si>
  <si>
    <t>ｼﾗｲ ﾘｮｳﾍｲ</t>
  </si>
  <si>
    <t>川端　一生</t>
  </si>
  <si>
    <t>ｶﾜﾊﾞﾀ ｶｽﾞｷ</t>
  </si>
  <si>
    <t>池本　嵩洋</t>
  </si>
  <si>
    <t>ｲｹﾓﾄ ﾀｶﾋﾛ</t>
  </si>
  <si>
    <t>植山　一輝</t>
  </si>
  <si>
    <t>ｳｴﾔﾏ ｶｽﾞｷ</t>
  </si>
  <si>
    <t>南　健作</t>
  </si>
  <si>
    <t>ﾐﾅﾐ ｹﾝｻｸ</t>
  </si>
  <si>
    <t>佐藤　翔哉</t>
  </si>
  <si>
    <t>ｻﾄｳ ｼｮｳﾔ</t>
  </si>
  <si>
    <t>加納　浩文</t>
  </si>
  <si>
    <t>ｶﾉｳ ﾋﾛﾌﾐ</t>
  </si>
  <si>
    <t>房野　弾</t>
  </si>
  <si>
    <t>ﾌｻﾉ ﾀﾞﾝ</t>
  </si>
  <si>
    <t>松浦　大介</t>
  </si>
  <si>
    <t>ﾏﾂｳﾗ ﾀﾞｲｽｹ</t>
  </si>
  <si>
    <t>柴原　魁人</t>
  </si>
  <si>
    <t>ｼﾊﾞﾊﾗ ｶｲﾄ</t>
  </si>
  <si>
    <t>岡崎　友聖</t>
  </si>
  <si>
    <t>ｵｶｻﾞｷ ﾄﾓｻﾄ</t>
  </si>
  <si>
    <t>田中　継馬</t>
  </si>
  <si>
    <t>ﾀﾅｶ ﾂｸﾊﾞ</t>
  </si>
  <si>
    <t>小山　友貴</t>
  </si>
  <si>
    <t>ｺﾔﾏ ﾕｳｷ</t>
  </si>
  <si>
    <t>黒田　圭亮</t>
  </si>
  <si>
    <t>ｸﾛﾀﾞ ｹｲｽｹ</t>
  </si>
  <si>
    <t>近廣　豊暉</t>
  </si>
  <si>
    <t>ﾁｶﾋﾛ ﾕｳｷ</t>
  </si>
  <si>
    <t>松本　直樹</t>
  </si>
  <si>
    <t>ﾏﾂﾓﾄ ﾅｵｷ</t>
  </si>
  <si>
    <t>薙野　智弥</t>
  </si>
  <si>
    <t>ﾅｷﾞﾉ ﾄﾓﾔ</t>
  </si>
  <si>
    <t>八山　亮太</t>
  </si>
  <si>
    <t>ﾊﾁﾔﾏ ﾘｮｳﾀ</t>
  </si>
  <si>
    <t>中村　和真</t>
  </si>
  <si>
    <t>ﾅｶﾑﾗ ｶｽﾞﾏ</t>
  </si>
  <si>
    <t>古田　優希</t>
  </si>
  <si>
    <t>ﾌﾙﾀ ﾕｳｷ</t>
  </si>
  <si>
    <t>村本　瞭真</t>
  </si>
  <si>
    <t>ﾑﾗﾓﾄ ﾘｮｳﾏ</t>
  </si>
  <si>
    <t>山中　勇人</t>
  </si>
  <si>
    <t>ﾔﾏﾅｶ ﾕｳﾄ</t>
  </si>
  <si>
    <t>望月　拓真</t>
  </si>
  <si>
    <t>ﾓﾁﾂﾞｷ ﾀｸﾏ</t>
  </si>
  <si>
    <t>矢部　将士</t>
  </si>
  <si>
    <t>ﾔﾍﾞ ﾏｻｼ</t>
  </si>
  <si>
    <t>中原　優斗</t>
  </si>
  <si>
    <t>ﾅｶﾊﾗ ﾕｳﾄ</t>
  </si>
  <si>
    <t>和田木　湧</t>
  </si>
  <si>
    <t>ﾜﾀﾞｷ ﾕｳ</t>
  </si>
  <si>
    <t>島　大侃</t>
  </si>
  <si>
    <t>ｼﾏ ﾀｲｶﾝ</t>
  </si>
  <si>
    <t>礒野　潤平</t>
  </si>
  <si>
    <t>ｲｿﾉ ｼﾞｭﾝﾍﾟｲ</t>
  </si>
  <si>
    <t>下瀬　裕</t>
  </si>
  <si>
    <t>ｼﾓｾ ﾕｳ</t>
  </si>
  <si>
    <t>澤田　翔太</t>
  </si>
  <si>
    <t>ｻﾜﾀﾞ ｼｮｳﾀ</t>
  </si>
  <si>
    <t>甲斐　祐弥</t>
  </si>
  <si>
    <t>ｶｲ ﾕｳﾔ</t>
  </si>
  <si>
    <t>開内　竣梧</t>
  </si>
  <si>
    <t>ﾋﾗｷｳﾁ ｼｭﾝｺﾞ</t>
  </si>
  <si>
    <t>浅野　慎之佑</t>
  </si>
  <si>
    <t>ｱｻﾉ ｼﾝﾉｽｹ</t>
  </si>
  <si>
    <t>渡辺　洸</t>
  </si>
  <si>
    <t>ﾜﾀﾅﾍﾞ ﾋｶﾙ</t>
  </si>
  <si>
    <t>久保　尚輝</t>
  </si>
  <si>
    <t>ｸﾎﾞ ﾅｵｷ</t>
  </si>
  <si>
    <t>沖　幸彦</t>
  </si>
  <si>
    <t>ｵｷ ﾕｷﾋｺ</t>
  </si>
  <si>
    <t>小泉　貴裕</t>
  </si>
  <si>
    <t>ｺｲｽﾞﾐ ﾀｶﾋﾛ</t>
  </si>
  <si>
    <t>藤原　駿也</t>
  </si>
  <si>
    <t>ﾌｼﾞﾜﾗ ｼｭﾝﾔ</t>
  </si>
  <si>
    <t>門脇　和人</t>
  </si>
  <si>
    <t>ｶﾄﾞﾜｷ ｶｽﾞﾄ</t>
  </si>
  <si>
    <t>西山　浩也</t>
  </si>
  <si>
    <t>ﾆｼﾔﾏ ﾋﾛﾔ</t>
  </si>
  <si>
    <t>谷口　真士</t>
  </si>
  <si>
    <t>ﾀﾆｸﾞﾁ ﾏｻｼ</t>
  </si>
  <si>
    <t>髙橋　翔太</t>
  </si>
  <si>
    <t>ﾀｶﾊｼ ｼｮｳﾀ</t>
  </si>
  <si>
    <t>山下　紘暉</t>
  </si>
  <si>
    <t>山本　大悟</t>
  </si>
  <si>
    <t>ﾔﾏﾓﾄ ﾀﾞｲｺﾞ</t>
  </si>
  <si>
    <t>青山　翔</t>
  </si>
  <si>
    <t>ｱｵﾔﾏ ｼｮｳ</t>
  </si>
  <si>
    <t>兼重　史穏</t>
  </si>
  <si>
    <t>ｶﾈｼｹﾞ ｼｵﾝ</t>
  </si>
  <si>
    <t>小谷　輝行</t>
  </si>
  <si>
    <t>ｺﾀﾆ ﾃﾙﾕｷ</t>
  </si>
  <si>
    <t>石川　雅之</t>
  </si>
  <si>
    <t>ｲｼｶﾜ ﾏｻﾕｷ</t>
  </si>
  <si>
    <t>藤井　貴大</t>
  </si>
  <si>
    <t>ﾌｼﾞｲ ﾀｶﾋﾛ</t>
  </si>
  <si>
    <t>光谷　雄佑</t>
  </si>
  <si>
    <t>ﾐﾂﾀﾆ ﾕｳｽｹ</t>
  </si>
  <si>
    <t>大下　浩平</t>
  </si>
  <si>
    <t>ｵｵｼﾀ ｺｳﾍｲ</t>
  </si>
  <si>
    <t>矢吹　陽平</t>
  </si>
  <si>
    <t>ﾔﾌﾞｷ ﾖｳﾍｲ</t>
  </si>
  <si>
    <t>藤原　舜</t>
  </si>
  <si>
    <t>ﾌｼﾞﾜﾗ ｼｭﾝ</t>
  </si>
  <si>
    <t>兵頭　賢紀</t>
  </si>
  <si>
    <t>ﾋｮｳﾄﾞｳ ﾏｻｷ</t>
  </si>
  <si>
    <t>大崎　康二郎</t>
  </si>
  <si>
    <t>ｵｵｻｷ ｺｳｼﾞﾛｳ</t>
  </si>
  <si>
    <t>秦　啓訓</t>
  </si>
  <si>
    <t>ﾊﾀ ﾋﾛﾉﾘ</t>
  </si>
  <si>
    <t>山下　喬平</t>
  </si>
  <si>
    <t>ﾔﾏｼﾀ ｷｮｳﾍｲ</t>
  </si>
  <si>
    <t>谷口　翔</t>
  </si>
  <si>
    <t>ﾀﾆｸﾞﾁ ｼｮｳ</t>
  </si>
  <si>
    <t>髙谷　真弘</t>
  </si>
  <si>
    <t>ﾀｶﾀﾆ ﾏｻﾋﾛ</t>
  </si>
  <si>
    <t>廣澤　克彦</t>
  </si>
  <si>
    <t>ﾋﾛｻﾜ ｶﾂﾋｺ</t>
  </si>
  <si>
    <t>佐々木　勇輔</t>
  </si>
  <si>
    <t>ｻｻｷ ﾕｳｽｹ</t>
  </si>
  <si>
    <t>奥野　昌樹</t>
  </si>
  <si>
    <t>ｵｸﾉ ﾏｻｷ</t>
  </si>
  <si>
    <t>松田　浩宗</t>
  </si>
  <si>
    <t>ﾏﾂﾀﾞ ﾋﾛﾑﾈ</t>
  </si>
  <si>
    <t>田村　公</t>
  </si>
  <si>
    <t>ﾀﾑﾗ ｺｳ</t>
  </si>
  <si>
    <t>渡部　和秀</t>
  </si>
  <si>
    <t>ﾜﾀﾅﾍﾞ ｶｽﾞﾋﾃﾞ</t>
  </si>
  <si>
    <t>蓮池　祥大</t>
  </si>
  <si>
    <t>ﾊｽｲｹ ｼｮｳﾀ</t>
  </si>
  <si>
    <t>西野　真史</t>
  </si>
  <si>
    <t>ﾆｼﾉ ﾏｻﾌﾐ</t>
  </si>
  <si>
    <t>坂東　佳祐</t>
  </si>
  <si>
    <t>ﾊﾞﾝﾄﾞｳ ｹｲｽｹ</t>
  </si>
  <si>
    <t>福田　裕章</t>
  </si>
  <si>
    <t>ﾌｸﾀﾞ ﾋﾛｱｷ</t>
  </si>
  <si>
    <t>堀江　佳弘</t>
  </si>
  <si>
    <t>ﾎﾘｴ ﾖｼﾋﾛ</t>
  </si>
  <si>
    <t>村上　浩平</t>
  </si>
  <si>
    <t>ﾑﾗｶﾐ ｺｳﾍｲ</t>
  </si>
  <si>
    <t>奥田　匡洋</t>
  </si>
  <si>
    <t>ｵｸﾀﾞ ﾏｻﾋﾛ</t>
  </si>
  <si>
    <t>岡田　直人</t>
  </si>
  <si>
    <t>ｵｶﾀﾞ ﾅｵﾄ</t>
  </si>
  <si>
    <t>谷口　誠崇</t>
  </si>
  <si>
    <t>ﾀﾆｸﾞﾁ ﾏｻﾀｶ</t>
  </si>
  <si>
    <t>西尾　航平</t>
  </si>
  <si>
    <t>ﾆｼｵ ｺｳﾍｲ</t>
  </si>
  <si>
    <t>湯佐　祥太</t>
  </si>
  <si>
    <t>ﾕｻ ｼｮｳﾀ</t>
  </si>
  <si>
    <t>小村　隆哉</t>
  </si>
  <si>
    <t>ｵﾑﾗ ﾀｶﾔ</t>
  </si>
  <si>
    <t>山本　翔太</t>
  </si>
  <si>
    <t>ﾔﾏﾓﾄ ｼｮｳﾀ</t>
  </si>
  <si>
    <t>三宅　恭平</t>
  </si>
  <si>
    <t>ﾐﾔｹ ｷｮｳﾍｲ</t>
  </si>
  <si>
    <t>小田　康太</t>
  </si>
  <si>
    <t>ｵﾀﾞ ｺｳﾀ</t>
  </si>
  <si>
    <t>上杉　拓也</t>
  </si>
  <si>
    <t>ｳｴｽｷﾞ ﾀｸﾔ</t>
  </si>
  <si>
    <t>吉村　雄輝</t>
  </si>
  <si>
    <t>ﾖｼﾑﾗ ﾕｳｷ</t>
  </si>
  <si>
    <t>西　雄大</t>
  </si>
  <si>
    <t>ﾆｼ ﾕｳﾀﾞｲ</t>
  </si>
  <si>
    <t>大内　靖之</t>
  </si>
  <si>
    <t>ｵｵｳﾁ ﾔｽﾕｷ</t>
  </si>
  <si>
    <t>柚木　達郎</t>
  </si>
  <si>
    <t>ﾕﾉｷ ﾀﾂﾛｳ</t>
  </si>
  <si>
    <t>川村　透</t>
  </si>
  <si>
    <t>ｶﾜﾑﾗ ﾄｵﾙ</t>
  </si>
  <si>
    <t>小松　亮</t>
  </si>
  <si>
    <t>ｺﾏﾂ ﾘｮｳ</t>
  </si>
  <si>
    <t>清水　謙悟</t>
  </si>
  <si>
    <t>ｼﾐｽﾞ ｹﾝｺﾞ</t>
  </si>
  <si>
    <t>山口　量皓</t>
  </si>
  <si>
    <t>ﾔﾏｸﾞﾁ ｶｽﾞﾋﾛ</t>
  </si>
  <si>
    <t>樫部　直人</t>
  </si>
  <si>
    <t>ｶｼﾍﾞ ﾅｵﾄ</t>
  </si>
  <si>
    <t>岡崎　駿介</t>
  </si>
  <si>
    <t>ｵｶｻﾞｷ ｼｭﾝｽｹ</t>
  </si>
  <si>
    <t>折田　将信</t>
  </si>
  <si>
    <t>ｵﾘﾀ ﾏｻﾉﾌﾞ</t>
  </si>
  <si>
    <t>挟間田　一誠</t>
  </si>
  <si>
    <t>ﾊｻﾏﾀﾞ ｶｽﾞﾉﾌﾞ</t>
  </si>
  <si>
    <t>三宅　祥太</t>
  </si>
  <si>
    <t>福田　遼太</t>
  </si>
  <si>
    <t>ﾌｸﾀﾞ ﾘｮｳﾀ</t>
  </si>
  <si>
    <t>山本　響</t>
  </si>
  <si>
    <t>ﾔﾏﾓﾄ ﾋﾋﾞｷ</t>
  </si>
  <si>
    <t>吉田　春貴</t>
  </si>
  <si>
    <t>ﾖｼﾀﾞ ﾊﾙｷ</t>
  </si>
  <si>
    <t>佐々木　渉</t>
  </si>
  <si>
    <t>ｻｻｷ ﾜﾀﾙ</t>
  </si>
  <si>
    <t>松下　広憲</t>
  </si>
  <si>
    <t>ﾏﾂｼﾀ ﾋﾛﾉﾘ</t>
  </si>
  <si>
    <t>平野　一輝</t>
  </si>
  <si>
    <t>ﾋﾗﾉ ｶｽﾞｷ</t>
  </si>
  <si>
    <t>池崎　和海</t>
  </si>
  <si>
    <t>ｲｹｻﾞｷ ｶｽﾞﾐ</t>
  </si>
  <si>
    <t>三木　健太郎</t>
  </si>
  <si>
    <t>ﾐｷ ｹﾝﾀﾛｳ</t>
  </si>
  <si>
    <t>高見　雄飛</t>
  </si>
  <si>
    <t>ﾀｶﾐ ﾕｳﾋ</t>
  </si>
  <si>
    <t>野村　直己</t>
  </si>
  <si>
    <t>ﾉﾑﾗ ﾅｵｷ</t>
  </si>
  <si>
    <t>田中　博</t>
  </si>
  <si>
    <t>ﾀﾅｶ ﾋﾛｼ</t>
  </si>
  <si>
    <t>松本　真澄</t>
  </si>
  <si>
    <t>ﾏﾂﾓﾄ ﾏｽﾐ</t>
  </si>
  <si>
    <t>佐賀　祐介</t>
  </si>
  <si>
    <t>ｻｶﾞ ﾕｳｽｹ</t>
  </si>
  <si>
    <t>平野　亮介</t>
  </si>
  <si>
    <t>ﾋﾗﾉ ﾘｮｳｽｹ</t>
  </si>
  <si>
    <t>首藤　彰吾</t>
  </si>
  <si>
    <t>ｼｭﾄｳ ｼｮｳｺﾞ</t>
  </si>
  <si>
    <t>谷口　大騎</t>
  </si>
  <si>
    <t>ﾀﾆｸﾞﾁ ﾀﾞｲｷ</t>
  </si>
  <si>
    <t>岡嶋　修平</t>
  </si>
  <si>
    <t>ｵｶｼﾞﾏ ｼｭｳﾍｲ</t>
  </si>
  <si>
    <t>谷口　智大</t>
  </si>
  <si>
    <t>佐藤　達樹</t>
  </si>
  <si>
    <t>ｻﾄｳ ﾀﾂｷ</t>
  </si>
  <si>
    <t>水下　啓介</t>
  </si>
  <si>
    <t>ﾐｽﾞｼﾀ ｹｲｽｹ</t>
  </si>
  <si>
    <t>石川　暢峻</t>
  </si>
  <si>
    <t>ｲｼｶﾜ ﾉﾌﾞﾀｶ</t>
  </si>
  <si>
    <t>武田　佳佑</t>
  </si>
  <si>
    <t>ﾀｹﾀﾞ ｹｲｽｹ</t>
  </si>
  <si>
    <t>牛島　拓郎</t>
  </si>
  <si>
    <t>ｳｼｼﾞﾏ ﾀｸﾛｳ</t>
  </si>
  <si>
    <t>星長　翔太</t>
  </si>
  <si>
    <t>ﾎｼﾅｶﾞ ｼｮｳﾀ</t>
  </si>
  <si>
    <t>大熊　周</t>
  </si>
  <si>
    <t>ｵｵｸﾏ ｼｭｳ</t>
  </si>
  <si>
    <t>倉田　京右</t>
  </si>
  <si>
    <t>ｸﾗﾀ ｷｮｳｽｹ</t>
  </si>
  <si>
    <t>西谷　将</t>
  </si>
  <si>
    <t>ﾆｼﾀﾆ ﾏｻﾙ</t>
  </si>
  <si>
    <t>石田　健人</t>
  </si>
  <si>
    <t>ｲｼﾀﾞ ﾀｹﾋﾄ</t>
  </si>
  <si>
    <t>貝田　航</t>
  </si>
  <si>
    <t>ｶｲﾀ ﾜﾀﾙ</t>
  </si>
  <si>
    <t>高畑　秀哉</t>
  </si>
  <si>
    <t>ﾀｶﾊﾀ ﾋﾃﾞﾔ</t>
  </si>
  <si>
    <t>佐藤　洋介</t>
  </si>
  <si>
    <t>ｻﾄｳ ﾖｳｽｹ</t>
  </si>
  <si>
    <t>見田　龍之介</t>
  </si>
  <si>
    <t>ﾐﾀ ﾘｭｳﾉｽｹ</t>
  </si>
  <si>
    <t>余谷　一樹</t>
  </si>
  <si>
    <t>ﾖﾀﾆ ｶｽﾞｷ</t>
  </si>
  <si>
    <t>土居森　諒</t>
  </si>
  <si>
    <t>ﾄﾞｲﾓﾘ ﾘｮｳ</t>
  </si>
  <si>
    <t>堀尾　和弥</t>
  </si>
  <si>
    <t>ﾎﾘｵ ｶｽﾞﾔ</t>
  </si>
  <si>
    <t>大沼　優</t>
  </si>
  <si>
    <t>ｵｵﾇﾏ ﾏｻﾙ</t>
  </si>
  <si>
    <t>赤星　佑弥</t>
  </si>
  <si>
    <t>ｱｶﾎｼ ﾕｳﾔ</t>
  </si>
  <si>
    <t>奥畑　丈</t>
  </si>
  <si>
    <t>ｵｸﾊﾀ ｼﾞｮｳ</t>
  </si>
  <si>
    <t>平井　瑠偉</t>
  </si>
  <si>
    <t>ﾋﾗｲ ﾙｲ</t>
  </si>
  <si>
    <t>川野　敦史</t>
  </si>
  <si>
    <t>ｶﾜﾉ ｱﾂｼ</t>
  </si>
  <si>
    <t>泉原　瑠真</t>
  </si>
  <si>
    <t>ｲｽﾞﾐﾊﾗ ﾘｭｳﾏ</t>
  </si>
  <si>
    <t>清田　優仁</t>
  </si>
  <si>
    <t>ｷﾖﾀ ﾕｳｼﾞﾝ</t>
  </si>
  <si>
    <t>千原　康大</t>
  </si>
  <si>
    <t>ﾁﾊﾗ ｺｳﾀﾞｲ</t>
  </si>
  <si>
    <t>山本　啓輔</t>
  </si>
  <si>
    <t>ﾔﾏﾓﾄ ｹｲｽｹ</t>
  </si>
  <si>
    <t>米村　健志</t>
  </si>
  <si>
    <t>ﾖﾈﾑﾗ ﾀｹｼ</t>
  </si>
  <si>
    <t>平山　大志</t>
  </si>
  <si>
    <t>ﾋﾗﾔﾏ ﾋﾛｼ</t>
  </si>
  <si>
    <t>岡本　朝日</t>
  </si>
  <si>
    <t>ｵｶﾓﾄ ｱｻﾋ</t>
  </si>
  <si>
    <t>石本　惣一朗</t>
  </si>
  <si>
    <t>ｲｼﾓﾄ ｿｳｲﾁﾛｳ</t>
  </si>
  <si>
    <t>勝部　悠介</t>
  </si>
  <si>
    <t>ｶﾂﾍﾞ ﾕｳｽｹ</t>
  </si>
  <si>
    <t>小林　拓郎</t>
  </si>
  <si>
    <t>ｺﾊﾞﾔｼ ﾀｸﾛｳ</t>
  </si>
  <si>
    <t>曽田　康太</t>
  </si>
  <si>
    <t>ｿﾀ ｺｳﾀ</t>
  </si>
  <si>
    <t>大谷　祐貴</t>
  </si>
  <si>
    <t>ｵｵﾀﾆ ﾕｳｷ</t>
  </si>
  <si>
    <t>金山　周平</t>
  </si>
  <si>
    <t>ｶﾅﾔﾏ ｼｭｳﾍｲ</t>
  </si>
  <si>
    <t>小加本　裕真</t>
  </si>
  <si>
    <t>ｺｶﾞﾓﾄ ﾕｳﾏ</t>
  </si>
  <si>
    <t>菅井　雄生</t>
  </si>
  <si>
    <t>ｽｶﾞｲ ﾕｳｾｲ</t>
  </si>
  <si>
    <t>山田　真輝</t>
  </si>
  <si>
    <t>ﾔﾏﾀﾞ ﾏｻｷ</t>
  </si>
  <si>
    <t>池田　堅哉</t>
  </si>
  <si>
    <t>ｲｹﾀﾞ ｹﾝﾔ</t>
  </si>
  <si>
    <t>呉　琉宇</t>
  </si>
  <si>
    <t>ｵｳ ﾘｭｳ</t>
  </si>
  <si>
    <t>楠　大輝</t>
  </si>
  <si>
    <t>ｸｽﾉｷ ﾀｲｷ</t>
  </si>
  <si>
    <t>桑代　啓太</t>
  </si>
  <si>
    <t>ｸﾜｼﾛ ｹｲﾀ</t>
  </si>
  <si>
    <t>高千穂　聡史</t>
  </si>
  <si>
    <t>ﾀｶﾁﾎ ｻﾄｼ</t>
  </si>
  <si>
    <t>永田　和也</t>
  </si>
  <si>
    <t>ﾅｶﾞﾀ ｶｽﾞﾔ</t>
  </si>
  <si>
    <t>西岡　優樹</t>
  </si>
  <si>
    <t>ﾆｼｵｶ ﾕｳｷ</t>
  </si>
  <si>
    <t>橋満　雪久</t>
  </si>
  <si>
    <t>ﾊｼﾐﾂ ﾕｷﾋｻ</t>
  </si>
  <si>
    <t>畑山　信</t>
  </si>
  <si>
    <t>ﾊﾀﾔﾏ ﾏｺﾄ</t>
  </si>
  <si>
    <t>浜崎　友輔</t>
  </si>
  <si>
    <t>ﾊﾏｻｷ ﾕｳｽｹ</t>
  </si>
  <si>
    <t>山縣　哲治</t>
  </si>
  <si>
    <t>ﾔﾏｶﾞﾀ ﾃﾂﾊﾙ</t>
  </si>
  <si>
    <t>山下　遼</t>
  </si>
  <si>
    <t>ﾔﾏｼﾀ ﾘｮｳ</t>
  </si>
  <si>
    <t>児玉　聡</t>
  </si>
  <si>
    <t>ｺﾀﾞﾏ ｻﾄｼ</t>
  </si>
  <si>
    <t>木村　文哉</t>
  </si>
  <si>
    <t>ｷﾑﾗ ﾌﾐﾔ</t>
  </si>
  <si>
    <t>森崎　智貴</t>
  </si>
  <si>
    <t>ﾓﾘｻｷﾄﾓｷ</t>
  </si>
  <si>
    <t>松江　大樹</t>
  </si>
  <si>
    <t>ﾏﾂｴ ﾀﾞｲｷ</t>
  </si>
  <si>
    <t>小林　慎太郎</t>
  </si>
  <si>
    <t>ｺﾊﾞﾔｼ ｼﾝﾀﾛｳ</t>
  </si>
  <si>
    <t>元屋地　祐太</t>
  </si>
  <si>
    <t>ﾓﾄﾔｼﾞ ﾕｳﾀ</t>
  </si>
  <si>
    <t>近藤　翔平</t>
  </si>
  <si>
    <t>ｺﾝﾄﾞｳ ｼｮｳﾍｲ</t>
  </si>
  <si>
    <t>近藤　航介</t>
  </si>
  <si>
    <t>ｺﾝﾄﾞｳ ｺｳｽｹ</t>
  </si>
  <si>
    <t>楠木　太一郎</t>
  </si>
  <si>
    <t>ｸｽﾉｷ ﾀｲﾁﾛｳ</t>
  </si>
  <si>
    <t>富田　悠介</t>
  </si>
  <si>
    <t>ﾄﾐﾀ ﾕｳｽｹ</t>
  </si>
  <si>
    <t>藤井　一輝</t>
  </si>
  <si>
    <t>ﾌｼﾞｲ ｶｽﾞｷ</t>
  </si>
  <si>
    <t>三好　智大</t>
  </si>
  <si>
    <t>ﾐﾖｼ ﾄﾓﾋﾛ</t>
  </si>
  <si>
    <t>牟田　瑞基</t>
  </si>
  <si>
    <t>ﾑﾀ ﾐｽﾞｷ</t>
  </si>
  <si>
    <t>大畠　直人</t>
  </si>
  <si>
    <t>ｵｵﾊﾀ ﾅｵﾄ</t>
  </si>
  <si>
    <t>宮沢　将幸</t>
  </si>
  <si>
    <t>ﾐﾔｻﾞﾜ ﾏｻﾕｷ</t>
  </si>
  <si>
    <t>佐佐木　裕大</t>
  </si>
  <si>
    <t>ｻｻｷ ﾕｳﾀﾞｲ</t>
  </si>
  <si>
    <t>武田　佳士</t>
  </si>
  <si>
    <t>ﾀｹﾀﾞ ｹｲｼ</t>
  </si>
  <si>
    <t>遠藤　広務</t>
  </si>
  <si>
    <t>ｴﾝﾄﾞｳ ﾋﾛﾑ</t>
  </si>
  <si>
    <t>江國　侑汰</t>
  </si>
  <si>
    <t>ｴｸﾆ ﾕｳﾀ</t>
  </si>
  <si>
    <t>中村　星登</t>
  </si>
  <si>
    <t>ﾅｶﾑﾗ ﾎｼﾄ</t>
  </si>
  <si>
    <t>中村　直輝</t>
  </si>
  <si>
    <t>ﾅｶﾑﾗ ﾅｵｷ</t>
  </si>
  <si>
    <t>内匠　雄</t>
  </si>
  <si>
    <t>ﾀｸﾐ ﾕｳ</t>
  </si>
  <si>
    <t>龍門　晃希</t>
  </si>
  <si>
    <t>ﾘｭｳﾓﾝ ｺｳｷ</t>
  </si>
  <si>
    <t>川端　智貴</t>
  </si>
  <si>
    <t>ｶﾜﾊﾞﾀ ﾄﾓｷ</t>
  </si>
  <si>
    <t>江頭　祐介</t>
  </si>
  <si>
    <t>ｴｶﾞｼﾗ　ﾕｳｽｹ</t>
  </si>
  <si>
    <t>近久　伊吹</t>
  </si>
  <si>
    <t>ﾁｶﾋｻ ｲﾌﾞｷ</t>
  </si>
  <si>
    <t>長瀬　清太郎</t>
  </si>
  <si>
    <t>ﾅｶﾞｾ ｼｮｳﾀﾛｳ</t>
  </si>
  <si>
    <t>吉田　涼</t>
  </si>
  <si>
    <t>木下　亮</t>
  </si>
  <si>
    <t>ｷﾉｼﾀ ﾘｮｳ</t>
  </si>
  <si>
    <t>前垣　雅哉</t>
  </si>
  <si>
    <t>ﾏｴｶﾞｷ ﾏｻﾔ</t>
  </si>
  <si>
    <t>原　健太郎</t>
  </si>
  <si>
    <t>ﾊﾗ ｹﾝﾀﾛｳ</t>
  </si>
  <si>
    <t>澤田　将平</t>
  </si>
  <si>
    <t>ｻﾜﾀ ｼｮｳﾍｲ</t>
  </si>
  <si>
    <t>藤居　研考</t>
  </si>
  <si>
    <t>ﾌｼﾞｲ ｹﾝｺｳ</t>
  </si>
  <si>
    <t>妻木　裕太郎</t>
  </si>
  <si>
    <t>ﾂﾏｷ ﾕｳﾀﾛｳ</t>
  </si>
  <si>
    <t>池田　弘佑</t>
  </si>
  <si>
    <t>ｲｹﾀﾞ ｺｳｽｹ</t>
  </si>
  <si>
    <t>藤田　佳委</t>
  </si>
  <si>
    <t>ﾌｼﾞﾀ ｶｲ</t>
  </si>
  <si>
    <t>青江　康貴</t>
  </si>
  <si>
    <t>ｱｵｴ ﾔｽﾀｶ</t>
  </si>
  <si>
    <t>前田　誠和</t>
  </si>
  <si>
    <t>ﾏｴﾀ ﾞﾏｻｶｽﾞ</t>
  </si>
  <si>
    <t>岡井　陽平</t>
  </si>
  <si>
    <t>ｵｶｲ ﾖｳﾍｲ</t>
  </si>
  <si>
    <t>山地　拓哉</t>
  </si>
  <si>
    <t>ﾔﾏｼﾞ ﾀｸﾔ</t>
  </si>
  <si>
    <t>河根　拓哉</t>
  </si>
  <si>
    <t>ｶﾜﾈ ﾀｸﾔ</t>
  </si>
  <si>
    <t>酒井　駿</t>
  </si>
  <si>
    <t>ｻｶｲ ｼｭﾝ</t>
  </si>
  <si>
    <t>徳永　涼</t>
  </si>
  <si>
    <t>ﾄｸﾅｶﾞ ﾘｮｳ</t>
  </si>
  <si>
    <t>中村　和也</t>
  </si>
  <si>
    <t>ﾅｶﾑﾗ ｶｽﾞﾔ</t>
  </si>
  <si>
    <t>西林　佳人</t>
  </si>
  <si>
    <t>ﾆｼﾊﾞﾔｼ ﾖｼﾄ</t>
  </si>
  <si>
    <t>ﾏﾂﾀﾞ ﾋﾛｷ</t>
  </si>
  <si>
    <t>原　智裕</t>
  </si>
  <si>
    <t>ﾊﾗ ﾄﾓﾋﾛ</t>
  </si>
  <si>
    <t>大坪　丈哲</t>
  </si>
  <si>
    <t>ｵｵﾂﾎﾞ ﾀｹｱｷ</t>
  </si>
  <si>
    <t>成瀬　英樹</t>
  </si>
  <si>
    <t>ﾅﾙｾ ﾋﾃﾞｷ</t>
  </si>
  <si>
    <t>行地　将智</t>
  </si>
  <si>
    <t>ｷﾞｮｳｼﾞ ﾏｻﾄﾓ</t>
  </si>
  <si>
    <t>岡﨑　一樹</t>
  </si>
  <si>
    <t>ｵｶｻﾞｷ ｶｽﾞｷ</t>
  </si>
  <si>
    <t>廣本　朋哉</t>
  </si>
  <si>
    <t>ｺｳﾓﾄ ﾄﾓﾔ</t>
  </si>
  <si>
    <t>棚池　祐馬</t>
  </si>
  <si>
    <t>ﾀﾅｲｹ ﾕｳﾏ</t>
  </si>
  <si>
    <t>當座　涼平</t>
  </si>
  <si>
    <t>ﾄｳｻﾞ ﾘｮｳﾍｲ</t>
  </si>
  <si>
    <t>濱田　健太郎</t>
  </si>
  <si>
    <t>ﾊﾏﾀﾞ ｹﾝﾀﾛｳ</t>
  </si>
  <si>
    <t>江國　公哉</t>
  </si>
  <si>
    <t>ｴｸﾆ ｺｳﾔ</t>
  </si>
  <si>
    <t>小林　雄斗</t>
  </si>
  <si>
    <t>ｺﾊﾞﾔｼ ﾕｳﾄ</t>
  </si>
  <si>
    <t>滝澤　隆也</t>
  </si>
  <si>
    <t>ﾀｷｻﾜ ﾘｭｳﾔ</t>
  </si>
  <si>
    <t>竹村　太希</t>
  </si>
  <si>
    <t>ﾀｹﾑﾗ ﾋﾛｷ</t>
  </si>
  <si>
    <t>福田　一生</t>
  </si>
  <si>
    <t>ﾌｸﾀﾞ ｶｽﾞｷ</t>
  </si>
  <si>
    <t>安藤　和也</t>
  </si>
  <si>
    <t>ｱﾝﾄﾞｳ ｶｽﾞﾔ</t>
  </si>
  <si>
    <t>坂野　亮次</t>
  </si>
  <si>
    <t>ｻｶﾉ ﾘｮｳｼﾞ</t>
  </si>
  <si>
    <t>横田　大</t>
  </si>
  <si>
    <t>ﾖｺﾀ ﾀﾞｲ</t>
  </si>
  <si>
    <t>田中　智大</t>
  </si>
  <si>
    <t>ﾀﾅｶ ﾄﾓﾋﾛ</t>
  </si>
  <si>
    <t>曽我部　亮</t>
  </si>
  <si>
    <t>ｿｶﾞﾍﾞ ﾘｮｳ</t>
  </si>
  <si>
    <t>周田　滉</t>
  </si>
  <si>
    <t>ｽﾀﾞ ﾋｶﾙ</t>
  </si>
  <si>
    <t>吉本　涼人</t>
  </si>
  <si>
    <t>ﾖｼﾓﾄ ﾘｮｳﾄ</t>
  </si>
  <si>
    <t>松井　拓人</t>
  </si>
  <si>
    <t>ﾏﾂｲ ﾀｸﾄ</t>
  </si>
  <si>
    <t>柏　和輝</t>
  </si>
  <si>
    <t>ｶｼﾜ ｶｽﾞｷ</t>
  </si>
  <si>
    <t>秦泉寺　慎太郎</t>
  </si>
  <si>
    <t>ｼﾞﾝｾﾞﾝｼﾞ ｼﾝﾀﾛｳ</t>
  </si>
  <si>
    <t>福原　煕章</t>
  </si>
  <si>
    <t>ﾌｸﾊﾗ ﾋﾛｱｷ</t>
  </si>
  <si>
    <t>友岡　慎弥</t>
  </si>
  <si>
    <t>ﾄﾓｵｶ ｼﾝﾔ</t>
  </si>
  <si>
    <t>河崎　陸</t>
  </si>
  <si>
    <t>ｶﾜｻｷ ﾘｸ</t>
  </si>
  <si>
    <t>加藤　拓真</t>
  </si>
  <si>
    <t>ｶﾄｳ ﾀｸﾏ</t>
  </si>
  <si>
    <t>堀尾　海人</t>
  </si>
  <si>
    <t>ﾎﾘｵ ｶｲﾄ</t>
  </si>
  <si>
    <t>豊島　啓太</t>
  </si>
  <si>
    <t>ﾄﾖｼﾏ ｹｲﾀ</t>
  </si>
  <si>
    <t>中沖　志遠</t>
  </si>
  <si>
    <t>ﾅｶｵｷ ｼｵﾝ</t>
  </si>
  <si>
    <t>木村　健</t>
  </si>
  <si>
    <t>ｷﾑﾗ ﾀｹﾙ</t>
  </si>
  <si>
    <t>加藤　啓太</t>
  </si>
  <si>
    <t>ｶﾄｳ ｹｲﾀ</t>
  </si>
  <si>
    <t>高木　周真</t>
  </si>
  <si>
    <t>ﾀｶｷﾞ ｼｭｳﾏ</t>
  </si>
  <si>
    <t>多原　祐樹</t>
  </si>
  <si>
    <t>ﾀﾊﾗ ﾕｳｷ</t>
  </si>
  <si>
    <t>國廣　隼平</t>
  </si>
  <si>
    <t>ｸﾆﾋﾛ ｼｭﾝﾍﾟｲ</t>
  </si>
  <si>
    <t>山本　慎隆</t>
  </si>
  <si>
    <t>ﾔﾏﾓﾄ ﾉﾘﾀｶ</t>
  </si>
  <si>
    <t>竹中　司</t>
  </si>
  <si>
    <t>ﾀｹﾅｶ ﾂｶｻ</t>
  </si>
  <si>
    <t>澤野　晃輔</t>
  </si>
  <si>
    <t>ｻﾜﾉ ｺｳｽｹ</t>
  </si>
  <si>
    <t>白井　史朗</t>
  </si>
  <si>
    <t>ｼﾗｲ ﾌﾐｱｷ</t>
  </si>
  <si>
    <t>内田　翔</t>
  </si>
  <si>
    <t>ｳﾁﾀﾞ ｼｮｳ</t>
  </si>
  <si>
    <t>猪熊　亮太</t>
  </si>
  <si>
    <t>ｲｸﾞﾏ ﾘｮｳﾀ</t>
  </si>
  <si>
    <t>小谷　将大</t>
  </si>
  <si>
    <t>ｺﾀﾆ ﾏｻﾋﾛ</t>
  </si>
  <si>
    <t>児玉　靖明</t>
  </si>
  <si>
    <t>ｺﾀﾞﾏ ﾔｽｱｷ</t>
  </si>
  <si>
    <t>林　普暉</t>
  </si>
  <si>
    <t>ﾊﾔｼ ﾋﾛｷ</t>
  </si>
  <si>
    <t>三木　遥明</t>
  </si>
  <si>
    <t>ﾐｷ ﾊﾙｱｷ</t>
  </si>
  <si>
    <t>向井　将人</t>
  </si>
  <si>
    <t>ﾑｶｲ ﾏｻﾄ</t>
  </si>
  <si>
    <t>弓瀬　航</t>
  </si>
  <si>
    <t>ﾕﾐｾ ﾜﾀﾙ</t>
  </si>
  <si>
    <t>大羽　剛司</t>
  </si>
  <si>
    <t>ｵｵﾊ ﾀｹｼ</t>
  </si>
  <si>
    <t>井上　忠俊</t>
  </si>
  <si>
    <t>ｲﾉｳｴ ﾀﾀﾞﾄｼ</t>
  </si>
  <si>
    <t>孫　遜傲</t>
  </si>
  <si>
    <t>ｿﾝ ｿﾝｺﾞｳ</t>
  </si>
  <si>
    <t>今江　達哉</t>
  </si>
  <si>
    <t>ｲﾏｴ ﾀﾂﾔ</t>
  </si>
  <si>
    <t>碓井　翔平</t>
  </si>
  <si>
    <t>ｳｽｲ ｼｮｳﾍｲ</t>
  </si>
  <si>
    <t>福光　亮</t>
  </si>
  <si>
    <t>ﾌｸﾐﾂ ﾘｮｳ</t>
  </si>
  <si>
    <t>髙尾　賢一朗</t>
  </si>
  <si>
    <t>ﾀｶｵ ｹﾝｲﾁﾛｳ</t>
  </si>
  <si>
    <t>政田　恭孝</t>
  </si>
  <si>
    <t>ﾏｻﾀﾞ ﾔｽﾀｶ</t>
  </si>
  <si>
    <t>宇髙　昌弘</t>
  </si>
  <si>
    <t>ｳﾀﾞｶ ﾏｻﾋﾛ</t>
  </si>
  <si>
    <t>大原　健佑</t>
  </si>
  <si>
    <t>ｵｵﾊﾗ ｹﾝｽｹ</t>
  </si>
  <si>
    <t>白谷　怜央</t>
  </si>
  <si>
    <t>ｼﾗﾀﾆ ﾚｵ</t>
  </si>
  <si>
    <t>高先　勇希</t>
  </si>
  <si>
    <t>ﾀｶｻｷ ﾕｳｷ</t>
  </si>
  <si>
    <t>田中　優介</t>
  </si>
  <si>
    <t>ﾀﾅｶ ﾕｳｽｹ</t>
  </si>
  <si>
    <t>藤浪　拓也</t>
  </si>
  <si>
    <t>ﾌｼﾞﾅﾐ ﾀｸﾔ</t>
  </si>
  <si>
    <t>三次　悠哉</t>
  </si>
  <si>
    <t>ﾐﾖｼ ﾕｳﾔ</t>
  </si>
  <si>
    <t>高橋　航平</t>
  </si>
  <si>
    <t>ﾀｶﾊｼ ｺｳﾍｲ</t>
  </si>
  <si>
    <t>田中　幸宏</t>
  </si>
  <si>
    <t>ﾀﾅｶ ﾕｷﾋﾛ</t>
  </si>
  <si>
    <t>重永　航平</t>
  </si>
  <si>
    <t>ｼｹﾞﾅｶﾞ ｺｳﾍｲ</t>
  </si>
  <si>
    <t>廣田　高至</t>
  </si>
  <si>
    <t>ﾋﾛﾀ ﾀｶｼ</t>
  </si>
  <si>
    <t>南　隆之介</t>
  </si>
  <si>
    <t>ﾐﾅﾐ ﾘｭｳﾉｽｹ</t>
  </si>
  <si>
    <t>岡田　直樹</t>
  </si>
  <si>
    <t>ｵｶﾀﾞ ﾅｵｷ</t>
  </si>
  <si>
    <t>中山　太郎</t>
  </si>
  <si>
    <t>ﾅｶﾔﾏ ﾀﾛｳ</t>
  </si>
  <si>
    <t>大畠　駿</t>
  </si>
  <si>
    <t>ｵｵﾊﾀ ｼｭﾝ</t>
  </si>
  <si>
    <t>渡邉　駿</t>
  </si>
  <si>
    <t>ﾜﾀﾅﾍﾞ ｼｭﾝ</t>
  </si>
  <si>
    <t>大田　耕平</t>
  </si>
  <si>
    <t>ｵｵﾀ ｺｳﾍｲ</t>
  </si>
  <si>
    <t>権出　憲一</t>
  </si>
  <si>
    <t>ｺﾞﾝﾃﾞ ｹﾝｲﾁ</t>
  </si>
  <si>
    <t>岩田　啓佑</t>
  </si>
  <si>
    <t>ｲﾜﾀ ｹｲｽｹ</t>
  </si>
  <si>
    <t>松本　佑介</t>
  </si>
  <si>
    <t>ﾏﾂﾓﾄ ﾕｳｽｹ</t>
  </si>
  <si>
    <t>斉藤　汰知</t>
  </si>
  <si>
    <t>ｻｲﾄｳ ﾀｲﾁ</t>
  </si>
  <si>
    <t>金井　れもん</t>
  </si>
  <si>
    <t>ｶﾅｲ ﾚﾓﾝ</t>
  </si>
  <si>
    <t>井野口　慎之輔</t>
  </si>
  <si>
    <t>ｲﾉｸﾁ ｼﾝﾉｽｹ</t>
  </si>
  <si>
    <t>荒木　亮大</t>
  </si>
  <si>
    <t>ｱﾗｷ ｶﾂﾏｻ</t>
  </si>
  <si>
    <t>後藤　雄哉</t>
  </si>
  <si>
    <t>ｺﾞﾄｳ ﾕｳﾔ</t>
  </si>
  <si>
    <t>吉村　善治</t>
  </si>
  <si>
    <t>ﾖｼﾑﾗ ﾖｼﾊﾙ</t>
  </si>
  <si>
    <t>小谷　健太</t>
  </si>
  <si>
    <t>ｺﾀﾞﾆ ｹﾝﾀ</t>
  </si>
  <si>
    <t>西澤　侑吾</t>
  </si>
  <si>
    <t>ﾆｼｻﾞﾜ ﾕｳｺﾞ</t>
  </si>
  <si>
    <t>中山　健太</t>
  </si>
  <si>
    <t>ﾅｶﾔﾏ ｹﾝﾀ</t>
  </si>
  <si>
    <t>山脇　克海</t>
  </si>
  <si>
    <t>ﾔﾏﾜｷ ｶﾂﾐ</t>
  </si>
  <si>
    <t>井田　大貴</t>
  </si>
  <si>
    <t>ｲﾀﾞ ﾋﾛｷ</t>
  </si>
  <si>
    <t>勝部　侑磨</t>
  </si>
  <si>
    <t>ｶﾂﾍﾞ ﾕｳﾏ</t>
  </si>
  <si>
    <t>亀井　信之介</t>
  </si>
  <si>
    <t>ｶﾒｲ ｼﾝﾉｽｹ</t>
  </si>
  <si>
    <t>三島　拓也</t>
  </si>
  <si>
    <t>ﾐｼﾏ ﾀｸﾔ</t>
  </si>
  <si>
    <t>深野　雄大</t>
  </si>
  <si>
    <t>ﾌｶﾉ ﾕｳﾀﾞｲ</t>
  </si>
  <si>
    <t>有田　英憲</t>
  </si>
  <si>
    <t>ｱﾘﾀ ﾋﾃﾞﾉﾘ</t>
  </si>
  <si>
    <t>伊藤　大夢</t>
  </si>
  <si>
    <t>ｲﾛｳ ﾋﾛﾑ</t>
  </si>
  <si>
    <t>稲井　達也</t>
  </si>
  <si>
    <t>ｲﾅｲ ﾀﾂﾔ</t>
  </si>
  <si>
    <t>今重　貴博</t>
  </si>
  <si>
    <t>ｲﾏｼｹﾞ ﾀｶﾋﾛ</t>
  </si>
  <si>
    <t>上岡　友太</t>
  </si>
  <si>
    <t>ｳｴｵｶ ﾕｳﾀ</t>
  </si>
  <si>
    <t>奥　勇太</t>
  </si>
  <si>
    <t>ｵｸ ﾕｳﾀ</t>
  </si>
  <si>
    <t>小田　想一郎</t>
  </si>
  <si>
    <t>ｵﾀﾞ ｿｳｲﾁﾛｳ</t>
  </si>
  <si>
    <t>川合　翔大朗</t>
  </si>
  <si>
    <t>ｶﾜｲ ｼｮｳﾀﾛｳ</t>
  </si>
  <si>
    <t>河井　晴登</t>
  </si>
  <si>
    <t>ｶﾜｲ ﾊﾙﾄ</t>
  </si>
  <si>
    <t>川井田　卓也</t>
  </si>
  <si>
    <t>ｶﾜｲﾀﾞ ﾀｸﾔ</t>
  </si>
  <si>
    <t>川東　拓未</t>
  </si>
  <si>
    <t>ｶﾜﾋｶﾞｼ ﾀｸﾐ</t>
  </si>
  <si>
    <t>北野　祐介</t>
  </si>
  <si>
    <t>ｷﾀﾉ ﾕｳｽｹ</t>
  </si>
  <si>
    <t>國行　健太</t>
  </si>
  <si>
    <t>ｸﾆﾕｷ ｹﾝﾀ</t>
  </si>
  <si>
    <t>黒河　一輝</t>
  </si>
  <si>
    <t>ｸﾛｶﾜ ｶｽﾞｷ</t>
  </si>
  <si>
    <t>小柳　友也</t>
  </si>
  <si>
    <t>ｺﾔﾅｷﾞ ﾄﾓﾔ</t>
  </si>
  <si>
    <t>小山　義人</t>
  </si>
  <si>
    <t>ｺﾔﾏ ﾖｼﾄ</t>
  </si>
  <si>
    <t>坂井　宏如</t>
  </si>
  <si>
    <t>ｻｶｲ ﾋﾛﾕｷ</t>
  </si>
  <si>
    <t>坂本　有司</t>
  </si>
  <si>
    <t>ｻｶﾓﾄ ﾕｳｼﾞ</t>
  </si>
  <si>
    <t>佐藤　大城</t>
  </si>
  <si>
    <t>ｻﾄｳ ﾀﾞｲｷ</t>
  </si>
  <si>
    <t>塩満　亮太</t>
  </si>
  <si>
    <t>ｼｵﾐﾂ ﾘｮｳﾀ</t>
  </si>
  <si>
    <t>島田　舜平</t>
  </si>
  <si>
    <t>ｼﾏﾀﾞ ｼｭﾝﾍﾟｲ</t>
  </si>
  <si>
    <t>曽根　健志郎</t>
  </si>
  <si>
    <t>ｿﾈ ｹﾝｼﾛｳ</t>
  </si>
  <si>
    <t>大長　龍平</t>
  </si>
  <si>
    <t>ﾀﾞｲﾁｮｳ ﾘｭｳﾍｲ</t>
  </si>
  <si>
    <t>田邊　祐一朗</t>
  </si>
  <si>
    <t>ﾀﾅﾍﾞ ﾕｳｲﾁﾛｳ</t>
  </si>
  <si>
    <t>千葉　隆成</t>
  </si>
  <si>
    <t>ﾁﾊﾞ ﾘｭｳｾｲ</t>
  </si>
  <si>
    <t>知福　隼</t>
  </si>
  <si>
    <t>ﾁﾌｸ ｼｭﾝ</t>
  </si>
  <si>
    <t>坪井　優樹</t>
  </si>
  <si>
    <t>ﾂﾎﾞｲ ﾕｳｷ</t>
  </si>
  <si>
    <t>富原　航</t>
  </si>
  <si>
    <t>ﾄﾐﾊﾗ ﾜﾀﾙ</t>
  </si>
  <si>
    <t>原永　貴之</t>
  </si>
  <si>
    <t>ﾊﾗﾅｶﾞ ﾀｶﾕｷ</t>
  </si>
  <si>
    <t>早川　敦輝</t>
  </si>
  <si>
    <t>ﾊﾔｶﾜ ｱﾂｷ</t>
  </si>
  <si>
    <t>福本　涼太</t>
  </si>
  <si>
    <t>ﾌｸﾓﾄ ﾘｮｳﾀ</t>
  </si>
  <si>
    <t>藤田　大勲</t>
  </si>
  <si>
    <t>ﾌｼﾞﾀ ﾄﾓﾋﾛ</t>
  </si>
  <si>
    <t>藤田　知也</t>
  </si>
  <si>
    <t>ﾌｼﾞﾀ ﾄﾓﾔ</t>
  </si>
  <si>
    <t>前田　功貴</t>
  </si>
  <si>
    <t>ﾏｴﾀﾞ ｺｳｷ</t>
  </si>
  <si>
    <t>松村　渉</t>
  </si>
  <si>
    <t>ﾏﾂﾑﾗ ﾜﾀﾙ</t>
  </si>
  <si>
    <t>村上　耀</t>
  </si>
  <si>
    <t>ﾑﾗｶﾐ ｱｷﾗ</t>
  </si>
  <si>
    <t>村上　健矢</t>
  </si>
  <si>
    <t>ﾑﾗｶﾐ ﾀﾂﾔ</t>
  </si>
  <si>
    <t>森元　勇気</t>
  </si>
  <si>
    <t>ﾓﾘﾓﾄ ﾕｳｷ</t>
  </si>
  <si>
    <t>山田　大策</t>
  </si>
  <si>
    <t>ﾔﾏﾀﾞ ﾀﾞｲｻｸ</t>
  </si>
  <si>
    <t>山本　槙</t>
  </si>
  <si>
    <t>ﾔﾏﾓﾄ ｼﾝ</t>
  </si>
  <si>
    <t>山本　竜也</t>
  </si>
  <si>
    <t>ﾔﾏﾓﾄ ﾀﾂﾔ</t>
  </si>
  <si>
    <t>横尾　亮</t>
  </si>
  <si>
    <t>ﾖｺｵ ｱｷﾗ</t>
  </si>
  <si>
    <t>吉本　将紀</t>
  </si>
  <si>
    <t>ﾖｼﾓﾄ ﾏｻｷ</t>
  </si>
  <si>
    <t>和田木　涼</t>
  </si>
  <si>
    <t>ﾜﾀﾞｷ ﾘｮｳ</t>
  </si>
  <si>
    <t>渡辺　稜二郎</t>
  </si>
  <si>
    <t>ﾜﾀﾅﾍﾞ ﾘｮｳｼﾞﾛｳ</t>
  </si>
  <si>
    <t>織田　浩人</t>
  </si>
  <si>
    <t>ｵﾀﾞ ﾋﾛﾄ</t>
  </si>
  <si>
    <t>白玖　和弥</t>
  </si>
  <si>
    <t>ﾊｸ ｶｽﾞﾔ</t>
  </si>
  <si>
    <t>金井　仁志</t>
  </si>
  <si>
    <t>ｶﾅｲ ﾋﾄｼ</t>
  </si>
  <si>
    <t>岡田　航</t>
  </si>
  <si>
    <t>ｵｶﾀﾞ ﾜﾀﾙ</t>
  </si>
  <si>
    <t>三村　裕矢</t>
  </si>
  <si>
    <t>ﾐﾑﾗ ﾕｳﾔ</t>
  </si>
  <si>
    <t>金岡　拓哉</t>
  </si>
  <si>
    <t>ｶﾅｵｶ ﾀｸﾔ</t>
  </si>
  <si>
    <t>藤本　凌志</t>
  </si>
  <si>
    <t>ﾌｼﾞﾓﾄ ﾘｮｳｼﾞ</t>
  </si>
  <si>
    <t>谷本　裕俊</t>
  </si>
  <si>
    <t>ﾀﾆﾓﾄ ﾋﾛﾄｼ</t>
  </si>
  <si>
    <t>高村　拓馬</t>
  </si>
  <si>
    <t>ﾀｶﾑﾗ ﾀｸﾏ</t>
  </si>
  <si>
    <t>松本　隆之</t>
  </si>
  <si>
    <t>ﾏﾂﾓﾄ ﾀｶﾕｷ</t>
  </si>
  <si>
    <t>丸山　裕生</t>
  </si>
  <si>
    <t>ﾏﾙﾔﾏ ﾋﾛｷ</t>
  </si>
  <si>
    <t>金田　拓也</t>
  </si>
  <si>
    <t>ｶﾈﾀﾞ ﾀｸﾔ</t>
  </si>
  <si>
    <t>樋口　侑磨</t>
  </si>
  <si>
    <t>ﾋｸﾞﾁ ﾕｳﾏ</t>
  </si>
  <si>
    <t>山口　勝之</t>
  </si>
  <si>
    <t>ﾔﾏｸﾞﾁ ｶﾂﾕｷ</t>
  </si>
  <si>
    <t>辻　直人</t>
  </si>
  <si>
    <t>ﾂｼﾞ ﾅｵﾋﾄ</t>
  </si>
  <si>
    <t>桑原　卓也</t>
  </si>
  <si>
    <t>ｸﾜﾊﾞﾗ ﾀｸﾔ</t>
  </si>
  <si>
    <t>樋渡　大旗</t>
  </si>
  <si>
    <t>ﾋﾜﾀｼ ﾀﾞｲｷ</t>
  </si>
  <si>
    <t>伊津野　匠</t>
  </si>
  <si>
    <t>ｲｽﾞﾉ ﾀｸﾐ</t>
  </si>
  <si>
    <t>福島　悠平</t>
  </si>
  <si>
    <t>ﾌｸｼﾏ ﾕｳﾍｲ</t>
  </si>
  <si>
    <t>末國　知弥</t>
  </si>
  <si>
    <t>ｽｴｸﾆ ｶｽﾞﾔ</t>
  </si>
  <si>
    <t>山下　浩平</t>
  </si>
  <si>
    <t>徳留　悠己</t>
  </si>
  <si>
    <t>ﾄｸﾄﾞﾒ ﾕｳｷ</t>
  </si>
  <si>
    <t>北村　拓也</t>
  </si>
  <si>
    <t>ｷﾀﾑﾗ ﾀｸﾔ</t>
  </si>
  <si>
    <t>矢田　光</t>
  </si>
  <si>
    <t>ﾔﾀﾞ ﾋｶﾙ</t>
  </si>
  <si>
    <t>大垣　七海</t>
  </si>
  <si>
    <t>ｵｵｶﾞｷ ﾅﾅﾐ</t>
  </si>
  <si>
    <t>沖元　翔</t>
  </si>
  <si>
    <t>ｵｷﾓﾄ ｼｮｳ</t>
  </si>
  <si>
    <t>野本　純平</t>
  </si>
  <si>
    <t>ﾉﾓﾄ ｼﾞｭﾝﾍﾟｲ</t>
  </si>
  <si>
    <t>村田　和也</t>
  </si>
  <si>
    <t>ﾑﾗﾀ ｶｽﾞﾔ</t>
  </si>
  <si>
    <t>服部　将平</t>
  </si>
  <si>
    <t>ﾊｯﾄﾘ ｼｮｳﾍｲ</t>
  </si>
  <si>
    <t>山手　滉</t>
  </si>
  <si>
    <t>ﾔﾏﾃ ﾋﾛｼ</t>
  </si>
  <si>
    <t>波多野　幹也</t>
  </si>
  <si>
    <t>ﾊﾀﾞﾉ ﾐｷﾔ</t>
  </si>
  <si>
    <t>小勝負　功希</t>
  </si>
  <si>
    <t>ｺｼｮｳﾌﾞ ｺｳｷ</t>
  </si>
  <si>
    <t>山本　竜二</t>
  </si>
  <si>
    <t>ﾔﾏﾓﾄ ﾘｭｳｼﾞ</t>
  </si>
  <si>
    <t>森口　大毅</t>
  </si>
  <si>
    <t>ﾓﾘｸﾞﾁ ﾀﾞｲｷ</t>
  </si>
  <si>
    <t>加納　慎司</t>
  </si>
  <si>
    <t>ｶﾉｳ ｼﾝｼﾞ</t>
  </si>
  <si>
    <t>吉本　侑生</t>
  </si>
  <si>
    <t>ﾖｼﾓﾄ ﾕｳｷ</t>
  </si>
  <si>
    <t>石井　琢朗</t>
  </si>
  <si>
    <t>ｲｼｲ ﾀｸﾛｳ</t>
  </si>
  <si>
    <t>岸　剛志</t>
  </si>
  <si>
    <t>ｷｼ ﾂﾖｼ</t>
  </si>
  <si>
    <t>久保　大地</t>
  </si>
  <si>
    <t>ｸﾎﾞ ﾀﾞｲﾁ</t>
  </si>
  <si>
    <t>中島　雅智</t>
  </si>
  <si>
    <t>ﾅｶｼﾞﾏ ﾏｻﾄﾓ</t>
  </si>
  <si>
    <t>長岡　裕佑</t>
  </si>
  <si>
    <t>ﾅｶﾞｵｶ ﾕｳｽｹ</t>
  </si>
  <si>
    <t>西村　英司</t>
  </si>
  <si>
    <t>ﾆｼﾑﾗ ｴｲｼﾞ</t>
  </si>
  <si>
    <t>川畑　哲</t>
  </si>
  <si>
    <t>ｶﾜﾊﾞﾀ ｻﾄｼ</t>
  </si>
  <si>
    <t>門田　晃誠</t>
  </si>
  <si>
    <t>ｶﾄﾞﾀ ｺｳｾｲ</t>
  </si>
  <si>
    <t>垣内　星了</t>
  </si>
  <si>
    <t>ｶｷｳﾁ ｾｲﾘｮｳ</t>
  </si>
  <si>
    <t>長井　勝海</t>
  </si>
  <si>
    <t>ﾅｶﾞｲ ｶﾂﾐ</t>
  </si>
  <si>
    <t>本間　貴大</t>
  </si>
  <si>
    <t>ﾎﾝﾏ ﾀｶﾋrp</t>
  </si>
  <si>
    <t>黒川　至仁</t>
  </si>
  <si>
    <t>ｸﾛｶﾜ ﾖｼﾋﾄ</t>
  </si>
  <si>
    <t>石丸　滉貴</t>
  </si>
  <si>
    <t>ｲｼﾏﾙ ｺｳｷ</t>
  </si>
  <si>
    <t>野村　晋平</t>
  </si>
  <si>
    <t>ﾉﾑﾗ ｼﾝﾍﾟｲ</t>
  </si>
  <si>
    <t>元戎　勇斗</t>
  </si>
  <si>
    <t>ﾓﾄｴﾋﾞｽ ﾊﾔﾄ</t>
  </si>
  <si>
    <t>苅谷　勇希</t>
  </si>
  <si>
    <t>ｶﾘﾔ ﾕｳｷ</t>
  </si>
  <si>
    <t>山崎　祐輝</t>
  </si>
  <si>
    <t>ﾔﾏｻｷ ﾕｳｷ</t>
  </si>
  <si>
    <t>田中　佳祐</t>
  </si>
  <si>
    <t>ﾀﾅｶ ｹｲｽｹ</t>
  </si>
  <si>
    <t>横堀　誠也</t>
  </si>
  <si>
    <t>ﾖｺﾎﾞﾘ ｾｲﾔ</t>
  </si>
  <si>
    <t>前田　直輝</t>
  </si>
  <si>
    <t>ﾏｴﾀﾞ ﾅｵｷ</t>
  </si>
  <si>
    <t>横谷　昌樹</t>
  </si>
  <si>
    <t>ﾖｺﾀﾞﾆ ﾏｻｷ</t>
  </si>
  <si>
    <t>祐盛　湧希</t>
  </si>
  <si>
    <t>ｽｹﾓﾘ ﾕｳｷ</t>
  </si>
  <si>
    <t>藤田　裕</t>
  </si>
  <si>
    <t>ﾌｼﾞﾀ ﾕﾀｶ</t>
  </si>
  <si>
    <t>七野　雄一</t>
  </si>
  <si>
    <t>ｼﾁﾉ ﾕｳｲﾁ</t>
  </si>
  <si>
    <t>高森　暁</t>
  </si>
  <si>
    <t>ﾀｶﾓﾘ ｻﾄﾙ</t>
  </si>
  <si>
    <t>窪田　崇平</t>
  </si>
  <si>
    <t>ｸﾎﾞﾀ ｼｭｳﾍｲ</t>
  </si>
  <si>
    <t>杢　健寛</t>
  </si>
  <si>
    <t>ﾓｸ ﾀｹﾋﾛ</t>
  </si>
  <si>
    <t>中村　奨太</t>
  </si>
  <si>
    <t>ﾅｶﾑﾗ ｼｮｳﾀ</t>
  </si>
  <si>
    <t>宮本　葵</t>
  </si>
  <si>
    <t>ﾐﾔﾓﾄ ｱｵｲ</t>
  </si>
  <si>
    <t>井上　修也</t>
  </si>
  <si>
    <t>ｲﾉｳｴ ｼｭｳﾔ</t>
  </si>
  <si>
    <t>永尾　航平</t>
  </si>
  <si>
    <t>ﾅｶﾞｵ ｺｳﾍｲ</t>
  </si>
  <si>
    <t>原田　大輝</t>
  </si>
  <si>
    <t>ﾊﾗﾀﾞ ﾀﾞｲｷ</t>
  </si>
  <si>
    <t>広川　太佑斗</t>
  </si>
  <si>
    <t>ﾋﾛｶﾜ ﾀﾕﾄ</t>
  </si>
  <si>
    <t>上田　和志</t>
  </si>
  <si>
    <t>ｳｴﾀﾞ ｶｽﾞｼ</t>
  </si>
  <si>
    <t>西村　聡一郎</t>
  </si>
  <si>
    <t>ﾆｼﾑﾗ ｿｳｲﾁﾛｳ</t>
  </si>
  <si>
    <t>板井　昌太</t>
  </si>
  <si>
    <t>ｲﾀｲ ｼｮｳﾀ</t>
  </si>
  <si>
    <t>小田　淳史</t>
  </si>
  <si>
    <t>川井　健太郎</t>
  </si>
  <si>
    <t>ｶﾜｲ ｹﾝﾀﾛｳ</t>
  </si>
  <si>
    <t>西條　史朗</t>
  </si>
  <si>
    <t>ｻｲｼﾞｮｳ ｼﾛｳ</t>
  </si>
  <si>
    <t>左橋　直也</t>
  </si>
  <si>
    <t>ｻﾊｼ ﾅｵﾔ</t>
  </si>
  <si>
    <t>三木　猛司</t>
  </si>
  <si>
    <t>ﾐｷ ﾀｹｼ</t>
  </si>
  <si>
    <t>谷口　亮太</t>
  </si>
  <si>
    <t>ﾀﾆｸﾞﾁ ﾘｮｳﾀ</t>
  </si>
  <si>
    <t>尾道市立大学</t>
  </si>
  <si>
    <t>植木　那由多</t>
  </si>
  <si>
    <t>ｳｴｷ ﾅﾕﾀ</t>
  </si>
  <si>
    <t>小塚　豊大</t>
  </si>
  <si>
    <t>ｺﾂﾞｶ ﾄﾖﾋﾛ</t>
  </si>
  <si>
    <t>幸本　竜弥</t>
  </si>
  <si>
    <t>ｺｳﾓﾄ ﾀﾂﾔ</t>
  </si>
  <si>
    <t>永田　雅英</t>
  </si>
  <si>
    <t>ﾅｶﾞﾀ ﾏｻﾋﾃﾞ</t>
  </si>
  <si>
    <t>髙田　修</t>
  </si>
  <si>
    <t>ﾀｶﾀ ｵｻﾑ</t>
  </si>
  <si>
    <t>小嶋　修平</t>
  </si>
  <si>
    <t>ｺｼﾞﾏ ｼｭｳﾍｲ</t>
  </si>
  <si>
    <t>酒井　大地</t>
  </si>
  <si>
    <t>ｻｶｲ ﾀﾞｲﾁ</t>
  </si>
  <si>
    <t>植木　貴洋</t>
  </si>
  <si>
    <t>ｳｴｷ ﾀｶﾋﾛ</t>
  </si>
  <si>
    <t>杉山　諒</t>
  </si>
  <si>
    <t>ｽｷﾞﾔﾏ ﾘｮｳ</t>
  </si>
  <si>
    <t>平尾　絃</t>
  </si>
  <si>
    <t>ﾋﾗｵ ｹﾞﾝ</t>
  </si>
  <si>
    <t>長谷川　大地</t>
  </si>
  <si>
    <t>ﾊｾｶﾞﾜ ﾀﾞｲﾁ</t>
  </si>
  <si>
    <t>岡田　真一郎</t>
  </si>
  <si>
    <t>ｵｶﾀﾞ ｼﾝｲﾁﾛｳ</t>
  </si>
  <si>
    <t>北﨑　拓哉</t>
  </si>
  <si>
    <t>ｷﾀｻﾞｷ ﾀｸﾔ</t>
  </si>
  <si>
    <t>清水　昂志</t>
  </si>
  <si>
    <t>ｼﾐｽﾞ ﾀｶｼ</t>
  </si>
  <si>
    <t>田中　智久</t>
  </si>
  <si>
    <t>ﾀﾅｶ ﾄﾓﾋｻ</t>
  </si>
  <si>
    <t>福田　和司</t>
  </si>
  <si>
    <t>ﾌｸﾀﾞ ｶｽﾞｼ</t>
  </si>
  <si>
    <t>吉田　海佑</t>
  </si>
  <si>
    <t>ﾖｼﾀﾞ ｶｲﾕｳ</t>
  </si>
  <si>
    <t>齋藤　良平</t>
  </si>
  <si>
    <t>ｻｲﾄｳ ﾘｮｳﾍｲ</t>
  </si>
  <si>
    <t>加藤　佳祐</t>
  </si>
  <si>
    <t>ｶﾄｳ ｹｲｽｹ</t>
  </si>
  <si>
    <t>藤岡　修平</t>
  </si>
  <si>
    <t>ﾌｼﾞｵｶ ｼｭｳﾍｲ</t>
  </si>
  <si>
    <t>佐藤　克典</t>
  </si>
  <si>
    <t>ｻﾄｳ ｶﾂﾉﾘ</t>
  </si>
  <si>
    <t>朝比奈　健斗</t>
  </si>
  <si>
    <t>ｱｻﾋﾅ ｹﾝﾄ</t>
  </si>
  <si>
    <t>野口　豪樹</t>
  </si>
  <si>
    <t>ﾉｸﾞﾁ ﾋﾃﾞｷ</t>
  </si>
  <si>
    <t>杉田　大樹</t>
  </si>
  <si>
    <t>ｽｷﾞﾀ ﾀﾞｲｷ</t>
  </si>
  <si>
    <t>山上　泰功</t>
  </si>
  <si>
    <t>ﾔﾏｶﾞﾐ ﾀｲｺｳ</t>
  </si>
  <si>
    <t>高嶋　雄大</t>
  </si>
  <si>
    <t>ﾀｶｼﾏ ﾕｳﾀﾞｲ</t>
  </si>
  <si>
    <t>池田　大樹</t>
  </si>
  <si>
    <t>ｲｹﾀﾞ ﾀﾞｲｷ</t>
  </si>
  <si>
    <t>清水　淳士</t>
  </si>
  <si>
    <t>ｼﾐｽﾞ ｱﾂｼ</t>
  </si>
  <si>
    <t>橋本　顕太郎</t>
  </si>
  <si>
    <t>ﾊｼﾓﾄ ｹﾝﾀﾛｳ</t>
  </si>
  <si>
    <t>飛川 昂啓</t>
  </si>
  <si>
    <t>ﾄﾋﾞｶﾜ ﾀｶﾋﾛ</t>
  </si>
  <si>
    <t>岡久　拓人</t>
  </si>
  <si>
    <t>ｵｶﾋｻ ﾀｸﾄ</t>
  </si>
  <si>
    <t>南海　秀仁</t>
  </si>
  <si>
    <t>ﾅﾝｶｲ ﾋﾃﾞﾄ</t>
  </si>
  <si>
    <t>堤本　鉱平</t>
  </si>
  <si>
    <t>ﾂﾂﾐﾓﾄ ｺｳﾍｲ</t>
  </si>
</sst>
</file>

<file path=xl/styles.xml><?xml version="1.0" encoding="utf-8"?>
<styleSheet xmlns="http://schemas.openxmlformats.org/spreadsheetml/2006/main">
  <numFmts count="4">
    <numFmt numFmtId="176" formatCode="#&quot;人&quot;"/>
    <numFmt numFmtId="177" formatCode="#&quot;チーム&quot;"/>
    <numFmt numFmtId="178" formatCode="0_);[Red]\(0\)"/>
    <numFmt numFmtId="179" formatCode="0_ 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7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8"/>
      <color theme="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0" fillId="0" borderId="6" xfId="0" applyBorder="1"/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right"/>
    </xf>
    <xf numFmtId="0" fontId="9" fillId="0" borderId="0" xfId="0" applyFont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/>
    <xf numFmtId="0" fontId="9" fillId="0" borderId="10" xfId="0" applyFont="1" applyBorder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/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protection locked="0"/>
    </xf>
    <xf numFmtId="0" fontId="9" fillId="0" borderId="10" xfId="0" applyFont="1" applyBorder="1" applyAlignment="1"/>
    <xf numFmtId="0" fontId="0" fillId="0" borderId="10" xfId="0" applyBorder="1"/>
    <xf numFmtId="0" fontId="13" fillId="0" borderId="10" xfId="0" applyFont="1" applyBorder="1"/>
    <xf numFmtId="0" fontId="17" fillId="0" borderId="0" xfId="0" applyFont="1" applyAlignment="1" applyProtection="1">
      <alignment horizontal="left"/>
      <protection hidden="1"/>
    </xf>
    <xf numFmtId="0" fontId="2" fillId="0" borderId="1" xfId="0" applyFont="1" applyBorder="1" applyAlignment="1"/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/>
    <xf numFmtId="0" fontId="0" fillId="0" borderId="14" xfId="0" applyBorder="1" applyProtection="1"/>
    <xf numFmtId="0" fontId="10" fillId="0" borderId="15" xfId="0" applyFont="1" applyBorder="1" applyAlignment="1" applyProtection="1">
      <alignment vertical="center" justifyLastLine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/>
    <xf numFmtId="0" fontId="2" fillId="0" borderId="18" xfId="0" applyFont="1" applyBorder="1"/>
    <xf numFmtId="0" fontId="0" fillId="0" borderId="19" xfId="0" applyBorder="1"/>
    <xf numFmtId="0" fontId="13" fillId="0" borderId="0" xfId="0" applyFont="1" applyAlignment="1" applyProtection="1">
      <alignment horizontal="right"/>
    </xf>
    <xf numFmtId="0" fontId="9" fillId="0" borderId="0" xfId="0" applyFont="1" applyProtection="1"/>
    <xf numFmtId="0" fontId="3" fillId="0" borderId="0" xfId="0" applyFont="1" applyProtection="1"/>
    <xf numFmtId="0" fontId="13" fillId="0" borderId="0" xfId="0" applyFont="1" applyProtection="1"/>
    <xf numFmtId="0" fontId="9" fillId="0" borderId="10" xfId="0" applyFont="1" applyBorder="1" applyAlignment="1" applyProtection="1">
      <alignment horizontal="center"/>
    </xf>
    <xf numFmtId="0" fontId="9" fillId="0" borderId="10" xfId="0" applyFont="1" applyBorder="1" applyAlignment="1" applyProtection="1"/>
    <xf numFmtId="0" fontId="0" fillId="0" borderId="0" xfId="0" applyAlignment="1" applyProtection="1">
      <alignment horizontal="center"/>
    </xf>
    <xf numFmtId="0" fontId="9" fillId="0" borderId="0" xfId="0" applyFont="1" applyBorder="1" applyAlignment="1" applyProtection="1"/>
    <xf numFmtId="0" fontId="13" fillId="0" borderId="0" xfId="0" applyFont="1" applyBorder="1" applyAlignment="1" applyProtection="1"/>
    <xf numFmtId="0" fontId="9" fillId="0" borderId="0" xfId="0" applyFont="1" applyBorder="1" applyProtection="1"/>
    <xf numFmtId="0" fontId="13" fillId="0" borderId="0" xfId="0" applyFont="1" applyBorder="1" applyProtection="1"/>
    <xf numFmtId="0" fontId="0" fillId="0" borderId="10" xfId="0" applyBorder="1" applyAlignment="1">
      <alignment horizontal="right"/>
    </xf>
    <xf numFmtId="0" fontId="10" fillId="0" borderId="10" xfId="0" applyFont="1" applyBorder="1" applyAlignment="1" applyProtection="1">
      <protection locked="0"/>
    </xf>
    <xf numFmtId="0" fontId="0" fillId="0" borderId="15" xfId="0" applyBorder="1" applyProtection="1"/>
    <xf numFmtId="0" fontId="2" fillId="0" borderId="22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center" vertical="center" justifyLastLine="1"/>
    </xf>
    <xf numFmtId="0" fontId="10" fillId="0" borderId="23" xfId="0" applyFont="1" applyBorder="1" applyAlignment="1" applyProtection="1">
      <alignment horizontal="right"/>
    </xf>
    <xf numFmtId="0" fontId="10" fillId="0" borderId="10" xfId="0" applyFont="1" applyBorder="1" applyAlignment="1" applyProtection="1"/>
    <xf numFmtId="0" fontId="10" fillId="0" borderId="24" xfId="0" applyFont="1" applyBorder="1" applyAlignment="1" applyProtection="1">
      <alignment horizontal="left"/>
    </xf>
    <xf numFmtId="0" fontId="0" fillId="0" borderId="9" xfId="0" applyBorder="1"/>
    <xf numFmtId="0" fontId="0" fillId="0" borderId="5" xfId="0" applyBorder="1"/>
    <xf numFmtId="0" fontId="0" fillId="0" borderId="25" xfId="0" applyBorder="1"/>
    <xf numFmtId="0" fontId="9" fillId="0" borderId="26" xfId="0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0" fillId="0" borderId="26" xfId="0" applyBorder="1"/>
    <xf numFmtId="0" fontId="9" fillId="2" borderId="0" xfId="0" applyFont="1" applyFill="1" applyBorder="1"/>
    <xf numFmtId="0" fontId="0" fillId="0" borderId="4" xfId="0" applyBorder="1"/>
    <xf numFmtId="0" fontId="0" fillId="0" borderId="29" xfId="0" applyBorder="1"/>
    <xf numFmtId="0" fontId="13" fillId="0" borderId="4" xfId="0" applyFont="1" applyBorder="1"/>
    <xf numFmtId="0" fontId="13" fillId="0" borderId="4" xfId="0" applyFont="1" applyFill="1" applyBorder="1" applyAlignment="1">
      <alignment horizontal="center"/>
    </xf>
    <xf numFmtId="0" fontId="18" fillId="0" borderId="4" xfId="0" applyFont="1" applyBorder="1"/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0" fillId="0" borderId="4" xfId="0" applyBorder="1" applyAlignment="1">
      <alignment horizontal="center"/>
    </xf>
    <xf numFmtId="0" fontId="13" fillId="0" borderId="30" xfId="0" applyFon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49" fontId="0" fillId="0" borderId="34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 applyAlignment="1">
      <alignment horizontal="right"/>
    </xf>
    <xf numFmtId="0" fontId="0" fillId="0" borderId="40" xfId="0" applyBorder="1"/>
    <xf numFmtId="176" fontId="0" fillId="0" borderId="4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77" fontId="0" fillId="0" borderId="42" xfId="0" applyNumberFormat="1" applyBorder="1" applyAlignment="1">
      <alignment horizontal="right"/>
    </xf>
    <xf numFmtId="176" fontId="0" fillId="0" borderId="0" xfId="0" applyNumberFormat="1"/>
    <xf numFmtId="176" fontId="0" fillId="0" borderId="0" xfId="0" applyNumberFormat="1" applyAlignment="1"/>
    <xf numFmtId="177" fontId="0" fillId="0" borderId="0" xfId="0" applyNumberFormat="1" applyAlignment="1"/>
    <xf numFmtId="0" fontId="0" fillId="0" borderId="43" xfId="0" applyBorder="1" applyAlignment="1">
      <alignment horizontal="center"/>
    </xf>
    <xf numFmtId="0" fontId="13" fillId="0" borderId="10" xfId="0" applyFont="1" applyFill="1" applyBorder="1" applyAlignment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19" fillId="0" borderId="0" xfId="0" applyFont="1" applyFill="1" applyBorder="1"/>
    <xf numFmtId="0" fontId="19" fillId="0" borderId="0" xfId="0" applyFont="1" applyBorder="1"/>
    <xf numFmtId="0" fontId="20" fillId="0" borderId="1" xfId="0" applyFont="1" applyBorder="1" applyAlignment="1"/>
    <xf numFmtId="0" fontId="0" fillId="0" borderId="1" xfId="0" applyFont="1" applyBorder="1" applyAlignment="1">
      <alignment horizontal="center" wrapText="1"/>
    </xf>
    <xf numFmtId="0" fontId="0" fillId="0" borderId="0" xfId="0"/>
    <xf numFmtId="0" fontId="0" fillId="0" borderId="4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0" fillId="0" borderId="13" xfId="0" applyBorder="1"/>
    <xf numFmtId="0" fontId="0" fillId="0" borderId="20" xfId="0" applyBorder="1"/>
    <xf numFmtId="0" fontId="0" fillId="0" borderId="2" xfId="0" applyBorder="1"/>
    <xf numFmtId="0" fontId="3" fillId="0" borderId="6" xfId="0" applyFont="1" applyBorder="1" applyAlignment="1">
      <alignment horizontal="right"/>
    </xf>
    <xf numFmtId="0" fontId="0" fillId="0" borderId="72" xfId="0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72" xfId="0" applyBorder="1" applyAlignment="1">
      <alignment horizontal="center" vertical="center"/>
    </xf>
    <xf numFmtId="0" fontId="0" fillId="0" borderId="6" xfId="0" applyBorder="1"/>
    <xf numFmtId="0" fontId="0" fillId="0" borderId="17" xfId="0" applyBorder="1"/>
    <xf numFmtId="0" fontId="0" fillId="0" borderId="18" xfId="0" applyFill="1" applyBorder="1"/>
    <xf numFmtId="0" fontId="0" fillId="0" borderId="18" xfId="0" applyBorder="1"/>
    <xf numFmtId="0" fontId="0" fillId="0" borderId="19" xfId="0" applyBorder="1"/>
    <xf numFmtId="0" fontId="21" fillId="0" borderId="45" xfId="0" applyFont="1" applyBorder="1" applyAlignment="1">
      <alignment horizontal="distributed" vertical="center"/>
    </xf>
    <xf numFmtId="0" fontId="21" fillId="0" borderId="27" xfId="0" applyFont="1" applyBorder="1" applyAlignment="1">
      <alignment horizontal="distributed" vertical="center"/>
    </xf>
    <xf numFmtId="0" fontId="0" fillId="0" borderId="0" xfId="0" applyFill="1" applyBorder="1" applyAlignment="1">
      <alignment horizontal="center"/>
    </xf>
    <xf numFmtId="0" fontId="0" fillId="0" borderId="60" xfId="0" applyBorder="1" applyAlignment="1">
      <alignment vertical="center"/>
    </xf>
    <xf numFmtId="0" fontId="0" fillId="0" borderId="66" xfId="0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49" fontId="23" fillId="0" borderId="0" xfId="0" applyNumberFormat="1" applyFont="1" applyFill="1" applyAlignment="1">
      <alignment horizontal="left"/>
    </xf>
    <xf numFmtId="49" fontId="23" fillId="0" borderId="0" xfId="0" applyNumberFormat="1" applyFont="1" applyAlignment="1">
      <alignment horizontal="left"/>
    </xf>
    <xf numFmtId="0" fontId="0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49" fontId="25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0" fontId="24" fillId="2" borderId="0" xfId="0" applyFont="1" applyFill="1" applyProtection="1">
      <protection locked="0"/>
    </xf>
    <xf numFmtId="0" fontId="24" fillId="0" borderId="0" xfId="0" applyFont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26" fillId="0" borderId="0" xfId="0" applyFont="1" applyBorder="1" applyProtection="1"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178" fontId="23" fillId="0" borderId="0" xfId="0" applyNumberFormat="1" applyFont="1" applyFill="1" applyAlignment="1">
      <alignment horizontal="left"/>
    </xf>
    <xf numFmtId="178" fontId="0" fillId="0" borderId="0" xfId="0" applyNumberFormat="1"/>
    <xf numFmtId="49" fontId="24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left"/>
    </xf>
    <xf numFmtId="0" fontId="29" fillId="0" borderId="0" xfId="0" applyFont="1"/>
    <xf numFmtId="49" fontId="28" fillId="0" borderId="0" xfId="0" applyNumberFormat="1" applyFont="1" applyFill="1" applyAlignment="1">
      <alignment horizontal="left"/>
    </xf>
    <xf numFmtId="178" fontId="28" fillId="0" borderId="0" xfId="0" applyNumberFormat="1" applyFont="1" applyFill="1" applyAlignment="1">
      <alignment horizontal="left"/>
    </xf>
    <xf numFmtId="0" fontId="24" fillId="0" borderId="0" xfId="0" applyFont="1"/>
    <xf numFmtId="179" fontId="25" fillId="0" borderId="0" xfId="0" applyNumberFormat="1" applyFont="1" applyFill="1" applyAlignment="1">
      <alignment horizontal="left"/>
    </xf>
    <xf numFmtId="179" fontId="25" fillId="0" borderId="0" xfId="0" applyNumberFormat="1" applyFont="1" applyAlignment="1">
      <alignment horizontal="left"/>
    </xf>
    <xf numFmtId="178" fontId="25" fillId="0" borderId="0" xfId="0" applyNumberFormat="1" applyFont="1" applyFill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49" fontId="9" fillId="2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9" fillId="2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right"/>
    </xf>
    <xf numFmtId="0" fontId="0" fillId="0" borderId="16" xfId="0" applyBorder="1" applyAlignment="1" applyProtection="1">
      <alignment horizontal="right"/>
    </xf>
    <xf numFmtId="0" fontId="0" fillId="0" borderId="27" xfId="0" applyBorder="1" applyAlignment="1" applyProtection="1">
      <alignment horizontal="right"/>
    </xf>
    <xf numFmtId="0" fontId="22" fillId="0" borderId="31" xfId="0" applyFont="1" applyBorder="1" applyAlignment="1" applyProtection="1">
      <alignment horizontal="right"/>
    </xf>
    <xf numFmtId="0" fontId="22" fillId="0" borderId="16" xfId="0" applyFont="1" applyBorder="1" applyAlignment="1" applyProtection="1">
      <alignment horizontal="right"/>
    </xf>
    <xf numFmtId="0" fontId="22" fillId="0" borderId="27" xfId="0" applyFont="1" applyBorder="1" applyAlignment="1" applyProtection="1">
      <alignment horizontal="right"/>
    </xf>
    <xf numFmtId="0" fontId="15" fillId="0" borderId="0" xfId="0" applyFont="1" applyBorder="1" applyAlignment="1">
      <alignment horizontal="center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vertical="center"/>
      <protection locked="0"/>
    </xf>
    <xf numFmtId="49" fontId="0" fillId="0" borderId="65" xfId="0" applyNumberFormat="1" applyBorder="1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0" fontId="22" fillId="0" borderId="66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horizont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9" fillId="0" borderId="10" xfId="0" applyFont="1" applyBorder="1" applyAlignment="1" applyProtection="1">
      <alignment horizontal="center"/>
    </xf>
    <xf numFmtId="0" fontId="15" fillId="0" borderId="51" xfId="0" applyFont="1" applyBorder="1" applyAlignment="1" applyProtection="1">
      <alignment horizontal="center" vertical="center"/>
    </xf>
    <xf numFmtId="0" fontId="15" fillId="0" borderId="52" xfId="0" applyFont="1" applyBorder="1" applyAlignment="1" applyProtection="1">
      <alignment horizontal="center" vertical="center"/>
    </xf>
    <xf numFmtId="0" fontId="15" fillId="0" borderId="53" xfId="0" applyFont="1" applyBorder="1" applyAlignment="1" applyProtection="1">
      <alignment horizontal="center" vertical="center"/>
    </xf>
    <xf numFmtId="0" fontId="15" fillId="0" borderId="54" xfId="0" applyFont="1" applyBorder="1" applyAlignment="1" applyProtection="1">
      <alignment horizontal="center" vertical="center"/>
    </xf>
    <xf numFmtId="0" fontId="15" fillId="0" borderId="55" xfId="0" applyFont="1" applyBorder="1" applyAlignment="1" applyProtection="1">
      <alignment horizontal="center" vertical="center"/>
    </xf>
    <xf numFmtId="0" fontId="15" fillId="0" borderId="56" xfId="0" applyFont="1" applyBorder="1" applyAlignment="1" applyProtection="1">
      <alignment horizontal="center" vertical="center"/>
    </xf>
    <xf numFmtId="0" fontId="9" fillId="0" borderId="10" xfId="0" applyNumberFormat="1" applyFont="1" applyBorder="1" applyAlignment="1" applyProtection="1">
      <alignment horizontal="center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 justifyLastLine="1"/>
      <protection locked="0"/>
    </xf>
    <xf numFmtId="0" fontId="10" fillId="0" borderId="24" xfId="0" applyFont="1" applyBorder="1" applyAlignment="1" applyProtection="1">
      <alignment horizontal="center" vertical="center" justifyLastLine="1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justifyLastLine="1"/>
    </xf>
    <xf numFmtId="0" fontId="2" fillId="0" borderId="27" xfId="0" applyFont="1" applyBorder="1" applyAlignment="1">
      <alignment horizontal="center" vertical="center" justifyLastLine="1"/>
    </xf>
    <xf numFmtId="0" fontId="2" fillId="0" borderId="44" xfId="0" applyFont="1" applyBorder="1" applyAlignment="1">
      <alignment horizontal="center" vertical="center" justifyLastLine="1"/>
    </xf>
    <xf numFmtId="0" fontId="2" fillId="0" borderId="65" xfId="0" applyFont="1" applyBorder="1" applyAlignment="1">
      <alignment horizontal="center" vertical="center" justifyLastLine="1"/>
    </xf>
    <xf numFmtId="0" fontId="2" fillId="0" borderId="66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9" fontId="2" fillId="0" borderId="45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7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 applyProtection="1">
      <alignment horizontal="center"/>
    </xf>
    <xf numFmtId="0" fontId="9" fillId="0" borderId="70" xfId="0" applyFont="1" applyBorder="1" applyAlignment="1" applyProtection="1">
      <alignment horizontal="center"/>
    </xf>
    <xf numFmtId="0" fontId="9" fillId="0" borderId="71" xfId="0" applyFont="1" applyBorder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225"/>
  <sheetViews>
    <sheetView showGridLines="0" zoomScaleNormal="100" workbookViewId="0">
      <selection activeCell="G20" sqref="G20"/>
    </sheetView>
  </sheetViews>
  <sheetFormatPr defaultRowHeight="21.95" customHeight="1"/>
  <cols>
    <col min="1" max="1" width="5.75" bestFit="1" customWidth="1"/>
    <col min="2" max="2" width="8.625" customWidth="1"/>
    <col min="3" max="4" width="14.625" customWidth="1"/>
    <col min="5" max="6" width="7" customWidth="1"/>
    <col min="7" max="9" width="9.875" customWidth="1"/>
    <col min="10" max="11" width="8.125" customWidth="1"/>
    <col min="13" max="13" width="7.625" customWidth="1"/>
    <col min="14" max="14" width="28.875" style="142" hidden="1" customWidth="1"/>
  </cols>
  <sheetData>
    <row r="1" spans="1:15" s="15" customFormat="1" ht="13.5">
      <c r="A1" s="158" t="s">
        <v>70</v>
      </c>
      <c r="B1" s="159"/>
      <c r="C1" s="43"/>
      <c r="D1" s="43"/>
      <c r="E1" s="43"/>
      <c r="F1" s="43"/>
      <c r="G1" s="43"/>
      <c r="H1" s="43"/>
      <c r="I1" s="43"/>
      <c r="J1" s="43"/>
      <c r="L1" s="89"/>
      <c r="M1"/>
      <c r="N1" s="138"/>
      <c r="O1" s="19"/>
    </row>
    <row r="2" spans="1:15" s="15" customFormat="1" ht="21">
      <c r="A2" s="170" t="s">
        <v>120</v>
      </c>
      <c r="B2" s="170"/>
      <c r="C2" s="170"/>
      <c r="D2" s="171"/>
      <c r="E2" s="170"/>
      <c r="F2" s="170"/>
      <c r="G2" s="170"/>
      <c r="H2" s="170"/>
      <c r="I2" s="170"/>
      <c r="J2" s="170"/>
      <c r="K2" s="170"/>
      <c r="L2" s="89"/>
      <c r="M2"/>
      <c r="N2" s="148" t="s">
        <v>142</v>
      </c>
      <c r="O2" s="19"/>
    </row>
    <row r="3" spans="1:15" s="15" customFormat="1" ht="21">
      <c r="A3" s="170" t="s">
        <v>71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89"/>
      <c r="M3"/>
      <c r="N3" s="148" t="s">
        <v>143</v>
      </c>
      <c r="O3" s="135"/>
    </row>
    <row r="4" spans="1:15" ht="15" customHeight="1" thickBot="1">
      <c r="N4" s="148" t="s">
        <v>144</v>
      </c>
      <c r="O4" s="135"/>
    </row>
    <row r="5" spans="1:15" ht="13.5" customHeight="1">
      <c r="A5" s="18"/>
      <c r="B5" s="18"/>
      <c r="C5" s="18"/>
      <c r="D5" s="18"/>
      <c r="E5" s="18"/>
      <c r="F5" s="18"/>
      <c r="G5" s="18"/>
      <c r="H5" s="168" t="s">
        <v>141</v>
      </c>
      <c r="I5" s="164"/>
      <c r="J5" s="164" t="s">
        <v>62</v>
      </c>
      <c r="K5" s="165"/>
      <c r="N5" s="148" t="s">
        <v>145</v>
      </c>
      <c r="O5" s="135"/>
    </row>
    <row r="6" spans="1:15" ht="18.95" customHeight="1">
      <c r="B6" s="29" t="s">
        <v>72</v>
      </c>
      <c r="C6" s="30"/>
      <c r="D6" s="106"/>
      <c r="E6" s="28"/>
      <c r="F6" s="31"/>
      <c r="G6" s="22"/>
      <c r="H6" s="169"/>
      <c r="I6" s="166"/>
      <c r="J6" s="166"/>
      <c r="K6" s="167"/>
      <c r="N6" s="148" t="s">
        <v>146</v>
      </c>
      <c r="O6" s="135"/>
    </row>
    <row r="7" spans="1:15" ht="18.95" customHeight="1">
      <c r="B7" s="12"/>
      <c r="F7" s="18"/>
      <c r="G7" s="22"/>
      <c r="H7" s="169" t="s">
        <v>60</v>
      </c>
      <c r="I7" s="166"/>
      <c r="J7" s="180">
        <f>COUNTA($G$17:$I$46)</f>
        <v>0</v>
      </c>
      <c r="K7" s="172" t="s">
        <v>61</v>
      </c>
      <c r="N7" s="148" t="s">
        <v>147</v>
      </c>
      <c r="O7" s="135"/>
    </row>
    <row r="8" spans="1:15" ht="18.95" customHeight="1" thickBot="1">
      <c r="A8" s="18"/>
      <c r="B8" s="29" t="s">
        <v>42</v>
      </c>
      <c r="C8" s="160"/>
      <c r="D8" s="161"/>
      <c r="E8" s="17" t="s">
        <v>8</v>
      </c>
      <c r="F8" s="19"/>
      <c r="G8" s="20"/>
      <c r="H8" s="176"/>
      <c r="I8" s="177"/>
      <c r="J8" s="181"/>
      <c r="K8" s="173"/>
      <c r="N8" s="148" t="s">
        <v>148</v>
      </c>
      <c r="O8" s="135"/>
    </row>
    <row r="9" spans="1:15" ht="18.95" customHeight="1">
      <c r="A9" s="18"/>
      <c r="B9" s="12"/>
      <c r="E9" s="24"/>
      <c r="F9" s="19"/>
      <c r="G9" s="19"/>
      <c r="H9" s="19"/>
      <c r="I9" s="19"/>
      <c r="J9" s="18"/>
      <c r="K9" s="18"/>
      <c r="N9" s="148" t="s">
        <v>149</v>
      </c>
      <c r="O9" s="135"/>
    </row>
    <row r="10" spans="1:15" ht="18.95" customHeight="1">
      <c r="A10" s="18"/>
      <c r="B10" s="29" t="s">
        <v>63</v>
      </c>
      <c r="C10" s="160"/>
      <c r="D10" s="161"/>
      <c r="E10" s="24"/>
      <c r="F10" s="157" t="s">
        <v>4</v>
      </c>
      <c r="G10" s="157"/>
      <c r="H10" s="174"/>
      <c r="I10" s="175"/>
      <c r="J10" s="175"/>
      <c r="K10" s="18"/>
      <c r="N10" s="148" t="s">
        <v>150</v>
      </c>
      <c r="O10" s="135"/>
    </row>
    <row r="11" spans="1:15" ht="18.95" customHeight="1">
      <c r="A11" s="18"/>
      <c r="B11" s="12"/>
      <c r="C11" s="78"/>
      <c r="D11" s="12"/>
      <c r="E11" s="24"/>
      <c r="F11" s="24"/>
      <c r="G11" s="24"/>
      <c r="H11" s="24"/>
      <c r="I11" s="24"/>
      <c r="J11" s="12"/>
      <c r="K11" s="18"/>
      <c r="N11" s="148" t="s">
        <v>151</v>
      </c>
      <c r="O11" s="135"/>
    </row>
    <row r="12" spans="1:15" ht="18.95" customHeight="1">
      <c r="A12" s="18"/>
      <c r="B12" s="29" t="s">
        <v>43</v>
      </c>
      <c r="C12" s="178"/>
      <c r="D12" s="179"/>
      <c r="E12" s="24"/>
      <c r="F12" s="157" t="s">
        <v>45</v>
      </c>
      <c r="G12" s="157"/>
      <c r="H12" s="174"/>
      <c r="I12" s="175"/>
      <c r="J12" s="175"/>
      <c r="K12" s="18"/>
      <c r="N12" s="148" t="s">
        <v>152</v>
      </c>
      <c r="O12" s="135"/>
    </row>
    <row r="13" spans="1:15" ht="18.95" customHeight="1">
      <c r="A13" s="18"/>
      <c r="B13" s="24"/>
      <c r="C13" s="77"/>
      <c r="D13" s="69"/>
      <c r="E13" s="24"/>
      <c r="F13" s="24"/>
      <c r="G13" s="24"/>
      <c r="H13" s="77"/>
      <c r="I13" s="24"/>
      <c r="J13" s="12"/>
      <c r="K13" s="18"/>
      <c r="N13" s="148" t="s">
        <v>153</v>
      </c>
      <c r="O13" s="135"/>
    </row>
    <row r="14" spans="1:15" ht="18.95" customHeight="1">
      <c r="A14" s="18"/>
      <c r="B14" s="29" t="s">
        <v>44</v>
      </c>
      <c r="C14" s="160"/>
      <c r="D14" s="161"/>
      <c r="E14" s="161"/>
      <c r="F14" s="161"/>
      <c r="G14" s="161"/>
      <c r="H14" s="161"/>
      <c r="I14" s="161"/>
      <c r="J14" s="161"/>
      <c r="K14" s="20"/>
      <c r="N14" s="148" t="s">
        <v>154</v>
      </c>
      <c r="O14" s="135"/>
    </row>
    <row r="15" spans="1:15" ht="18.95" customHeight="1">
      <c r="A15" s="18"/>
      <c r="B15" s="18"/>
      <c r="C15" s="76"/>
      <c r="D15" s="18"/>
      <c r="E15" s="18"/>
      <c r="F15" s="18"/>
      <c r="G15" s="18"/>
      <c r="H15" s="76"/>
      <c r="I15" s="18"/>
      <c r="J15" s="18"/>
      <c r="K15" s="18"/>
      <c r="N15" s="148" t="s">
        <v>155</v>
      </c>
      <c r="O15" s="135"/>
    </row>
    <row r="16" spans="1:15" ht="18.95" customHeight="1">
      <c r="A16" s="72"/>
      <c r="B16" s="21" t="s">
        <v>5</v>
      </c>
      <c r="C16" s="21" t="s">
        <v>28</v>
      </c>
      <c r="D16" s="21" t="s">
        <v>9</v>
      </c>
      <c r="E16" s="21" t="s">
        <v>27</v>
      </c>
      <c r="F16" s="21" t="s">
        <v>6</v>
      </c>
      <c r="G16" s="162" t="s">
        <v>7</v>
      </c>
      <c r="H16" s="163"/>
      <c r="I16" s="163"/>
      <c r="J16" s="73" t="s">
        <v>46</v>
      </c>
      <c r="K16" s="73" t="s">
        <v>47</v>
      </c>
      <c r="N16" s="148" t="s">
        <v>156</v>
      </c>
      <c r="O16" s="135"/>
    </row>
    <row r="17" spans="1:15" ht="18.95" customHeight="1">
      <c r="A17" s="74">
        <v>1</v>
      </c>
      <c r="B17" s="26"/>
      <c r="C17" s="26" t="str">
        <f>IF(B17="","",VLOOKUP('様式Ⅰ　男子団体'!B17,男子一覧!$A$1:$E$2500,2,FALSE))</f>
        <v/>
      </c>
      <c r="D17" s="26" t="str">
        <f>IF(B17="","",VLOOKUP('様式Ⅰ　男子団体'!B17,男子一覧!$A$1:$E$2500,3,FALSE))</f>
        <v/>
      </c>
      <c r="E17" s="26" t="str">
        <f>IF(B17="","",VLOOKUP('様式Ⅰ　男子団体'!B17,男子一覧!$A$1:$E$2500,4,FALSE))</f>
        <v/>
      </c>
      <c r="F17" s="26" t="str">
        <f>IF(B17="","",VLOOKUP('様式Ⅰ　男子団体'!B17,男子一覧!$A$1:$E$2500,5,FALSE))</f>
        <v/>
      </c>
      <c r="G17" s="26"/>
      <c r="H17" s="26"/>
      <c r="I17" s="26"/>
      <c r="J17" s="27"/>
      <c r="K17" s="75"/>
      <c r="N17" s="148" t="s">
        <v>157</v>
      </c>
      <c r="O17" s="135"/>
    </row>
    <row r="18" spans="1:15" ht="18.95" customHeight="1">
      <c r="A18" s="74">
        <v>2</v>
      </c>
      <c r="B18" s="26"/>
      <c r="C18" s="26" t="str">
        <f>IF(B18="","",VLOOKUP('様式Ⅰ　男子団体'!B18,男子一覧!$A$1:$E$2500,2,FALSE))</f>
        <v/>
      </c>
      <c r="D18" s="26" t="str">
        <f>IF(B18="","",VLOOKUP('様式Ⅰ　男子団体'!B18,男子一覧!$A$1:$E$2500,3,FALSE))</f>
        <v/>
      </c>
      <c r="E18" s="26" t="str">
        <f>IF(B18="","",VLOOKUP('様式Ⅰ　男子団体'!B18,男子一覧!$A$1:$E$2500,4,FALSE))</f>
        <v/>
      </c>
      <c r="F18" s="26" t="str">
        <f>IF(B18="","",VLOOKUP('様式Ⅰ　男子団体'!B18,男子一覧!$A$1:$E$2500,5,FALSE))</f>
        <v/>
      </c>
      <c r="G18" s="26"/>
      <c r="H18" s="26"/>
      <c r="I18" s="26"/>
      <c r="J18" s="27"/>
      <c r="K18" s="75"/>
      <c r="N18" s="148" t="s">
        <v>158</v>
      </c>
      <c r="O18" s="135"/>
    </row>
    <row r="19" spans="1:15" ht="18.95" customHeight="1">
      <c r="A19" s="74">
        <v>3</v>
      </c>
      <c r="B19" s="26"/>
      <c r="C19" s="26" t="str">
        <f>IF(B19="","",VLOOKUP('様式Ⅰ　男子団体'!B19,男子一覧!$A$1:$E$2500,2,FALSE))</f>
        <v/>
      </c>
      <c r="D19" s="26" t="str">
        <f>IF(B19="","",VLOOKUP('様式Ⅰ　男子団体'!B19,男子一覧!$A$1:$E$2500,3,FALSE))</f>
        <v/>
      </c>
      <c r="E19" s="26" t="str">
        <f>IF(B19="","",VLOOKUP('様式Ⅰ　男子団体'!B19,男子一覧!$A$1:$E$2500,4,FALSE))</f>
        <v/>
      </c>
      <c r="F19" s="26" t="str">
        <f>IF(B19="","",VLOOKUP('様式Ⅰ　男子団体'!B19,男子一覧!$A$1:$E$2500,5,FALSE))</f>
        <v/>
      </c>
      <c r="G19" s="26"/>
      <c r="H19" s="26"/>
      <c r="I19" s="26"/>
      <c r="J19" s="27"/>
      <c r="K19" s="75"/>
      <c r="N19" s="148" t="s">
        <v>159</v>
      </c>
      <c r="O19" s="135"/>
    </row>
    <row r="20" spans="1:15" ht="18.95" customHeight="1">
      <c r="A20" s="74">
        <v>4</v>
      </c>
      <c r="B20" s="26"/>
      <c r="C20" s="26" t="str">
        <f>IF(B20="","",VLOOKUP('様式Ⅰ　男子団体'!B20,男子一覧!$A$1:$E$2500,2,FALSE))</f>
        <v/>
      </c>
      <c r="D20" s="26" t="str">
        <f>IF(B20="","",VLOOKUP('様式Ⅰ　男子団体'!B20,男子一覧!$A$1:$E$2500,3,FALSE))</f>
        <v/>
      </c>
      <c r="E20" s="26" t="str">
        <f>IF(B20="","",VLOOKUP('様式Ⅰ　男子団体'!B20,男子一覧!$A$1:$E$2500,4,FALSE))</f>
        <v/>
      </c>
      <c r="F20" s="26" t="str">
        <f>IF(B20="","",VLOOKUP('様式Ⅰ　男子団体'!B20,男子一覧!$A$1:$E$2500,5,FALSE))</f>
        <v/>
      </c>
      <c r="G20" s="26"/>
      <c r="H20" s="26"/>
      <c r="I20" s="26"/>
      <c r="J20" s="27"/>
      <c r="K20" s="75"/>
      <c r="N20" s="148" t="s">
        <v>160</v>
      </c>
      <c r="O20" s="135"/>
    </row>
    <row r="21" spans="1:15" ht="18.95" customHeight="1">
      <c r="A21" s="74">
        <v>5</v>
      </c>
      <c r="B21" s="26"/>
      <c r="C21" s="26" t="str">
        <f>IF(B21="","",VLOOKUP('様式Ⅰ　男子団体'!B21,男子一覧!$A$1:$E$2500,2,FALSE))</f>
        <v/>
      </c>
      <c r="D21" s="26" t="str">
        <f>IF(B21="","",VLOOKUP('様式Ⅰ　男子団体'!B21,男子一覧!$A$1:$E$2500,3,FALSE))</f>
        <v/>
      </c>
      <c r="E21" s="26" t="str">
        <f>IF(B21="","",VLOOKUP('様式Ⅰ　男子団体'!B21,男子一覧!$A$1:$E$2500,4,FALSE))</f>
        <v/>
      </c>
      <c r="F21" s="26" t="str">
        <f>IF(B21="","",VLOOKUP('様式Ⅰ　男子団体'!B21,男子一覧!$A$1:$E$2500,5,FALSE))</f>
        <v/>
      </c>
      <c r="G21" s="26"/>
      <c r="H21" s="26"/>
      <c r="I21" s="26"/>
      <c r="J21" s="27"/>
      <c r="K21" s="75"/>
      <c r="N21" s="148" t="s">
        <v>161</v>
      </c>
      <c r="O21" s="135"/>
    </row>
    <row r="22" spans="1:15" ht="18.95" customHeight="1">
      <c r="A22" s="74">
        <v>6</v>
      </c>
      <c r="B22" s="26"/>
      <c r="C22" s="26" t="str">
        <f>IF(B22="","",VLOOKUP('様式Ⅰ　男子団体'!B22,男子一覧!$A$1:$E$2500,2,FALSE))</f>
        <v/>
      </c>
      <c r="D22" s="26" t="str">
        <f>IF(B22="","",VLOOKUP('様式Ⅰ　男子団体'!B22,男子一覧!$A$1:$E$2500,3,FALSE))</f>
        <v/>
      </c>
      <c r="E22" s="26" t="str">
        <f>IF(B22="","",VLOOKUP('様式Ⅰ　男子団体'!B22,男子一覧!$A$1:$E$2500,4,FALSE))</f>
        <v/>
      </c>
      <c r="F22" s="26" t="str">
        <f>IF(B22="","",VLOOKUP('様式Ⅰ　男子団体'!B22,男子一覧!$A$1:$E$2500,5,FALSE))</f>
        <v/>
      </c>
      <c r="G22" s="26"/>
      <c r="H22" s="26"/>
      <c r="I22" s="26"/>
      <c r="J22" s="27"/>
      <c r="K22" s="75"/>
      <c r="N22" s="148" t="s">
        <v>162</v>
      </c>
      <c r="O22" s="135"/>
    </row>
    <row r="23" spans="1:15" ht="18.95" customHeight="1">
      <c r="A23" s="74">
        <v>7</v>
      </c>
      <c r="B23" s="26"/>
      <c r="C23" s="26" t="str">
        <f>IF(B23="","",VLOOKUP('様式Ⅰ　男子団体'!B23,男子一覧!$A$1:$E$2500,2,FALSE))</f>
        <v/>
      </c>
      <c r="D23" s="26" t="str">
        <f>IF(B23="","",VLOOKUP('様式Ⅰ　男子団体'!B23,男子一覧!$A$1:$E$2500,3,FALSE))</f>
        <v/>
      </c>
      <c r="E23" s="26" t="str">
        <f>IF(B23="","",VLOOKUP('様式Ⅰ　男子団体'!B23,男子一覧!$A$1:$E$2500,4,FALSE))</f>
        <v/>
      </c>
      <c r="F23" s="26" t="str">
        <f>IF(B23="","",VLOOKUP('様式Ⅰ　男子団体'!B23,男子一覧!$A$1:$E$2500,5,FALSE))</f>
        <v/>
      </c>
      <c r="G23" s="26"/>
      <c r="H23" s="26"/>
      <c r="I23" s="26"/>
      <c r="J23" s="27"/>
      <c r="K23" s="75"/>
      <c r="N23" s="148" t="s">
        <v>163</v>
      </c>
      <c r="O23" s="135"/>
    </row>
    <row r="24" spans="1:15" ht="18.95" customHeight="1">
      <c r="A24" s="74">
        <v>8</v>
      </c>
      <c r="B24" s="26"/>
      <c r="C24" s="26" t="str">
        <f>IF(B24="","",VLOOKUP('様式Ⅰ　男子団体'!B24,男子一覧!$A$1:$E$2500,2,FALSE))</f>
        <v/>
      </c>
      <c r="D24" s="26" t="str">
        <f>IF(B24="","",VLOOKUP('様式Ⅰ　男子団体'!B24,男子一覧!$A$1:$E$2500,3,FALSE))</f>
        <v/>
      </c>
      <c r="E24" s="26" t="str">
        <f>IF(B24="","",VLOOKUP('様式Ⅰ　男子団体'!B24,男子一覧!$A$1:$E$2500,4,FALSE))</f>
        <v/>
      </c>
      <c r="F24" s="26" t="str">
        <f>IF(B24="","",VLOOKUP('様式Ⅰ　男子団体'!B24,男子一覧!$A$1:$E$2500,5,FALSE))</f>
        <v/>
      </c>
      <c r="G24" s="26"/>
      <c r="H24" s="26"/>
      <c r="I24" s="26"/>
      <c r="J24" s="27"/>
      <c r="K24" s="75"/>
      <c r="N24" s="148" t="s">
        <v>164</v>
      </c>
      <c r="O24" s="135"/>
    </row>
    <row r="25" spans="1:15" ht="18.95" customHeight="1">
      <c r="A25" s="74">
        <v>9</v>
      </c>
      <c r="B25" s="26"/>
      <c r="C25" s="26" t="str">
        <f>IF(B25="","",VLOOKUP('様式Ⅰ　男子団体'!B25,男子一覧!$A$1:$E$2500,2,FALSE))</f>
        <v/>
      </c>
      <c r="D25" s="26" t="str">
        <f>IF(B25="","",VLOOKUP('様式Ⅰ　男子団体'!B25,男子一覧!$A$1:$E$2500,3,FALSE))</f>
        <v/>
      </c>
      <c r="E25" s="26" t="str">
        <f>IF(B25="","",VLOOKUP('様式Ⅰ　男子団体'!B25,男子一覧!$A$1:$E$2500,4,FALSE))</f>
        <v/>
      </c>
      <c r="F25" s="26" t="str">
        <f>IF(B25="","",VLOOKUP('様式Ⅰ　男子団体'!B25,男子一覧!$A$1:$E$2500,5,FALSE))</f>
        <v/>
      </c>
      <c r="G25" s="26"/>
      <c r="H25" s="26"/>
      <c r="I25" s="26"/>
      <c r="J25" s="27"/>
      <c r="K25" s="75"/>
      <c r="N25" s="148" t="s">
        <v>165</v>
      </c>
      <c r="O25" s="135"/>
    </row>
    <row r="26" spans="1:15" ht="18.95" customHeight="1">
      <c r="A26" s="74">
        <v>10</v>
      </c>
      <c r="B26" s="26"/>
      <c r="C26" s="26" t="str">
        <f>IF(B26="","",VLOOKUP('様式Ⅰ　男子団体'!B26,男子一覧!$A$1:$E$2500,2,FALSE))</f>
        <v/>
      </c>
      <c r="D26" s="26" t="str">
        <f>IF(B26="","",VLOOKUP('様式Ⅰ　男子団体'!B26,男子一覧!$A$1:$E$2500,3,FALSE))</f>
        <v/>
      </c>
      <c r="E26" s="26" t="str">
        <f>IF(B26="","",VLOOKUP('様式Ⅰ　男子団体'!B26,男子一覧!$A$1:$E$2500,4,FALSE))</f>
        <v/>
      </c>
      <c r="F26" s="26" t="str">
        <f>IF(B26="","",VLOOKUP('様式Ⅰ　男子団体'!B26,男子一覧!$A$1:$E$2500,5,FALSE))</f>
        <v/>
      </c>
      <c r="G26" s="26"/>
      <c r="H26" s="26"/>
      <c r="I26" s="26"/>
      <c r="J26" s="27"/>
      <c r="K26" s="75"/>
      <c r="N26" s="148" t="s">
        <v>166</v>
      </c>
      <c r="O26" s="135"/>
    </row>
    <row r="27" spans="1:15" ht="18.95" customHeight="1">
      <c r="A27" s="74">
        <v>11</v>
      </c>
      <c r="B27" s="26"/>
      <c r="C27" s="26" t="str">
        <f>IF(B27="","",VLOOKUP('様式Ⅰ　男子団体'!B27,男子一覧!$A$1:$E$2500,2,FALSE))</f>
        <v/>
      </c>
      <c r="D27" s="26" t="str">
        <f>IF(B27="","",VLOOKUP('様式Ⅰ　男子団体'!B27,男子一覧!$A$1:$E$2500,3,FALSE))</f>
        <v/>
      </c>
      <c r="E27" s="26" t="str">
        <f>IF(B27="","",VLOOKUP('様式Ⅰ　男子団体'!B27,男子一覧!$A$1:$E$2500,4,FALSE))</f>
        <v/>
      </c>
      <c r="F27" s="26" t="str">
        <f>IF(B27="","",VLOOKUP('様式Ⅰ　男子団体'!B27,男子一覧!$A$1:$E$2500,5,FALSE))</f>
        <v/>
      </c>
      <c r="G27" s="26"/>
      <c r="H27" s="26"/>
      <c r="I27" s="26"/>
      <c r="J27" s="27"/>
      <c r="K27" s="75"/>
      <c r="N27" s="148" t="s">
        <v>167</v>
      </c>
      <c r="O27" s="135"/>
    </row>
    <row r="28" spans="1:15" ht="18.95" customHeight="1">
      <c r="A28" s="74">
        <v>12</v>
      </c>
      <c r="B28" s="26"/>
      <c r="C28" s="26" t="str">
        <f>IF(B28="","",VLOOKUP('様式Ⅰ　男子団体'!B28,男子一覧!$A$1:$E$2500,2,FALSE))</f>
        <v/>
      </c>
      <c r="D28" s="26" t="str">
        <f>IF(B28="","",VLOOKUP('様式Ⅰ　男子団体'!B28,男子一覧!$A$1:$E$2500,3,FALSE))</f>
        <v/>
      </c>
      <c r="E28" s="26" t="str">
        <f>IF(B28="","",VLOOKUP('様式Ⅰ　男子団体'!B28,男子一覧!$A$1:$E$2500,4,FALSE))</f>
        <v/>
      </c>
      <c r="F28" s="26" t="str">
        <f>IF(B28="","",VLOOKUP('様式Ⅰ　男子団体'!B28,男子一覧!$A$1:$E$2500,5,FALSE))</f>
        <v/>
      </c>
      <c r="G28" s="26"/>
      <c r="H28" s="26"/>
      <c r="I28" s="26"/>
      <c r="J28" s="27"/>
      <c r="K28" s="75"/>
      <c r="N28" s="148" t="s">
        <v>168</v>
      </c>
      <c r="O28" s="135"/>
    </row>
    <row r="29" spans="1:15" ht="18.95" customHeight="1">
      <c r="A29" s="74">
        <v>13</v>
      </c>
      <c r="B29" s="26"/>
      <c r="C29" s="26" t="str">
        <f>IF(B29="","",VLOOKUP('様式Ⅰ　男子団体'!B29,男子一覧!$A$1:$E$2500,2,FALSE))</f>
        <v/>
      </c>
      <c r="D29" s="26" t="str">
        <f>IF(B29="","",VLOOKUP('様式Ⅰ　男子団体'!B29,男子一覧!$A$1:$E$2500,3,FALSE))</f>
        <v/>
      </c>
      <c r="E29" s="26" t="str">
        <f>IF(B29="","",VLOOKUP('様式Ⅰ　男子団体'!B29,男子一覧!$A$1:$E$2500,4,FALSE))</f>
        <v/>
      </c>
      <c r="F29" s="26" t="str">
        <f>IF(B29="","",VLOOKUP('様式Ⅰ　男子団体'!B29,男子一覧!$A$1:$E$2500,5,FALSE))</f>
        <v/>
      </c>
      <c r="G29" s="26"/>
      <c r="H29" s="26"/>
      <c r="I29" s="26"/>
      <c r="J29" s="27"/>
      <c r="K29" s="75"/>
      <c r="N29" s="148" t="s">
        <v>169</v>
      </c>
      <c r="O29" s="135"/>
    </row>
    <row r="30" spans="1:15" ht="18.95" customHeight="1">
      <c r="A30" s="74">
        <v>14</v>
      </c>
      <c r="B30" s="26"/>
      <c r="C30" s="26" t="str">
        <f>IF(B30="","",VLOOKUP('様式Ⅰ　男子団体'!B30,男子一覧!$A$1:$E$2500,2,FALSE))</f>
        <v/>
      </c>
      <c r="D30" s="26" t="str">
        <f>IF(B30="","",VLOOKUP('様式Ⅰ　男子団体'!B30,男子一覧!$A$1:$E$2500,3,FALSE))</f>
        <v/>
      </c>
      <c r="E30" s="26" t="str">
        <f>IF(B30="","",VLOOKUP('様式Ⅰ　男子団体'!B30,男子一覧!$A$1:$E$2500,4,FALSE))</f>
        <v/>
      </c>
      <c r="F30" s="26" t="str">
        <f>IF(B30="","",VLOOKUP('様式Ⅰ　男子団体'!B30,男子一覧!$A$1:$E$2500,5,FALSE))</f>
        <v/>
      </c>
      <c r="G30" s="26"/>
      <c r="H30" s="26"/>
      <c r="I30" s="26"/>
      <c r="J30" s="27"/>
      <c r="K30" s="75"/>
      <c r="N30" s="148" t="s">
        <v>170</v>
      </c>
      <c r="O30" s="135"/>
    </row>
    <row r="31" spans="1:15" ht="18.95" customHeight="1">
      <c r="A31" s="74">
        <v>15</v>
      </c>
      <c r="B31" s="26"/>
      <c r="C31" s="26" t="str">
        <f>IF(B31="","",VLOOKUP('様式Ⅰ　男子団体'!B31,男子一覧!$A$1:$E$2500,2,FALSE))</f>
        <v/>
      </c>
      <c r="D31" s="26" t="str">
        <f>IF(B31="","",VLOOKUP('様式Ⅰ　男子団体'!B31,男子一覧!$A$1:$E$2500,3,FALSE))</f>
        <v/>
      </c>
      <c r="E31" s="26" t="str">
        <f>IF(B31="","",VLOOKUP('様式Ⅰ　男子団体'!B31,男子一覧!$A$1:$E$2500,4,FALSE))</f>
        <v/>
      </c>
      <c r="F31" s="26" t="str">
        <f>IF(B31="","",VLOOKUP('様式Ⅰ　男子団体'!B31,男子一覧!$A$1:$E$2500,5,FALSE))</f>
        <v/>
      </c>
      <c r="G31" s="26"/>
      <c r="H31" s="26"/>
      <c r="I31" s="26"/>
      <c r="J31" s="27"/>
      <c r="K31" s="75"/>
      <c r="N31" s="148" t="s">
        <v>171</v>
      </c>
      <c r="O31" s="135"/>
    </row>
    <row r="32" spans="1:15" ht="18.95" customHeight="1">
      <c r="A32" s="74">
        <v>16</v>
      </c>
      <c r="B32" s="26"/>
      <c r="C32" s="26" t="str">
        <f>IF(B32="","",VLOOKUP('様式Ⅰ　男子団体'!B32,男子一覧!$A$1:$E$2500,2,FALSE))</f>
        <v/>
      </c>
      <c r="D32" s="26" t="str">
        <f>IF(B32="","",VLOOKUP('様式Ⅰ　男子団体'!B32,男子一覧!$A$1:$E$2500,3,FALSE))</f>
        <v/>
      </c>
      <c r="E32" s="26" t="str">
        <f>IF(B32="","",VLOOKUP('様式Ⅰ　男子団体'!B32,男子一覧!$A$1:$E$2500,4,FALSE))</f>
        <v/>
      </c>
      <c r="F32" s="26" t="str">
        <f>IF(B32="","",VLOOKUP('様式Ⅰ　男子団体'!B32,男子一覧!$A$1:$E$2500,5,FALSE))</f>
        <v/>
      </c>
      <c r="G32" s="26"/>
      <c r="H32" s="26"/>
      <c r="I32" s="26"/>
      <c r="J32" s="27"/>
      <c r="K32" s="75"/>
      <c r="N32" s="148" t="s">
        <v>172</v>
      </c>
      <c r="O32" s="135"/>
    </row>
    <row r="33" spans="1:15" ht="18.95" customHeight="1">
      <c r="A33" s="74">
        <v>17</v>
      </c>
      <c r="B33" s="26"/>
      <c r="C33" s="26" t="str">
        <f>IF(B33="","",VLOOKUP('様式Ⅰ　男子団体'!B33,男子一覧!$A$1:$E$2500,2,FALSE))</f>
        <v/>
      </c>
      <c r="D33" s="26" t="str">
        <f>IF(B33="","",VLOOKUP('様式Ⅰ　男子団体'!B33,男子一覧!$A$1:$E$2500,3,FALSE))</f>
        <v/>
      </c>
      <c r="E33" s="26" t="str">
        <f>IF(B33="","",VLOOKUP('様式Ⅰ　男子団体'!B33,男子一覧!$A$1:$E$2500,4,FALSE))</f>
        <v/>
      </c>
      <c r="F33" s="26" t="str">
        <f>IF(B33="","",VLOOKUP('様式Ⅰ　男子団体'!B33,男子一覧!$A$1:$E$2500,5,FALSE))</f>
        <v/>
      </c>
      <c r="G33" s="26"/>
      <c r="H33" s="26"/>
      <c r="I33" s="26"/>
      <c r="J33" s="27"/>
      <c r="K33" s="75"/>
      <c r="N33" s="148" t="s">
        <v>173</v>
      </c>
      <c r="O33" s="135"/>
    </row>
    <row r="34" spans="1:15" ht="18.95" customHeight="1">
      <c r="A34" s="74">
        <v>18</v>
      </c>
      <c r="B34" s="26"/>
      <c r="C34" s="26" t="str">
        <f>IF(B34="","",VLOOKUP('様式Ⅰ　男子団体'!B34,男子一覧!$A$1:$E$2500,2,FALSE))</f>
        <v/>
      </c>
      <c r="D34" s="26" t="str">
        <f>IF(B34="","",VLOOKUP('様式Ⅰ　男子団体'!B34,男子一覧!$A$1:$E$2500,3,FALSE))</f>
        <v/>
      </c>
      <c r="E34" s="26" t="str">
        <f>IF(B34="","",VLOOKUP('様式Ⅰ　男子団体'!B34,男子一覧!$A$1:$E$2500,4,FALSE))</f>
        <v/>
      </c>
      <c r="F34" s="26" t="str">
        <f>IF(B34="","",VLOOKUP('様式Ⅰ　男子団体'!B34,男子一覧!$A$1:$E$2500,5,FALSE))</f>
        <v/>
      </c>
      <c r="G34" s="26"/>
      <c r="H34" s="26"/>
      <c r="I34" s="26"/>
      <c r="J34" s="27"/>
      <c r="K34" s="75"/>
      <c r="N34" s="148" t="s">
        <v>174</v>
      </c>
      <c r="O34" s="135"/>
    </row>
    <row r="35" spans="1:15" ht="18.95" customHeight="1">
      <c r="A35" s="74">
        <v>19</v>
      </c>
      <c r="B35" s="26"/>
      <c r="C35" s="26" t="str">
        <f>IF(B35="","",VLOOKUP('様式Ⅰ　男子団体'!B35,男子一覧!$A$1:$E$2500,2,FALSE))</f>
        <v/>
      </c>
      <c r="D35" s="26" t="str">
        <f>IF(B35="","",VLOOKUP('様式Ⅰ　男子団体'!B35,男子一覧!$A$1:$E$2500,3,FALSE))</f>
        <v/>
      </c>
      <c r="E35" s="26" t="str">
        <f>IF(B35="","",VLOOKUP('様式Ⅰ　男子団体'!B35,男子一覧!$A$1:$E$2500,4,FALSE))</f>
        <v/>
      </c>
      <c r="F35" s="26" t="str">
        <f>IF(B35="","",VLOOKUP('様式Ⅰ　男子団体'!B35,男子一覧!$A$1:$E$2500,5,FALSE))</f>
        <v/>
      </c>
      <c r="G35" s="26"/>
      <c r="H35" s="26"/>
      <c r="I35" s="26"/>
      <c r="J35" s="27"/>
      <c r="K35" s="75"/>
      <c r="N35" s="148" t="s">
        <v>175</v>
      </c>
      <c r="O35" s="135"/>
    </row>
    <row r="36" spans="1:15" ht="18.95" customHeight="1">
      <c r="A36" s="74">
        <v>20</v>
      </c>
      <c r="B36" s="26"/>
      <c r="C36" s="26" t="str">
        <f>IF(B36="","",VLOOKUP('様式Ⅰ　男子団体'!B36,男子一覧!$A$1:$E$2500,2,FALSE))</f>
        <v/>
      </c>
      <c r="D36" s="26" t="str">
        <f>IF(B36="","",VLOOKUP('様式Ⅰ　男子団体'!B36,男子一覧!$A$1:$E$2500,3,FALSE))</f>
        <v/>
      </c>
      <c r="E36" s="26" t="str">
        <f>IF(B36="","",VLOOKUP('様式Ⅰ　男子団体'!B36,男子一覧!$A$1:$E$2500,4,FALSE))</f>
        <v/>
      </c>
      <c r="F36" s="26" t="str">
        <f>IF(B36="","",VLOOKUP('様式Ⅰ　男子団体'!B36,男子一覧!$A$1:$E$2500,5,FALSE))</f>
        <v/>
      </c>
      <c r="G36" s="26"/>
      <c r="H36" s="26"/>
      <c r="I36" s="26"/>
      <c r="J36" s="27"/>
      <c r="K36" s="75"/>
      <c r="N36" s="148" t="s">
        <v>176</v>
      </c>
      <c r="O36" s="135"/>
    </row>
    <row r="37" spans="1:15" ht="18.95" customHeight="1">
      <c r="A37" s="74">
        <v>21</v>
      </c>
      <c r="B37" s="26"/>
      <c r="C37" s="26" t="str">
        <f>IF(B37="","",VLOOKUP('様式Ⅰ　男子団体'!B37,男子一覧!$A$1:$E$2500,2,FALSE))</f>
        <v/>
      </c>
      <c r="D37" s="26" t="str">
        <f>IF(B37="","",VLOOKUP('様式Ⅰ　男子団体'!B37,男子一覧!$A$1:$E$2500,3,FALSE))</f>
        <v/>
      </c>
      <c r="E37" s="26" t="str">
        <f>IF(B37="","",VLOOKUP('様式Ⅰ　男子団体'!B37,男子一覧!$A$1:$E$2500,4,FALSE))</f>
        <v/>
      </c>
      <c r="F37" s="26" t="str">
        <f>IF(B37="","",VLOOKUP('様式Ⅰ　男子団体'!B37,男子一覧!$A$1:$E$2500,5,FALSE))</f>
        <v/>
      </c>
      <c r="G37" s="26"/>
      <c r="H37" s="26"/>
      <c r="I37" s="26"/>
      <c r="J37" s="27"/>
      <c r="K37" s="75"/>
      <c r="N37" s="148" t="s">
        <v>177</v>
      </c>
      <c r="O37" s="135"/>
    </row>
    <row r="38" spans="1:15" ht="18.95" customHeight="1">
      <c r="A38" s="74">
        <v>22</v>
      </c>
      <c r="B38" s="26"/>
      <c r="C38" s="26" t="str">
        <f>IF(B38="","",VLOOKUP('様式Ⅰ　男子団体'!B38,男子一覧!$A$1:$E$2500,2,FALSE))</f>
        <v/>
      </c>
      <c r="D38" s="26" t="str">
        <f>IF(B38="","",VLOOKUP('様式Ⅰ　男子団体'!B38,男子一覧!$A$1:$E$2500,3,FALSE))</f>
        <v/>
      </c>
      <c r="E38" s="26" t="str">
        <f>IF(B38="","",VLOOKUP('様式Ⅰ　男子団体'!B38,男子一覧!$A$1:$E$2500,4,FALSE))</f>
        <v/>
      </c>
      <c r="F38" s="26" t="str">
        <f>IF(B38="","",VLOOKUP('様式Ⅰ　男子団体'!B38,男子一覧!$A$1:$E$2500,5,FALSE))</f>
        <v/>
      </c>
      <c r="G38" s="26"/>
      <c r="H38" s="26"/>
      <c r="I38" s="26"/>
      <c r="J38" s="27"/>
      <c r="K38" s="75"/>
      <c r="N38" s="148" t="s">
        <v>178</v>
      </c>
      <c r="O38" s="135"/>
    </row>
    <row r="39" spans="1:15" ht="18.95" customHeight="1">
      <c r="A39" s="74">
        <v>23</v>
      </c>
      <c r="B39" s="26"/>
      <c r="C39" s="26" t="str">
        <f>IF(B39="","",VLOOKUP('様式Ⅰ　男子団体'!B39,男子一覧!$A$1:$E$2500,2,FALSE))</f>
        <v/>
      </c>
      <c r="D39" s="26" t="str">
        <f>IF(B39="","",VLOOKUP('様式Ⅰ　男子団体'!B39,男子一覧!$A$1:$E$2500,3,FALSE))</f>
        <v/>
      </c>
      <c r="E39" s="26" t="str">
        <f>IF(B39="","",VLOOKUP('様式Ⅰ　男子団体'!B39,男子一覧!$A$1:$E$2500,4,FALSE))</f>
        <v/>
      </c>
      <c r="F39" s="26" t="str">
        <f>IF(B39="","",VLOOKUP('様式Ⅰ　男子団体'!B39,男子一覧!$A$1:$E$2500,5,FALSE))</f>
        <v/>
      </c>
      <c r="G39" s="26"/>
      <c r="H39" s="26"/>
      <c r="I39" s="26"/>
      <c r="J39" s="27"/>
      <c r="K39" s="75"/>
      <c r="N39" s="148" t="s">
        <v>179</v>
      </c>
      <c r="O39" s="135"/>
    </row>
    <row r="40" spans="1:15" ht="18.95" customHeight="1">
      <c r="A40" s="74">
        <v>24</v>
      </c>
      <c r="B40" s="26"/>
      <c r="C40" s="26" t="str">
        <f>IF(B40="","",VLOOKUP('様式Ⅰ　男子団体'!B40,男子一覧!$A$1:$E$2500,2,FALSE))</f>
        <v/>
      </c>
      <c r="D40" s="26" t="str">
        <f>IF(B40="","",VLOOKUP('様式Ⅰ　男子団体'!B40,男子一覧!$A$1:$E$2500,3,FALSE))</f>
        <v/>
      </c>
      <c r="E40" s="26" t="str">
        <f>IF(B40="","",VLOOKUP('様式Ⅰ　男子団体'!B40,男子一覧!$A$1:$E$2500,4,FALSE))</f>
        <v/>
      </c>
      <c r="F40" s="26" t="str">
        <f>IF(B40="","",VLOOKUP('様式Ⅰ　男子団体'!B40,男子一覧!$A$1:$E$2500,5,FALSE))</f>
        <v/>
      </c>
      <c r="G40" s="26"/>
      <c r="H40" s="26"/>
      <c r="I40" s="26"/>
      <c r="J40" s="27"/>
      <c r="K40" s="75"/>
      <c r="N40" s="148" t="s">
        <v>180</v>
      </c>
      <c r="O40" s="135"/>
    </row>
    <row r="41" spans="1:15" ht="18.95" customHeight="1">
      <c r="A41" s="74">
        <v>25</v>
      </c>
      <c r="B41" s="26"/>
      <c r="C41" s="26" t="str">
        <f>IF(B41="","",VLOOKUP('様式Ⅰ　男子団体'!B41,男子一覧!$A$1:$E$2500,2,FALSE))</f>
        <v/>
      </c>
      <c r="D41" s="26" t="str">
        <f>IF(B41="","",VLOOKUP('様式Ⅰ　男子団体'!B41,男子一覧!$A$1:$E$2500,3,FALSE))</f>
        <v/>
      </c>
      <c r="E41" s="26" t="str">
        <f>IF(B41="","",VLOOKUP('様式Ⅰ　男子団体'!B41,男子一覧!$A$1:$E$2500,4,FALSE))</f>
        <v/>
      </c>
      <c r="F41" s="26" t="str">
        <f>IF(B41="","",VLOOKUP('様式Ⅰ　男子団体'!B41,男子一覧!$A$1:$E$2500,5,FALSE))</f>
        <v/>
      </c>
      <c r="G41" s="26"/>
      <c r="H41" s="26"/>
      <c r="I41" s="26"/>
      <c r="J41" s="27"/>
      <c r="K41" s="75"/>
      <c r="N41" s="148" t="s">
        <v>181</v>
      </c>
      <c r="O41" s="135"/>
    </row>
    <row r="42" spans="1:15" ht="18.95" customHeight="1">
      <c r="A42" s="74">
        <v>26</v>
      </c>
      <c r="B42" s="26"/>
      <c r="C42" s="26" t="str">
        <f>IF(B42="","",VLOOKUP('様式Ⅰ　男子団体'!B42,男子一覧!$A$1:$E$2500,2,FALSE))</f>
        <v/>
      </c>
      <c r="D42" s="26" t="str">
        <f>IF(B42="","",VLOOKUP('様式Ⅰ　男子団体'!B42,男子一覧!$A$1:$E$2500,3,FALSE))</f>
        <v/>
      </c>
      <c r="E42" s="26" t="str">
        <f>IF(B42="","",VLOOKUP('様式Ⅰ　男子団体'!B42,男子一覧!$A$1:$E$2500,4,FALSE))</f>
        <v/>
      </c>
      <c r="F42" s="26" t="str">
        <f>IF(B42="","",VLOOKUP('様式Ⅰ　男子団体'!B42,男子一覧!$A$1:$E$2500,5,FALSE))</f>
        <v/>
      </c>
      <c r="G42" s="26"/>
      <c r="H42" s="26"/>
      <c r="I42" s="26"/>
      <c r="J42" s="27"/>
      <c r="K42" s="75"/>
      <c r="N42" s="148" t="s">
        <v>182</v>
      </c>
      <c r="O42" s="135"/>
    </row>
    <row r="43" spans="1:15" ht="18.95" customHeight="1">
      <c r="A43" s="74">
        <v>27</v>
      </c>
      <c r="B43" s="26"/>
      <c r="C43" s="26" t="str">
        <f>IF(B43="","",VLOOKUP('様式Ⅰ　男子団体'!B43,男子一覧!$A$1:$E$2500,2,FALSE))</f>
        <v/>
      </c>
      <c r="D43" s="26" t="str">
        <f>IF(B43="","",VLOOKUP('様式Ⅰ　男子団体'!B43,男子一覧!$A$1:$E$2500,3,FALSE))</f>
        <v/>
      </c>
      <c r="E43" s="26" t="str">
        <f>IF(B43="","",VLOOKUP('様式Ⅰ　男子団体'!B43,男子一覧!$A$1:$E$2500,4,FALSE))</f>
        <v/>
      </c>
      <c r="F43" s="26" t="str">
        <f>IF(B43="","",VLOOKUP('様式Ⅰ　男子団体'!B43,男子一覧!$A$1:$E$2500,5,FALSE))</f>
        <v/>
      </c>
      <c r="G43" s="26"/>
      <c r="H43" s="26"/>
      <c r="I43" s="26"/>
      <c r="J43" s="27"/>
      <c r="K43" s="75"/>
      <c r="N43" s="148" t="s">
        <v>183</v>
      </c>
      <c r="O43" s="135"/>
    </row>
    <row r="44" spans="1:15" ht="18.95" customHeight="1">
      <c r="A44" s="74">
        <v>28</v>
      </c>
      <c r="B44" s="26"/>
      <c r="C44" s="26" t="str">
        <f>IF(B44="","",VLOOKUP('様式Ⅰ　男子団体'!B44,男子一覧!$A$1:$E$2500,2,FALSE))</f>
        <v/>
      </c>
      <c r="D44" s="26" t="str">
        <f>IF(B44="","",VLOOKUP('様式Ⅰ　男子団体'!B44,男子一覧!$A$1:$E$2500,3,FALSE))</f>
        <v/>
      </c>
      <c r="E44" s="26" t="str">
        <f>IF(B44="","",VLOOKUP('様式Ⅰ　男子団体'!B44,男子一覧!$A$1:$E$2500,4,FALSE))</f>
        <v/>
      </c>
      <c r="F44" s="26" t="str">
        <f>IF(B44="","",VLOOKUP('様式Ⅰ　男子団体'!B44,男子一覧!$A$1:$E$2500,5,FALSE))</f>
        <v/>
      </c>
      <c r="G44" s="26"/>
      <c r="H44" s="26"/>
      <c r="I44" s="26"/>
      <c r="J44" s="27"/>
      <c r="K44" s="75"/>
      <c r="N44" s="148" t="s">
        <v>184</v>
      </c>
      <c r="O44" s="135"/>
    </row>
    <row r="45" spans="1:15" ht="18.95" customHeight="1">
      <c r="A45" s="74">
        <v>29</v>
      </c>
      <c r="B45" s="26"/>
      <c r="C45" s="26" t="str">
        <f>IF(B45="","",VLOOKUP('様式Ⅰ　男子団体'!B45,男子一覧!$A$1:$E$2500,2,FALSE))</f>
        <v/>
      </c>
      <c r="D45" s="26" t="str">
        <f>IF(B45="","",VLOOKUP('様式Ⅰ　男子団体'!B45,男子一覧!$A$1:$E$2500,3,FALSE))</f>
        <v/>
      </c>
      <c r="E45" s="26" t="str">
        <f>IF(B45="","",VLOOKUP('様式Ⅰ　男子団体'!B45,男子一覧!$A$1:$E$2500,4,FALSE))</f>
        <v/>
      </c>
      <c r="F45" s="26" t="str">
        <f>IF(B45="","",VLOOKUP('様式Ⅰ　男子団体'!B45,男子一覧!$A$1:$E$2500,5,FALSE))</f>
        <v/>
      </c>
      <c r="G45" s="26"/>
      <c r="H45" s="26"/>
      <c r="I45" s="26"/>
      <c r="J45" s="27"/>
      <c r="K45" s="75"/>
      <c r="N45" s="148" t="s">
        <v>185</v>
      </c>
      <c r="O45" s="135"/>
    </row>
    <row r="46" spans="1:15" ht="18.95" customHeight="1">
      <c r="A46" s="74">
        <v>30</v>
      </c>
      <c r="B46" s="26"/>
      <c r="C46" s="26" t="str">
        <f>IF(B46="","",VLOOKUP('様式Ⅰ　男子団体'!B46,男子一覧!$A$1:$E$2500,2,FALSE))</f>
        <v/>
      </c>
      <c r="D46" s="26" t="str">
        <f>IF(B46="","",VLOOKUP('様式Ⅰ　男子団体'!B46,男子一覧!$A$1:$E$2500,3,FALSE))</f>
        <v/>
      </c>
      <c r="E46" s="26" t="str">
        <f>IF(B46="","",VLOOKUP('様式Ⅰ　男子団体'!B46,男子一覧!$A$1:$E$2500,4,FALSE))</f>
        <v/>
      </c>
      <c r="F46" s="26" t="str">
        <f>IF(B46="","",VLOOKUP('様式Ⅰ　男子団体'!B46,男子一覧!$A$1:$E$2500,5,FALSE))</f>
        <v/>
      </c>
      <c r="G46" s="26"/>
      <c r="H46" s="26"/>
      <c r="I46" s="26"/>
      <c r="J46" s="27"/>
      <c r="K46" s="75"/>
      <c r="N46" s="148" t="s">
        <v>186</v>
      </c>
      <c r="O46" s="135"/>
    </row>
    <row r="47" spans="1:15" ht="18.95" customHeight="1">
      <c r="N47" s="140" t="s">
        <v>187</v>
      </c>
      <c r="O47" s="135"/>
    </row>
    <row r="48" spans="1:15" ht="18.95" customHeight="1">
      <c r="N48" s="140" t="s">
        <v>160</v>
      </c>
      <c r="O48" s="135"/>
    </row>
    <row r="49" spans="14:15" ht="18.95" customHeight="1">
      <c r="N49" s="140" t="s">
        <v>188</v>
      </c>
      <c r="O49" s="135"/>
    </row>
    <row r="50" spans="14:15" ht="17.100000000000001" customHeight="1">
      <c r="N50" s="140" t="s">
        <v>189</v>
      </c>
      <c r="O50" s="135"/>
    </row>
    <row r="51" spans="14:15" ht="17.100000000000001" customHeight="1">
      <c r="N51" s="140" t="s">
        <v>190</v>
      </c>
      <c r="O51" s="135"/>
    </row>
    <row r="52" spans="14:15" ht="17.100000000000001" customHeight="1">
      <c r="N52" s="141"/>
      <c r="O52" s="135"/>
    </row>
    <row r="53" spans="14:15" ht="17.100000000000001" customHeight="1">
      <c r="N53" s="141"/>
      <c r="O53" s="135"/>
    </row>
    <row r="54" spans="14:15" ht="17.100000000000001" customHeight="1">
      <c r="N54" s="141"/>
      <c r="O54" s="135"/>
    </row>
    <row r="55" spans="14:15" ht="17.100000000000001" customHeight="1">
      <c r="N55" s="141"/>
      <c r="O55" s="135"/>
    </row>
    <row r="56" spans="14:15" ht="17.100000000000001" customHeight="1">
      <c r="O56" s="135"/>
    </row>
    <row r="57" spans="14:15" ht="17.100000000000001" customHeight="1">
      <c r="N57" s="141"/>
      <c r="O57" s="135"/>
    </row>
    <row r="58" spans="14:15" ht="17.100000000000001" customHeight="1">
      <c r="O58" s="135"/>
    </row>
    <row r="59" spans="14:15" ht="17.100000000000001" customHeight="1">
      <c r="N59" s="141"/>
      <c r="O59" s="135"/>
    </row>
    <row r="60" spans="14:15" ht="17.100000000000001" customHeight="1">
      <c r="N60" s="141"/>
      <c r="O60" s="135"/>
    </row>
    <row r="61" spans="14:15" ht="17.100000000000001" customHeight="1">
      <c r="N61" s="141"/>
      <c r="O61" s="135"/>
    </row>
    <row r="62" spans="14:15" ht="17.100000000000001" customHeight="1">
      <c r="O62" s="135"/>
    </row>
    <row r="63" spans="14:15" ht="17.100000000000001" customHeight="1">
      <c r="O63" s="135"/>
    </row>
    <row r="64" spans="14:15" ht="17.100000000000001" customHeight="1">
      <c r="N64" s="143" t="s">
        <v>50</v>
      </c>
      <c r="O64" s="135"/>
    </row>
    <row r="65" spans="14:15" ht="17.100000000000001" customHeight="1">
      <c r="N65" s="143" t="s">
        <v>16</v>
      </c>
      <c r="O65" s="135"/>
    </row>
    <row r="66" spans="14:15" ht="17.100000000000001" customHeight="1">
      <c r="N66" s="143" t="s">
        <v>17</v>
      </c>
      <c r="O66" s="135"/>
    </row>
    <row r="67" spans="14:15" ht="17.100000000000001" customHeight="1">
      <c r="N67" s="143" t="s">
        <v>18</v>
      </c>
      <c r="O67" s="135"/>
    </row>
    <row r="68" spans="14:15" ht="17.100000000000001" customHeight="1">
      <c r="N68" s="143" t="s">
        <v>19</v>
      </c>
      <c r="O68" s="135"/>
    </row>
    <row r="69" spans="14:15" ht="17.100000000000001" customHeight="1">
      <c r="N69" s="143" t="s">
        <v>20</v>
      </c>
      <c r="O69" s="135"/>
    </row>
    <row r="70" spans="14:15" ht="17.100000000000001" customHeight="1">
      <c r="N70" s="143" t="s">
        <v>78</v>
      </c>
      <c r="O70" s="135"/>
    </row>
    <row r="71" spans="14:15" ht="17.100000000000001" customHeight="1">
      <c r="N71" s="143" t="s">
        <v>22</v>
      </c>
      <c r="O71" s="135"/>
    </row>
    <row r="72" spans="14:15" ht="17.100000000000001" customHeight="1">
      <c r="N72" s="143" t="s">
        <v>23</v>
      </c>
      <c r="O72" s="135"/>
    </row>
    <row r="73" spans="14:15" ht="17.100000000000001" customHeight="1">
      <c r="N73" s="144" t="s">
        <v>24</v>
      </c>
      <c r="O73" s="135"/>
    </row>
    <row r="74" spans="14:15" ht="17.100000000000001" customHeight="1">
      <c r="N74" s="143" t="s">
        <v>69</v>
      </c>
      <c r="O74" s="135"/>
    </row>
    <row r="75" spans="14:15" ht="17.100000000000001" customHeight="1">
      <c r="N75" s="143" t="s">
        <v>57</v>
      </c>
      <c r="O75" s="135"/>
    </row>
    <row r="76" spans="14:15" ht="17.100000000000001" customHeight="1">
      <c r="N76" s="143" t="s">
        <v>73</v>
      </c>
      <c r="O76" s="135"/>
    </row>
    <row r="77" spans="14:15" ht="17.100000000000001" customHeight="1">
      <c r="N77" s="143" t="s">
        <v>74</v>
      </c>
      <c r="O77" s="135"/>
    </row>
    <row r="78" spans="14:15" ht="17.100000000000001" customHeight="1">
      <c r="N78" s="143" t="s">
        <v>75</v>
      </c>
      <c r="O78" s="135"/>
    </row>
    <row r="79" spans="14:15" ht="17.100000000000001" customHeight="1">
      <c r="N79" s="143" t="s">
        <v>76</v>
      </c>
      <c r="O79" s="135"/>
    </row>
    <row r="80" spans="14:15" ht="17.100000000000001" customHeight="1">
      <c r="N80" s="143" t="s">
        <v>77</v>
      </c>
      <c r="O80" s="135"/>
    </row>
    <row r="81" spans="14:15" ht="17.100000000000001" customHeight="1">
      <c r="N81" s="143" t="s">
        <v>51</v>
      </c>
      <c r="O81" s="135"/>
    </row>
    <row r="82" spans="14:15" ht="17.100000000000001" customHeight="1">
      <c r="N82" s="143" t="s">
        <v>54</v>
      </c>
      <c r="O82" s="135"/>
    </row>
    <row r="83" spans="14:15" ht="17.100000000000001" customHeight="1">
      <c r="N83" s="143"/>
      <c r="O83" s="135"/>
    </row>
    <row r="84" spans="14:15" ht="17.100000000000001" customHeight="1">
      <c r="O84" s="135"/>
    </row>
    <row r="85" spans="14:15" ht="15" customHeight="1">
      <c r="O85" s="135"/>
    </row>
    <row r="86" spans="14:15" ht="15" customHeight="1">
      <c r="O86" s="135"/>
    </row>
    <row r="87" spans="14:15" ht="21.95" customHeight="1">
      <c r="O87" s="135"/>
    </row>
    <row r="88" spans="14:15" ht="21.95" customHeight="1">
      <c r="O88" s="135"/>
    </row>
    <row r="89" spans="14:15" ht="21.95" customHeight="1">
      <c r="O89" s="135"/>
    </row>
    <row r="90" spans="14:15" ht="21.95" customHeight="1">
      <c r="O90" s="135"/>
    </row>
    <row r="91" spans="14:15" ht="21.95" customHeight="1">
      <c r="O91" s="135"/>
    </row>
    <row r="92" spans="14:15" ht="21.95" customHeight="1">
      <c r="O92" s="135"/>
    </row>
    <row r="93" spans="14:15" ht="21.95" customHeight="1">
      <c r="O93" s="135"/>
    </row>
    <row r="94" spans="14:15" ht="21.95" customHeight="1">
      <c r="O94" s="135"/>
    </row>
    <row r="95" spans="14:15" ht="21.95" customHeight="1">
      <c r="O95" s="135"/>
    </row>
    <row r="96" spans="14:15" ht="21.95" customHeight="1">
      <c r="O96" s="135"/>
    </row>
    <row r="97" spans="15:15" ht="21.95" customHeight="1">
      <c r="O97" s="135"/>
    </row>
    <row r="98" spans="15:15" ht="21.95" customHeight="1">
      <c r="O98" s="135"/>
    </row>
    <row r="99" spans="15:15" ht="21.95" customHeight="1">
      <c r="O99" s="135"/>
    </row>
    <row r="100" spans="15:15" ht="21.95" customHeight="1">
      <c r="O100" s="135"/>
    </row>
    <row r="101" spans="15:15" ht="21.95" customHeight="1">
      <c r="O101" s="135"/>
    </row>
    <row r="102" spans="15:15" ht="21.95" customHeight="1">
      <c r="O102" s="135"/>
    </row>
    <row r="103" spans="15:15" ht="21.95" customHeight="1">
      <c r="O103" s="135"/>
    </row>
    <row r="104" spans="15:15" ht="21.95" customHeight="1">
      <c r="O104" s="135"/>
    </row>
    <row r="105" spans="15:15" ht="21.95" customHeight="1">
      <c r="O105" s="135"/>
    </row>
    <row r="106" spans="15:15" ht="21.95" customHeight="1">
      <c r="O106" s="135"/>
    </row>
    <row r="107" spans="15:15" ht="21.95" customHeight="1">
      <c r="O107" s="135"/>
    </row>
    <row r="108" spans="15:15" ht="21.95" customHeight="1">
      <c r="O108" s="135"/>
    </row>
    <row r="109" spans="15:15" ht="21.95" customHeight="1">
      <c r="O109" s="135"/>
    </row>
    <row r="110" spans="15:15" ht="21.95" customHeight="1">
      <c r="O110" s="135"/>
    </row>
    <row r="111" spans="15:15" ht="21.95" customHeight="1">
      <c r="O111" s="135"/>
    </row>
    <row r="112" spans="15:15" ht="21.95" customHeight="1">
      <c r="O112" s="135"/>
    </row>
    <row r="113" spans="15:15" ht="21.95" customHeight="1">
      <c r="O113" s="135"/>
    </row>
    <row r="114" spans="15:15" ht="21.95" customHeight="1">
      <c r="O114" s="135"/>
    </row>
    <row r="115" spans="15:15" ht="21.95" customHeight="1">
      <c r="O115" s="135"/>
    </row>
    <row r="116" spans="15:15" ht="21.95" customHeight="1">
      <c r="O116" s="135"/>
    </row>
    <row r="117" spans="15:15" ht="21.95" customHeight="1">
      <c r="O117" s="135"/>
    </row>
    <row r="118" spans="15:15" ht="21.95" customHeight="1">
      <c r="O118" s="135"/>
    </row>
    <row r="119" spans="15:15" ht="21.95" customHeight="1">
      <c r="O119" s="135"/>
    </row>
    <row r="120" spans="15:15" ht="21.95" customHeight="1">
      <c r="O120" s="135"/>
    </row>
    <row r="121" spans="15:15" ht="21.95" customHeight="1">
      <c r="O121" s="135"/>
    </row>
    <row r="122" spans="15:15" ht="21.95" customHeight="1">
      <c r="O122" s="135"/>
    </row>
    <row r="123" spans="15:15" ht="21.95" customHeight="1">
      <c r="O123" s="135"/>
    </row>
    <row r="124" spans="15:15" ht="21.95" customHeight="1">
      <c r="O124" s="135"/>
    </row>
    <row r="125" spans="15:15" ht="21.95" customHeight="1">
      <c r="O125" s="135"/>
    </row>
    <row r="126" spans="15:15" ht="21.95" customHeight="1">
      <c r="O126" s="135"/>
    </row>
    <row r="127" spans="15:15" ht="21.95" customHeight="1">
      <c r="O127" s="135"/>
    </row>
    <row r="128" spans="15:15" ht="21.95" customHeight="1">
      <c r="O128" s="135"/>
    </row>
    <row r="129" spans="15:15" ht="21.95" customHeight="1">
      <c r="O129" s="135"/>
    </row>
    <row r="130" spans="15:15" ht="21.95" customHeight="1">
      <c r="O130" s="135"/>
    </row>
    <row r="131" spans="15:15" ht="21.95" customHeight="1">
      <c r="O131" s="135"/>
    </row>
    <row r="132" spans="15:15" ht="21.95" customHeight="1">
      <c r="O132" s="135"/>
    </row>
    <row r="133" spans="15:15" ht="21.95" customHeight="1">
      <c r="O133" s="135"/>
    </row>
    <row r="134" spans="15:15" ht="21.95" customHeight="1">
      <c r="O134" s="135"/>
    </row>
    <row r="135" spans="15:15" ht="21.95" customHeight="1">
      <c r="O135" s="135"/>
    </row>
    <row r="136" spans="15:15" ht="21.95" customHeight="1">
      <c r="O136" s="135"/>
    </row>
    <row r="137" spans="15:15" ht="21.95" customHeight="1">
      <c r="O137" s="135"/>
    </row>
    <row r="138" spans="15:15" ht="21.95" customHeight="1">
      <c r="O138" s="135"/>
    </row>
    <row r="139" spans="15:15" ht="21.95" customHeight="1">
      <c r="O139" s="135"/>
    </row>
    <row r="140" spans="15:15" ht="21.95" customHeight="1">
      <c r="O140" s="135"/>
    </row>
    <row r="141" spans="15:15" ht="21.95" customHeight="1">
      <c r="O141" s="135"/>
    </row>
    <row r="142" spans="15:15" ht="21.95" customHeight="1">
      <c r="O142" s="135"/>
    </row>
    <row r="143" spans="15:15" ht="21.95" customHeight="1">
      <c r="O143" s="135"/>
    </row>
    <row r="144" spans="15:15" ht="21.95" customHeight="1">
      <c r="O144" s="135"/>
    </row>
    <row r="145" spans="15:15" ht="21.95" customHeight="1">
      <c r="O145" s="135"/>
    </row>
    <row r="146" spans="15:15" ht="21.95" customHeight="1">
      <c r="O146" s="135"/>
    </row>
    <row r="147" spans="15:15" ht="21.95" customHeight="1">
      <c r="O147" s="135"/>
    </row>
    <row r="148" spans="15:15" ht="21.95" customHeight="1">
      <c r="O148" s="135"/>
    </row>
    <row r="149" spans="15:15" ht="21.95" customHeight="1">
      <c r="O149" s="135"/>
    </row>
    <row r="150" spans="15:15" ht="21.95" customHeight="1">
      <c r="O150" s="135"/>
    </row>
    <row r="151" spans="15:15" ht="21.95" customHeight="1">
      <c r="O151" s="135"/>
    </row>
    <row r="152" spans="15:15" ht="21.95" customHeight="1">
      <c r="O152" s="135"/>
    </row>
    <row r="153" spans="15:15" ht="21.95" customHeight="1">
      <c r="O153" s="135"/>
    </row>
    <row r="154" spans="15:15" ht="21.95" customHeight="1">
      <c r="O154" s="135"/>
    </row>
    <row r="155" spans="15:15" ht="21.95" customHeight="1">
      <c r="O155" s="135"/>
    </row>
    <row r="156" spans="15:15" ht="21.95" customHeight="1">
      <c r="O156" s="135"/>
    </row>
    <row r="157" spans="15:15" ht="21.95" customHeight="1">
      <c r="O157" s="135"/>
    </row>
    <row r="158" spans="15:15" ht="21.95" customHeight="1">
      <c r="O158" s="135"/>
    </row>
    <row r="159" spans="15:15" ht="21.95" customHeight="1">
      <c r="O159" s="135"/>
    </row>
    <row r="160" spans="15:15" ht="21.95" customHeight="1">
      <c r="O160" s="135"/>
    </row>
    <row r="161" spans="15:15" ht="21.95" customHeight="1">
      <c r="O161" s="135"/>
    </row>
    <row r="162" spans="15:15" ht="21.95" customHeight="1">
      <c r="O162" s="135"/>
    </row>
    <row r="163" spans="15:15" ht="21.95" customHeight="1">
      <c r="O163" s="135"/>
    </row>
    <row r="164" spans="15:15" ht="21.95" customHeight="1">
      <c r="O164" s="135"/>
    </row>
    <row r="165" spans="15:15" ht="21.95" customHeight="1">
      <c r="O165" s="135"/>
    </row>
    <row r="166" spans="15:15" ht="21.95" customHeight="1">
      <c r="O166" s="135"/>
    </row>
    <row r="167" spans="15:15" ht="21.95" customHeight="1">
      <c r="O167" s="135"/>
    </row>
    <row r="168" spans="15:15" ht="21.95" customHeight="1">
      <c r="O168" s="135"/>
    </row>
    <row r="169" spans="15:15" ht="21.95" customHeight="1">
      <c r="O169" s="135"/>
    </row>
    <row r="170" spans="15:15" ht="21.95" customHeight="1">
      <c r="O170" s="135"/>
    </row>
    <row r="171" spans="15:15" ht="21.95" customHeight="1">
      <c r="O171" s="135"/>
    </row>
    <row r="172" spans="15:15" ht="21.95" customHeight="1">
      <c r="O172" s="135"/>
    </row>
    <row r="173" spans="15:15" ht="21.95" customHeight="1">
      <c r="O173" s="135"/>
    </row>
    <row r="174" spans="15:15" ht="21.95" customHeight="1">
      <c r="O174" s="135"/>
    </row>
    <row r="175" spans="15:15" ht="21.95" customHeight="1">
      <c r="O175" s="135"/>
    </row>
    <row r="176" spans="15:15" ht="21.95" customHeight="1">
      <c r="O176" s="135"/>
    </row>
    <row r="177" spans="15:15" ht="21.95" customHeight="1">
      <c r="O177" s="135"/>
    </row>
    <row r="178" spans="15:15" ht="21.95" customHeight="1">
      <c r="O178" s="135"/>
    </row>
    <row r="179" spans="15:15" ht="21.95" customHeight="1">
      <c r="O179" s="135"/>
    </row>
    <row r="180" spans="15:15" ht="21.95" customHeight="1">
      <c r="O180" s="135"/>
    </row>
    <row r="181" spans="15:15" ht="21.95" customHeight="1">
      <c r="O181" s="135"/>
    </row>
    <row r="182" spans="15:15" ht="21.95" customHeight="1">
      <c r="O182" s="135"/>
    </row>
    <row r="183" spans="15:15" ht="21.95" customHeight="1">
      <c r="O183" s="135"/>
    </row>
    <row r="184" spans="15:15" ht="21.95" customHeight="1">
      <c r="O184" s="135"/>
    </row>
    <row r="185" spans="15:15" ht="21.95" customHeight="1">
      <c r="O185" s="135"/>
    </row>
    <row r="186" spans="15:15" ht="21.95" customHeight="1">
      <c r="O186" s="135"/>
    </row>
    <row r="187" spans="15:15" ht="21.95" customHeight="1">
      <c r="O187" s="135"/>
    </row>
    <row r="188" spans="15:15" ht="21.95" customHeight="1">
      <c r="O188" s="135"/>
    </row>
    <row r="189" spans="15:15" ht="21.95" customHeight="1">
      <c r="O189" s="135"/>
    </row>
    <row r="190" spans="15:15" ht="21.95" customHeight="1">
      <c r="O190" s="135"/>
    </row>
    <row r="191" spans="15:15" ht="21.95" customHeight="1">
      <c r="O191" s="135"/>
    </row>
    <row r="192" spans="15:15" ht="21.95" customHeight="1">
      <c r="O192" s="135"/>
    </row>
    <row r="193" spans="15:15" ht="21.95" customHeight="1">
      <c r="O193" s="135"/>
    </row>
    <row r="194" spans="15:15" ht="21.95" customHeight="1">
      <c r="O194" s="135"/>
    </row>
    <row r="195" spans="15:15" ht="21.95" customHeight="1">
      <c r="O195" s="135"/>
    </row>
    <row r="196" spans="15:15" ht="21.95" customHeight="1">
      <c r="O196" s="135"/>
    </row>
    <row r="197" spans="15:15" ht="21.95" customHeight="1">
      <c r="O197" s="135"/>
    </row>
    <row r="198" spans="15:15" ht="21.95" customHeight="1">
      <c r="O198" s="135"/>
    </row>
    <row r="199" spans="15:15" ht="21.95" customHeight="1">
      <c r="O199" s="135"/>
    </row>
    <row r="200" spans="15:15" ht="21.95" customHeight="1">
      <c r="O200" s="135"/>
    </row>
    <row r="201" spans="15:15" ht="21.95" customHeight="1">
      <c r="O201" s="135"/>
    </row>
    <row r="202" spans="15:15" ht="21.95" customHeight="1">
      <c r="O202" s="135"/>
    </row>
    <row r="203" spans="15:15" ht="21.95" customHeight="1">
      <c r="O203" s="135"/>
    </row>
    <row r="204" spans="15:15" ht="21.95" customHeight="1">
      <c r="O204" s="135"/>
    </row>
    <row r="205" spans="15:15" ht="21.95" customHeight="1">
      <c r="O205" s="135"/>
    </row>
    <row r="206" spans="15:15" ht="21.95" customHeight="1">
      <c r="O206" s="135"/>
    </row>
    <row r="207" spans="15:15" ht="21.95" customHeight="1">
      <c r="O207" s="135"/>
    </row>
    <row r="208" spans="15:15" ht="21.95" customHeight="1">
      <c r="O208" s="135"/>
    </row>
    <row r="209" spans="15:15" ht="21.95" customHeight="1">
      <c r="O209" s="135"/>
    </row>
    <row r="210" spans="15:15" ht="21.95" customHeight="1">
      <c r="O210" s="135"/>
    </row>
    <row r="211" spans="15:15" ht="21.95" customHeight="1">
      <c r="O211" s="135"/>
    </row>
    <row r="212" spans="15:15" ht="21.95" customHeight="1">
      <c r="O212" s="135"/>
    </row>
    <row r="213" spans="15:15" ht="21.95" customHeight="1">
      <c r="O213" s="135"/>
    </row>
    <row r="214" spans="15:15" ht="21.95" customHeight="1">
      <c r="O214" s="135"/>
    </row>
    <row r="215" spans="15:15" ht="21.95" customHeight="1">
      <c r="O215" s="135"/>
    </row>
    <row r="216" spans="15:15" ht="21.95" customHeight="1">
      <c r="O216" s="135"/>
    </row>
    <row r="217" spans="15:15" ht="21.95" customHeight="1">
      <c r="O217" s="135"/>
    </row>
    <row r="218" spans="15:15" ht="21.95" customHeight="1">
      <c r="O218" s="135"/>
    </row>
    <row r="219" spans="15:15" ht="21.95" customHeight="1">
      <c r="O219" s="135"/>
    </row>
    <row r="220" spans="15:15" ht="21.95" customHeight="1">
      <c r="O220" s="135"/>
    </row>
    <row r="221" spans="15:15" ht="21.95" customHeight="1">
      <c r="O221" s="135"/>
    </row>
    <row r="222" spans="15:15" ht="21.95" customHeight="1">
      <c r="O222" s="135"/>
    </row>
    <row r="223" spans="15:15" ht="21.95" customHeight="1">
      <c r="O223" s="135"/>
    </row>
    <row r="224" spans="15:15" ht="21.95" customHeight="1">
      <c r="O224" s="135"/>
    </row>
    <row r="225" spans="15:15" ht="21.95" customHeight="1">
      <c r="O225" s="135"/>
    </row>
    <row r="226" spans="15:15" ht="21.95" customHeight="1">
      <c r="O226" s="135"/>
    </row>
    <row r="227" spans="15:15" ht="21.95" customHeight="1">
      <c r="O227" s="135"/>
    </row>
    <row r="228" spans="15:15" ht="21.95" customHeight="1">
      <c r="O228" s="135"/>
    </row>
    <row r="229" spans="15:15" ht="21.95" customHeight="1">
      <c r="O229" s="135"/>
    </row>
    <row r="230" spans="15:15" ht="21.95" customHeight="1">
      <c r="O230" s="135"/>
    </row>
    <row r="231" spans="15:15" ht="21.95" customHeight="1">
      <c r="O231" s="135"/>
    </row>
    <row r="232" spans="15:15" ht="21.95" customHeight="1">
      <c r="O232" s="135"/>
    </row>
    <row r="233" spans="15:15" ht="21.95" customHeight="1">
      <c r="O233" s="135"/>
    </row>
    <row r="234" spans="15:15" ht="21.95" customHeight="1">
      <c r="O234" s="135"/>
    </row>
    <row r="235" spans="15:15" ht="21.95" customHeight="1">
      <c r="O235" s="135"/>
    </row>
    <row r="236" spans="15:15" ht="21.95" customHeight="1">
      <c r="O236" s="135"/>
    </row>
    <row r="237" spans="15:15" ht="21.95" customHeight="1">
      <c r="O237" s="135"/>
    </row>
    <row r="238" spans="15:15" ht="21.95" customHeight="1">
      <c r="O238" s="135"/>
    </row>
    <row r="239" spans="15:15" ht="21.95" customHeight="1">
      <c r="O239" s="135"/>
    </row>
    <row r="240" spans="15:15" ht="21.95" customHeight="1">
      <c r="O240" s="135"/>
    </row>
    <row r="241" spans="15:15" ht="21.95" customHeight="1">
      <c r="O241" s="135"/>
    </row>
    <row r="242" spans="15:15" ht="21.95" customHeight="1">
      <c r="O242" s="135"/>
    </row>
    <row r="243" spans="15:15" ht="21.95" customHeight="1">
      <c r="O243" s="135"/>
    </row>
    <row r="244" spans="15:15" ht="21.95" customHeight="1">
      <c r="O244" s="135"/>
    </row>
    <row r="245" spans="15:15" ht="21.95" customHeight="1">
      <c r="O245" s="135"/>
    </row>
    <row r="246" spans="15:15" ht="21.95" customHeight="1">
      <c r="O246" s="135"/>
    </row>
    <row r="247" spans="15:15" ht="21.95" customHeight="1">
      <c r="O247" s="135"/>
    </row>
    <row r="248" spans="15:15" ht="21.95" customHeight="1">
      <c r="O248" s="135"/>
    </row>
    <row r="249" spans="15:15" ht="21.95" customHeight="1">
      <c r="O249" s="135"/>
    </row>
    <row r="250" spans="15:15" ht="21.95" customHeight="1">
      <c r="O250" s="135"/>
    </row>
    <row r="251" spans="15:15" ht="21.95" customHeight="1">
      <c r="O251" s="135"/>
    </row>
    <row r="252" spans="15:15" ht="21.95" customHeight="1">
      <c r="O252" s="135"/>
    </row>
    <row r="253" spans="15:15" ht="21.95" customHeight="1">
      <c r="O253" s="135"/>
    </row>
    <row r="254" spans="15:15" ht="21.95" customHeight="1">
      <c r="O254" s="135"/>
    </row>
    <row r="255" spans="15:15" ht="21.95" customHeight="1">
      <c r="O255" s="135"/>
    </row>
    <row r="256" spans="15:15" ht="21.95" customHeight="1">
      <c r="O256" s="135"/>
    </row>
    <row r="257" spans="15:15" ht="21.95" customHeight="1">
      <c r="O257" s="135"/>
    </row>
    <row r="258" spans="15:15" ht="21.95" customHeight="1">
      <c r="O258" s="135"/>
    </row>
    <row r="259" spans="15:15" ht="21.95" customHeight="1">
      <c r="O259" s="135"/>
    </row>
    <row r="260" spans="15:15" ht="21.95" customHeight="1">
      <c r="O260" s="135"/>
    </row>
    <row r="261" spans="15:15" ht="21.95" customHeight="1">
      <c r="O261" s="135"/>
    </row>
    <row r="262" spans="15:15" ht="21.95" customHeight="1">
      <c r="O262" s="135"/>
    </row>
    <row r="263" spans="15:15" ht="21.95" customHeight="1">
      <c r="O263" s="135"/>
    </row>
    <row r="264" spans="15:15" ht="21.95" customHeight="1">
      <c r="O264" s="135"/>
    </row>
    <row r="265" spans="15:15" ht="21.95" customHeight="1">
      <c r="O265" s="135"/>
    </row>
    <row r="266" spans="15:15" ht="21.95" customHeight="1">
      <c r="O266" s="135"/>
    </row>
    <row r="267" spans="15:15" ht="21.95" customHeight="1">
      <c r="O267" s="135"/>
    </row>
    <row r="268" spans="15:15" ht="21.95" customHeight="1">
      <c r="O268" s="135"/>
    </row>
    <row r="269" spans="15:15" ht="21.95" customHeight="1">
      <c r="O269" s="135"/>
    </row>
    <row r="270" spans="15:15" ht="21.95" customHeight="1">
      <c r="O270" s="135"/>
    </row>
    <row r="271" spans="15:15" ht="21.95" customHeight="1">
      <c r="O271" s="135"/>
    </row>
    <row r="272" spans="15:15" ht="21.95" customHeight="1">
      <c r="O272" s="135"/>
    </row>
    <row r="273" spans="15:15" ht="21.95" customHeight="1">
      <c r="O273" s="135"/>
    </row>
    <row r="274" spans="15:15" ht="21.95" customHeight="1">
      <c r="O274" s="135"/>
    </row>
    <row r="275" spans="15:15" ht="21.95" customHeight="1">
      <c r="O275" s="135"/>
    </row>
    <row r="276" spans="15:15" ht="21.95" customHeight="1">
      <c r="O276" s="135"/>
    </row>
    <row r="277" spans="15:15" ht="21.95" customHeight="1">
      <c r="O277" s="135"/>
    </row>
    <row r="278" spans="15:15" ht="21.95" customHeight="1">
      <c r="O278" s="135"/>
    </row>
    <row r="279" spans="15:15" ht="21.95" customHeight="1">
      <c r="O279" s="135"/>
    </row>
    <row r="280" spans="15:15" ht="21.95" customHeight="1">
      <c r="O280" s="135"/>
    </row>
    <row r="281" spans="15:15" ht="21.95" customHeight="1">
      <c r="O281" s="135"/>
    </row>
    <row r="282" spans="15:15" ht="21.95" customHeight="1">
      <c r="O282" s="135"/>
    </row>
    <row r="283" spans="15:15" ht="21.95" customHeight="1">
      <c r="O283" s="135"/>
    </row>
    <row r="284" spans="15:15" ht="21.95" customHeight="1">
      <c r="O284" s="135"/>
    </row>
    <row r="285" spans="15:15" ht="21.95" customHeight="1">
      <c r="O285" s="135"/>
    </row>
    <row r="286" spans="15:15" ht="21.95" customHeight="1">
      <c r="O286" s="135"/>
    </row>
    <row r="287" spans="15:15" ht="21.95" customHeight="1">
      <c r="O287" s="135"/>
    </row>
    <row r="288" spans="15:15" ht="21.95" customHeight="1">
      <c r="O288" s="135"/>
    </row>
    <row r="289" spans="15:15" ht="21.95" customHeight="1">
      <c r="O289" s="135"/>
    </row>
    <row r="290" spans="15:15" ht="21.95" customHeight="1">
      <c r="O290" s="135"/>
    </row>
    <row r="291" spans="15:15" ht="21.95" customHeight="1">
      <c r="O291" s="135"/>
    </row>
    <row r="292" spans="15:15" ht="21.95" customHeight="1">
      <c r="O292" s="135"/>
    </row>
    <row r="293" spans="15:15" ht="21.95" customHeight="1">
      <c r="O293" s="135"/>
    </row>
    <row r="294" spans="15:15" ht="21.95" customHeight="1">
      <c r="O294" s="135"/>
    </row>
    <row r="295" spans="15:15" ht="21.95" customHeight="1">
      <c r="O295" s="135"/>
    </row>
    <row r="296" spans="15:15" ht="21.95" customHeight="1">
      <c r="O296" s="135"/>
    </row>
    <row r="297" spans="15:15" ht="21.95" customHeight="1">
      <c r="O297" s="135"/>
    </row>
    <row r="298" spans="15:15" ht="21.95" customHeight="1">
      <c r="O298" s="135"/>
    </row>
    <row r="299" spans="15:15" ht="21.95" customHeight="1">
      <c r="O299" s="135"/>
    </row>
    <row r="300" spans="15:15" ht="21.95" customHeight="1">
      <c r="O300" s="135"/>
    </row>
    <row r="301" spans="15:15" ht="21.95" customHeight="1">
      <c r="O301" s="135"/>
    </row>
    <row r="302" spans="15:15" ht="21.95" customHeight="1">
      <c r="O302" s="135"/>
    </row>
    <row r="303" spans="15:15" ht="21.95" customHeight="1">
      <c r="O303" s="135"/>
    </row>
    <row r="304" spans="15:15" ht="21.95" customHeight="1">
      <c r="O304" s="135"/>
    </row>
    <row r="305" spans="15:15" ht="21.95" customHeight="1">
      <c r="O305" s="135"/>
    </row>
    <row r="306" spans="15:15" ht="21.95" customHeight="1">
      <c r="O306" s="135"/>
    </row>
    <row r="307" spans="15:15" ht="21.95" customHeight="1">
      <c r="O307" s="135"/>
    </row>
    <row r="308" spans="15:15" ht="21.95" customHeight="1">
      <c r="O308" s="135"/>
    </row>
    <row r="309" spans="15:15" ht="21.95" customHeight="1">
      <c r="O309" s="135"/>
    </row>
    <row r="310" spans="15:15" ht="21.95" customHeight="1">
      <c r="O310" s="135"/>
    </row>
    <row r="311" spans="15:15" ht="21.95" customHeight="1">
      <c r="O311" s="135"/>
    </row>
    <row r="312" spans="15:15" ht="21.95" customHeight="1">
      <c r="O312" s="135"/>
    </row>
    <row r="313" spans="15:15" ht="21.95" customHeight="1">
      <c r="O313" s="135"/>
    </row>
    <row r="314" spans="15:15" ht="21.95" customHeight="1">
      <c r="O314" s="135"/>
    </row>
    <row r="315" spans="15:15" ht="21.95" customHeight="1">
      <c r="O315" s="135"/>
    </row>
    <row r="316" spans="15:15" ht="21.95" customHeight="1">
      <c r="O316" s="135"/>
    </row>
    <row r="317" spans="15:15" ht="21.95" customHeight="1">
      <c r="O317" s="135"/>
    </row>
    <row r="318" spans="15:15" ht="21.95" customHeight="1">
      <c r="O318" s="135"/>
    </row>
    <row r="319" spans="15:15" ht="21.95" customHeight="1">
      <c r="O319" s="135"/>
    </row>
    <row r="320" spans="15:15" ht="21.95" customHeight="1">
      <c r="O320" s="135"/>
    </row>
    <row r="321" spans="15:15" ht="21.95" customHeight="1">
      <c r="O321" s="135"/>
    </row>
    <row r="322" spans="15:15" ht="21.95" customHeight="1">
      <c r="O322" s="135"/>
    </row>
    <row r="323" spans="15:15" ht="21.95" customHeight="1">
      <c r="O323" s="135"/>
    </row>
    <row r="324" spans="15:15" ht="21.95" customHeight="1">
      <c r="O324" s="135"/>
    </row>
    <row r="325" spans="15:15" ht="21.95" customHeight="1">
      <c r="O325" s="135"/>
    </row>
    <row r="326" spans="15:15" ht="21.95" customHeight="1">
      <c r="O326" s="135"/>
    </row>
    <row r="327" spans="15:15" ht="21.95" customHeight="1">
      <c r="O327" s="135"/>
    </row>
    <row r="328" spans="15:15" ht="21.95" customHeight="1">
      <c r="O328" s="135"/>
    </row>
    <row r="329" spans="15:15" ht="21.95" customHeight="1">
      <c r="O329" s="135"/>
    </row>
    <row r="330" spans="15:15" ht="21.95" customHeight="1">
      <c r="O330" s="135"/>
    </row>
    <row r="331" spans="15:15" ht="21.95" customHeight="1">
      <c r="O331" s="135"/>
    </row>
    <row r="332" spans="15:15" ht="21.95" customHeight="1">
      <c r="O332" s="135"/>
    </row>
    <row r="333" spans="15:15" ht="21.95" customHeight="1">
      <c r="O333" s="135"/>
    </row>
    <row r="334" spans="15:15" ht="21.95" customHeight="1">
      <c r="O334" s="135"/>
    </row>
    <row r="335" spans="15:15" ht="21.95" customHeight="1">
      <c r="O335" s="135"/>
    </row>
    <row r="336" spans="15:15" ht="21.95" customHeight="1">
      <c r="O336" s="135"/>
    </row>
    <row r="337" spans="15:15" ht="21.95" customHeight="1">
      <c r="O337" s="135"/>
    </row>
    <row r="338" spans="15:15" ht="21.95" customHeight="1">
      <c r="O338" s="135"/>
    </row>
    <row r="339" spans="15:15" ht="21.95" customHeight="1">
      <c r="O339" s="135"/>
    </row>
    <row r="340" spans="15:15" ht="21.95" customHeight="1">
      <c r="O340" s="135"/>
    </row>
    <row r="341" spans="15:15" ht="21.95" customHeight="1">
      <c r="O341" s="135"/>
    </row>
    <row r="342" spans="15:15" ht="21.95" customHeight="1">
      <c r="O342" s="135"/>
    </row>
    <row r="343" spans="15:15" ht="21.95" customHeight="1">
      <c r="O343" s="135"/>
    </row>
    <row r="344" spans="15:15" ht="21.95" customHeight="1">
      <c r="O344" s="135"/>
    </row>
    <row r="345" spans="15:15" ht="21.95" customHeight="1">
      <c r="O345" s="135"/>
    </row>
    <row r="346" spans="15:15" ht="21.95" customHeight="1">
      <c r="O346" s="135"/>
    </row>
    <row r="347" spans="15:15" ht="21.95" customHeight="1">
      <c r="O347" s="135"/>
    </row>
    <row r="348" spans="15:15" ht="21.95" customHeight="1">
      <c r="O348" s="135"/>
    </row>
    <row r="349" spans="15:15" ht="21.95" customHeight="1">
      <c r="O349" s="135"/>
    </row>
    <row r="350" spans="15:15" ht="21.95" customHeight="1">
      <c r="O350" s="135"/>
    </row>
    <row r="351" spans="15:15" ht="21.95" customHeight="1">
      <c r="O351" s="135"/>
    </row>
    <row r="352" spans="15:15" ht="21.95" customHeight="1">
      <c r="O352" s="135"/>
    </row>
    <row r="353" spans="15:15" ht="21.95" customHeight="1">
      <c r="O353" s="135"/>
    </row>
    <row r="354" spans="15:15" ht="21.95" customHeight="1">
      <c r="O354" s="135"/>
    </row>
    <row r="355" spans="15:15" ht="21.95" customHeight="1">
      <c r="O355" s="135"/>
    </row>
    <row r="356" spans="15:15" ht="21.95" customHeight="1">
      <c r="O356" s="135"/>
    </row>
    <row r="357" spans="15:15" ht="21.95" customHeight="1">
      <c r="O357" s="135"/>
    </row>
    <row r="358" spans="15:15" ht="21.95" customHeight="1">
      <c r="O358" s="135"/>
    </row>
    <row r="359" spans="15:15" ht="21.95" customHeight="1">
      <c r="O359" s="135"/>
    </row>
    <row r="360" spans="15:15" ht="21.95" customHeight="1">
      <c r="O360" s="135"/>
    </row>
    <row r="361" spans="15:15" ht="21.95" customHeight="1">
      <c r="O361" s="135"/>
    </row>
    <row r="362" spans="15:15" ht="21.95" customHeight="1">
      <c r="O362" s="135"/>
    </row>
    <row r="363" spans="15:15" ht="21.95" customHeight="1">
      <c r="O363" s="135"/>
    </row>
    <row r="364" spans="15:15" ht="21.95" customHeight="1">
      <c r="O364" s="135"/>
    </row>
    <row r="365" spans="15:15" ht="21.95" customHeight="1">
      <c r="O365" s="135"/>
    </row>
    <row r="366" spans="15:15" ht="21.95" customHeight="1">
      <c r="O366" s="135"/>
    </row>
    <row r="367" spans="15:15" ht="21.95" customHeight="1">
      <c r="O367" s="135"/>
    </row>
    <row r="368" spans="15:15" ht="21.95" customHeight="1">
      <c r="O368" s="135"/>
    </row>
    <row r="369" spans="15:15" ht="21.95" customHeight="1">
      <c r="O369" s="135"/>
    </row>
    <row r="370" spans="15:15" ht="21.95" customHeight="1">
      <c r="O370" s="135"/>
    </row>
    <row r="371" spans="15:15" ht="21.95" customHeight="1">
      <c r="O371" s="135"/>
    </row>
    <row r="372" spans="15:15" ht="21.95" customHeight="1">
      <c r="O372" s="135"/>
    </row>
    <row r="373" spans="15:15" ht="21.95" customHeight="1">
      <c r="O373" s="135"/>
    </row>
    <row r="374" spans="15:15" ht="21.95" customHeight="1">
      <c r="O374" s="135"/>
    </row>
    <row r="375" spans="15:15" ht="21.95" customHeight="1">
      <c r="O375" s="135"/>
    </row>
    <row r="376" spans="15:15" ht="21.95" customHeight="1">
      <c r="O376" s="135"/>
    </row>
    <row r="377" spans="15:15" ht="21.95" customHeight="1">
      <c r="O377" s="135"/>
    </row>
    <row r="378" spans="15:15" ht="21.95" customHeight="1">
      <c r="O378" s="135"/>
    </row>
    <row r="379" spans="15:15" ht="21.95" customHeight="1">
      <c r="O379" s="135"/>
    </row>
    <row r="380" spans="15:15" ht="21.95" customHeight="1">
      <c r="O380" s="135"/>
    </row>
    <row r="381" spans="15:15" ht="21.95" customHeight="1">
      <c r="O381" s="135"/>
    </row>
    <row r="382" spans="15:15" ht="21.95" customHeight="1">
      <c r="O382" s="135"/>
    </row>
    <row r="383" spans="15:15" ht="21.95" customHeight="1">
      <c r="O383" s="135"/>
    </row>
    <row r="384" spans="15:15" ht="21.95" customHeight="1">
      <c r="O384" s="135"/>
    </row>
    <row r="385" spans="15:15" ht="21.95" customHeight="1">
      <c r="O385" s="135"/>
    </row>
    <row r="386" spans="15:15" ht="21.95" customHeight="1">
      <c r="O386" s="135"/>
    </row>
    <row r="387" spans="15:15" ht="21.95" customHeight="1">
      <c r="O387" s="135"/>
    </row>
    <row r="388" spans="15:15" ht="21.95" customHeight="1">
      <c r="O388" s="135"/>
    </row>
    <row r="389" spans="15:15" ht="21.95" customHeight="1">
      <c r="O389" s="135"/>
    </row>
    <row r="390" spans="15:15" ht="21.95" customHeight="1">
      <c r="O390" s="135"/>
    </row>
    <row r="391" spans="15:15" ht="21.95" customHeight="1">
      <c r="O391" s="135"/>
    </row>
    <row r="392" spans="15:15" ht="21.95" customHeight="1">
      <c r="O392" s="135"/>
    </row>
    <row r="393" spans="15:15" ht="21.95" customHeight="1">
      <c r="O393" s="135"/>
    </row>
    <row r="394" spans="15:15" ht="21.95" customHeight="1">
      <c r="O394" s="135"/>
    </row>
    <row r="395" spans="15:15" ht="21.95" customHeight="1">
      <c r="O395" s="135"/>
    </row>
    <row r="396" spans="15:15" ht="21.95" customHeight="1">
      <c r="O396" s="135"/>
    </row>
    <row r="397" spans="15:15" ht="21.95" customHeight="1">
      <c r="O397" s="135"/>
    </row>
    <row r="398" spans="15:15" ht="21.95" customHeight="1">
      <c r="O398" s="135"/>
    </row>
    <row r="399" spans="15:15" ht="21.95" customHeight="1">
      <c r="O399" s="135"/>
    </row>
    <row r="400" spans="15:15" ht="21.95" customHeight="1">
      <c r="O400" s="135"/>
    </row>
    <row r="401" spans="15:15" ht="21.95" customHeight="1">
      <c r="O401" s="135"/>
    </row>
    <row r="402" spans="15:15" ht="21.95" customHeight="1">
      <c r="O402" s="135"/>
    </row>
    <row r="403" spans="15:15" ht="21.95" customHeight="1">
      <c r="O403" s="135"/>
    </row>
    <row r="404" spans="15:15" ht="21.95" customHeight="1">
      <c r="O404" s="135"/>
    </row>
    <row r="405" spans="15:15" ht="21.95" customHeight="1">
      <c r="O405" s="135"/>
    </row>
    <row r="406" spans="15:15" ht="21.95" customHeight="1">
      <c r="O406" s="135"/>
    </row>
    <row r="407" spans="15:15" ht="21.95" customHeight="1">
      <c r="O407" s="135"/>
    </row>
    <row r="408" spans="15:15" ht="21.95" customHeight="1">
      <c r="O408" s="135"/>
    </row>
    <row r="409" spans="15:15" ht="21.95" customHeight="1">
      <c r="O409" s="135"/>
    </row>
    <row r="410" spans="15:15" ht="21.95" customHeight="1">
      <c r="O410" s="135"/>
    </row>
    <row r="411" spans="15:15" ht="21.95" customHeight="1">
      <c r="O411" s="135"/>
    </row>
    <row r="412" spans="15:15" ht="21.95" customHeight="1">
      <c r="O412" s="135"/>
    </row>
    <row r="413" spans="15:15" ht="21.95" customHeight="1">
      <c r="O413" s="135"/>
    </row>
    <row r="414" spans="15:15" ht="21.95" customHeight="1">
      <c r="O414" s="135"/>
    </row>
    <row r="415" spans="15:15" ht="21.95" customHeight="1">
      <c r="O415" s="135"/>
    </row>
    <row r="416" spans="15:15" ht="21.95" customHeight="1">
      <c r="O416" s="135"/>
    </row>
    <row r="417" spans="15:15" ht="21.95" customHeight="1">
      <c r="O417" s="135"/>
    </row>
    <row r="418" spans="15:15" ht="21.95" customHeight="1">
      <c r="O418" s="135"/>
    </row>
    <row r="419" spans="15:15" ht="21.95" customHeight="1">
      <c r="O419" s="135"/>
    </row>
    <row r="420" spans="15:15" ht="21.95" customHeight="1">
      <c r="O420" s="135"/>
    </row>
    <row r="421" spans="15:15" ht="21.95" customHeight="1">
      <c r="O421" s="135"/>
    </row>
    <row r="422" spans="15:15" ht="21.95" customHeight="1">
      <c r="O422" s="135"/>
    </row>
    <row r="423" spans="15:15" ht="21.95" customHeight="1">
      <c r="O423" s="135"/>
    </row>
    <row r="424" spans="15:15" ht="21.95" customHeight="1">
      <c r="O424" s="135"/>
    </row>
    <row r="425" spans="15:15" ht="21.95" customHeight="1">
      <c r="O425" s="135"/>
    </row>
    <row r="426" spans="15:15" ht="21.95" customHeight="1">
      <c r="O426" s="135"/>
    </row>
    <row r="427" spans="15:15" ht="21.95" customHeight="1">
      <c r="O427" s="135"/>
    </row>
    <row r="428" spans="15:15" ht="21.95" customHeight="1">
      <c r="O428" s="135"/>
    </row>
    <row r="429" spans="15:15" ht="21.95" customHeight="1">
      <c r="O429" s="135"/>
    </row>
    <row r="430" spans="15:15" ht="21.95" customHeight="1">
      <c r="O430" s="135"/>
    </row>
    <row r="431" spans="15:15" ht="21.95" customHeight="1">
      <c r="O431" s="135"/>
    </row>
    <row r="432" spans="15:15" ht="21.95" customHeight="1">
      <c r="O432" s="135"/>
    </row>
    <row r="433" spans="15:15" ht="21.95" customHeight="1">
      <c r="O433" s="135"/>
    </row>
    <row r="434" spans="15:15" ht="21.95" customHeight="1">
      <c r="O434" s="135"/>
    </row>
    <row r="435" spans="15:15" ht="21.95" customHeight="1">
      <c r="O435" s="135"/>
    </row>
    <row r="436" spans="15:15" ht="21.95" customHeight="1">
      <c r="O436" s="135"/>
    </row>
    <row r="437" spans="15:15" ht="21.95" customHeight="1">
      <c r="O437" s="135"/>
    </row>
    <row r="438" spans="15:15" ht="21.95" customHeight="1">
      <c r="O438" s="135"/>
    </row>
    <row r="439" spans="15:15" ht="21.95" customHeight="1">
      <c r="O439" s="135"/>
    </row>
    <row r="440" spans="15:15" ht="21.95" customHeight="1">
      <c r="O440" s="135"/>
    </row>
    <row r="441" spans="15:15" ht="21.95" customHeight="1">
      <c r="O441" s="135"/>
    </row>
    <row r="442" spans="15:15" ht="21.95" customHeight="1">
      <c r="O442" s="135"/>
    </row>
    <row r="443" spans="15:15" ht="21.95" customHeight="1">
      <c r="O443" s="135"/>
    </row>
    <row r="444" spans="15:15" ht="21.95" customHeight="1">
      <c r="O444" s="135"/>
    </row>
    <row r="445" spans="15:15" ht="21.95" customHeight="1">
      <c r="O445" s="135"/>
    </row>
    <row r="446" spans="15:15" ht="21.95" customHeight="1">
      <c r="O446" s="135"/>
    </row>
    <row r="447" spans="15:15" ht="21.95" customHeight="1">
      <c r="O447" s="135"/>
    </row>
    <row r="448" spans="15:15" ht="21.95" customHeight="1">
      <c r="O448" s="135"/>
    </row>
    <row r="449" spans="15:15" ht="21.95" customHeight="1">
      <c r="O449" s="135"/>
    </row>
    <row r="450" spans="15:15" ht="21.95" customHeight="1">
      <c r="O450" s="135"/>
    </row>
    <row r="451" spans="15:15" ht="21.95" customHeight="1">
      <c r="O451" s="135"/>
    </row>
    <row r="452" spans="15:15" ht="21.95" customHeight="1">
      <c r="O452" s="135"/>
    </row>
    <row r="453" spans="15:15" ht="21.95" customHeight="1">
      <c r="O453" s="135"/>
    </row>
    <row r="454" spans="15:15" ht="21.95" customHeight="1">
      <c r="O454" s="135"/>
    </row>
    <row r="455" spans="15:15" ht="21.95" customHeight="1">
      <c r="O455" s="135"/>
    </row>
    <row r="456" spans="15:15" ht="21.95" customHeight="1">
      <c r="O456" s="135"/>
    </row>
    <row r="457" spans="15:15" ht="21.95" customHeight="1">
      <c r="O457" s="135"/>
    </row>
    <row r="458" spans="15:15" ht="21.95" customHeight="1">
      <c r="O458" s="135"/>
    </row>
    <row r="459" spans="15:15" ht="21.95" customHeight="1">
      <c r="O459" s="135"/>
    </row>
    <row r="460" spans="15:15" ht="21.95" customHeight="1">
      <c r="O460" s="135"/>
    </row>
    <row r="461" spans="15:15" ht="21.95" customHeight="1">
      <c r="O461" s="135"/>
    </row>
    <row r="462" spans="15:15" ht="21.95" customHeight="1">
      <c r="O462" s="135"/>
    </row>
    <row r="463" spans="15:15" ht="21.95" customHeight="1">
      <c r="O463" s="135"/>
    </row>
    <row r="464" spans="15:15" ht="21.95" customHeight="1">
      <c r="O464" s="135"/>
    </row>
    <row r="465" spans="15:15" ht="21.95" customHeight="1">
      <c r="O465" s="135"/>
    </row>
    <row r="466" spans="15:15" ht="21.95" customHeight="1">
      <c r="O466" s="135"/>
    </row>
    <row r="467" spans="15:15" ht="21.95" customHeight="1">
      <c r="O467" s="135"/>
    </row>
    <row r="468" spans="15:15" ht="21.95" customHeight="1">
      <c r="O468" s="135"/>
    </row>
    <row r="469" spans="15:15" ht="21.95" customHeight="1">
      <c r="O469" s="135"/>
    </row>
    <row r="470" spans="15:15" ht="21.95" customHeight="1">
      <c r="O470" s="135"/>
    </row>
    <row r="471" spans="15:15" ht="21.95" customHeight="1">
      <c r="O471" s="135"/>
    </row>
    <row r="472" spans="15:15" ht="21.95" customHeight="1">
      <c r="O472" s="135"/>
    </row>
    <row r="473" spans="15:15" ht="21.95" customHeight="1">
      <c r="O473" s="135"/>
    </row>
    <row r="474" spans="15:15" ht="21.95" customHeight="1">
      <c r="O474" s="135"/>
    </row>
    <row r="475" spans="15:15" ht="21.95" customHeight="1">
      <c r="O475" s="135"/>
    </row>
    <row r="476" spans="15:15" ht="21.95" customHeight="1">
      <c r="O476" s="135"/>
    </row>
    <row r="477" spans="15:15" ht="21.95" customHeight="1">
      <c r="O477" s="135"/>
    </row>
    <row r="478" spans="15:15" ht="21.95" customHeight="1">
      <c r="O478" s="135"/>
    </row>
    <row r="479" spans="15:15" ht="21.95" customHeight="1">
      <c r="O479" s="135"/>
    </row>
    <row r="480" spans="15:15" ht="21.95" customHeight="1">
      <c r="O480" s="135"/>
    </row>
    <row r="481" spans="15:15" ht="21.95" customHeight="1">
      <c r="O481" s="135"/>
    </row>
    <row r="482" spans="15:15" ht="21.95" customHeight="1">
      <c r="O482" s="135"/>
    </row>
    <row r="483" spans="15:15" ht="21.95" customHeight="1">
      <c r="O483" s="135"/>
    </row>
    <row r="484" spans="15:15" ht="21.95" customHeight="1">
      <c r="O484" s="135"/>
    </row>
    <row r="485" spans="15:15" ht="21.95" customHeight="1">
      <c r="O485" s="135"/>
    </row>
    <row r="486" spans="15:15" ht="21.95" customHeight="1">
      <c r="O486" s="135"/>
    </row>
    <row r="487" spans="15:15" ht="21.95" customHeight="1">
      <c r="O487" s="135"/>
    </row>
    <row r="488" spans="15:15" ht="21.95" customHeight="1">
      <c r="O488" s="135"/>
    </row>
    <row r="489" spans="15:15" ht="21.95" customHeight="1">
      <c r="O489" s="135"/>
    </row>
    <row r="490" spans="15:15" ht="21.95" customHeight="1">
      <c r="O490" s="135"/>
    </row>
    <row r="491" spans="15:15" ht="21.95" customHeight="1">
      <c r="O491" s="135"/>
    </row>
    <row r="492" spans="15:15" ht="21.95" customHeight="1">
      <c r="O492" s="135"/>
    </row>
    <row r="493" spans="15:15" ht="21.95" customHeight="1">
      <c r="O493" s="135"/>
    </row>
    <row r="494" spans="15:15" ht="21.95" customHeight="1">
      <c r="O494" s="135"/>
    </row>
    <row r="495" spans="15:15" ht="21.95" customHeight="1">
      <c r="O495" s="135"/>
    </row>
    <row r="496" spans="15:15" ht="21.95" customHeight="1">
      <c r="O496" s="135"/>
    </row>
    <row r="497" spans="15:15" ht="21.95" customHeight="1">
      <c r="O497" s="135"/>
    </row>
    <row r="498" spans="15:15" ht="21.95" customHeight="1">
      <c r="O498" s="135"/>
    </row>
    <row r="499" spans="15:15" ht="21.95" customHeight="1">
      <c r="O499" s="135"/>
    </row>
    <row r="500" spans="15:15" ht="21.95" customHeight="1">
      <c r="O500" s="135"/>
    </row>
    <row r="501" spans="15:15" ht="21.95" customHeight="1">
      <c r="O501" s="135"/>
    </row>
    <row r="502" spans="15:15" ht="21.95" customHeight="1">
      <c r="O502" s="135"/>
    </row>
    <row r="503" spans="15:15" ht="21.95" customHeight="1">
      <c r="O503" s="135"/>
    </row>
    <row r="504" spans="15:15" ht="21.95" customHeight="1">
      <c r="O504" s="135"/>
    </row>
    <row r="505" spans="15:15" ht="21.95" customHeight="1">
      <c r="O505" s="135"/>
    </row>
    <row r="506" spans="15:15" ht="21.95" customHeight="1">
      <c r="O506" s="135"/>
    </row>
    <row r="507" spans="15:15" ht="21.95" customHeight="1">
      <c r="O507" s="135"/>
    </row>
    <row r="508" spans="15:15" ht="21.95" customHeight="1">
      <c r="O508" s="135"/>
    </row>
    <row r="509" spans="15:15" ht="21.95" customHeight="1">
      <c r="O509" s="135"/>
    </row>
    <row r="510" spans="15:15" ht="21.95" customHeight="1">
      <c r="O510" s="135"/>
    </row>
    <row r="511" spans="15:15" ht="21.95" customHeight="1">
      <c r="O511" s="135"/>
    </row>
    <row r="512" spans="15:15" ht="21.95" customHeight="1">
      <c r="O512" s="135"/>
    </row>
    <row r="513" spans="15:15" ht="21.95" customHeight="1">
      <c r="O513" s="135"/>
    </row>
    <row r="514" spans="15:15" ht="21.95" customHeight="1">
      <c r="O514" s="135"/>
    </row>
    <row r="515" spans="15:15" ht="21.95" customHeight="1">
      <c r="O515" s="135"/>
    </row>
    <row r="516" spans="15:15" ht="21.95" customHeight="1">
      <c r="O516" s="135"/>
    </row>
    <row r="517" spans="15:15" ht="21.95" customHeight="1">
      <c r="O517" s="135"/>
    </row>
    <row r="518" spans="15:15" ht="21.95" customHeight="1">
      <c r="O518" s="135"/>
    </row>
    <row r="519" spans="15:15" ht="21.95" customHeight="1">
      <c r="O519" s="135"/>
    </row>
    <row r="520" spans="15:15" ht="21.95" customHeight="1">
      <c r="O520" s="135"/>
    </row>
    <row r="521" spans="15:15" ht="21.95" customHeight="1">
      <c r="O521" s="135"/>
    </row>
    <row r="522" spans="15:15" ht="21.95" customHeight="1">
      <c r="O522" s="135"/>
    </row>
    <row r="523" spans="15:15" ht="21.95" customHeight="1">
      <c r="O523" s="135"/>
    </row>
    <row r="524" spans="15:15" ht="21.95" customHeight="1">
      <c r="O524" s="135"/>
    </row>
    <row r="525" spans="15:15" ht="21.95" customHeight="1">
      <c r="O525" s="135"/>
    </row>
    <row r="526" spans="15:15" ht="21.95" customHeight="1">
      <c r="O526" s="135"/>
    </row>
    <row r="527" spans="15:15" ht="21.95" customHeight="1">
      <c r="O527" s="135"/>
    </row>
    <row r="528" spans="15:15" ht="21.95" customHeight="1">
      <c r="O528" s="135"/>
    </row>
    <row r="529" spans="15:15" ht="21.95" customHeight="1">
      <c r="O529" s="135"/>
    </row>
    <row r="530" spans="15:15" ht="21.95" customHeight="1">
      <c r="O530" s="135"/>
    </row>
    <row r="531" spans="15:15" ht="21.95" customHeight="1">
      <c r="O531" s="135"/>
    </row>
    <row r="532" spans="15:15" ht="21.95" customHeight="1">
      <c r="O532" s="135"/>
    </row>
    <row r="533" spans="15:15" ht="21.95" customHeight="1">
      <c r="O533" s="135"/>
    </row>
    <row r="534" spans="15:15" ht="21.95" customHeight="1">
      <c r="O534" s="135"/>
    </row>
    <row r="535" spans="15:15" ht="21.95" customHeight="1">
      <c r="O535" s="135"/>
    </row>
    <row r="536" spans="15:15" ht="21.95" customHeight="1">
      <c r="O536" s="135"/>
    </row>
    <row r="537" spans="15:15" ht="21.95" customHeight="1">
      <c r="O537" s="135"/>
    </row>
    <row r="538" spans="15:15" ht="21.95" customHeight="1">
      <c r="O538" s="135"/>
    </row>
    <row r="539" spans="15:15" ht="21.95" customHeight="1">
      <c r="O539" s="135"/>
    </row>
    <row r="540" spans="15:15" ht="21.95" customHeight="1">
      <c r="O540" s="135"/>
    </row>
    <row r="541" spans="15:15" ht="21.95" customHeight="1">
      <c r="O541" s="135"/>
    </row>
    <row r="542" spans="15:15" ht="21.95" customHeight="1">
      <c r="O542" s="135"/>
    </row>
    <row r="543" spans="15:15" ht="21.95" customHeight="1">
      <c r="O543" s="135"/>
    </row>
    <row r="544" spans="15:15" ht="21.95" customHeight="1">
      <c r="O544" s="135"/>
    </row>
    <row r="545" spans="15:15" ht="21.95" customHeight="1">
      <c r="O545" s="135"/>
    </row>
    <row r="546" spans="15:15" ht="21.95" customHeight="1">
      <c r="O546" s="135"/>
    </row>
    <row r="547" spans="15:15" ht="21.95" customHeight="1">
      <c r="O547" s="135"/>
    </row>
    <row r="548" spans="15:15" ht="21.95" customHeight="1">
      <c r="O548" s="135"/>
    </row>
    <row r="549" spans="15:15" ht="21.95" customHeight="1">
      <c r="O549" s="135"/>
    </row>
    <row r="550" spans="15:15" ht="21.95" customHeight="1">
      <c r="O550" s="135"/>
    </row>
    <row r="551" spans="15:15" ht="21.95" customHeight="1">
      <c r="O551" s="135"/>
    </row>
    <row r="552" spans="15:15" ht="21.95" customHeight="1">
      <c r="O552" s="135"/>
    </row>
    <row r="553" spans="15:15" ht="21.95" customHeight="1">
      <c r="O553" s="135"/>
    </row>
    <row r="554" spans="15:15" ht="21.95" customHeight="1">
      <c r="O554" s="135"/>
    </row>
    <row r="555" spans="15:15" ht="21.95" customHeight="1">
      <c r="O555" s="135"/>
    </row>
    <row r="556" spans="15:15" ht="21.95" customHeight="1">
      <c r="O556" s="135"/>
    </row>
    <row r="557" spans="15:15" ht="21.95" customHeight="1">
      <c r="O557" s="135"/>
    </row>
    <row r="558" spans="15:15" ht="21.95" customHeight="1">
      <c r="O558" s="135"/>
    </row>
    <row r="559" spans="15:15" ht="21.95" customHeight="1">
      <c r="O559" s="135"/>
    </row>
    <row r="560" spans="15:15" ht="21.95" customHeight="1">
      <c r="O560" s="135"/>
    </row>
    <row r="561" spans="15:15" ht="21.95" customHeight="1">
      <c r="O561" s="135"/>
    </row>
    <row r="562" spans="15:15" ht="21.95" customHeight="1">
      <c r="O562" s="135"/>
    </row>
    <row r="563" spans="15:15" ht="21.95" customHeight="1">
      <c r="O563" s="135"/>
    </row>
    <row r="564" spans="15:15" ht="21.95" customHeight="1">
      <c r="O564" s="135"/>
    </row>
    <row r="565" spans="15:15" ht="21.95" customHeight="1">
      <c r="O565" s="135"/>
    </row>
    <row r="566" spans="15:15" ht="21.95" customHeight="1">
      <c r="O566" s="135"/>
    </row>
    <row r="567" spans="15:15" ht="21.95" customHeight="1">
      <c r="O567" s="135"/>
    </row>
    <row r="568" spans="15:15" ht="21.95" customHeight="1">
      <c r="O568" s="135"/>
    </row>
    <row r="569" spans="15:15" ht="21.95" customHeight="1">
      <c r="O569" s="135"/>
    </row>
    <row r="570" spans="15:15" ht="21.95" customHeight="1">
      <c r="O570" s="135"/>
    </row>
    <row r="571" spans="15:15" ht="21.95" customHeight="1">
      <c r="O571" s="135"/>
    </row>
    <row r="572" spans="15:15" ht="21.95" customHeight="1">
      <c r="O572" s="135"/>
    </row>
    <row r="573" spans="15:15" ht="21.95" customHeight="1">
      <c r="O573" s="135"/>
    </row>
    <row r="574" spans="15:15" ht="21.95" customHeight="1">
      <c r="O574" s="135"/>
    </row>
    <row r="575" spans="15:15" ht="21.95" customHeight="1">
      <c r="O575" s="135"/>
    </row>
    <row r="576" spans="15:15" ht="21.95" customHeight="1">
      <c r="O576" s="135"/>
    </row>
    <row r="577" spans="15:15" ht="21.95" customHeight="1">
      <c r="O577" s="135"/>
    </row>
    <row r="578" spans="15:15" ht="21.95" customHeight="1">
      <c r="O578" s="135"/>
    </row>
    <row r="579" spans="15:15" ht="21.95" customHeight="1">
      <c r="O579" s="135"/>
    </row>
    <row r="580" spans="15:15" ht="21.95" customHeight="1">
      <c r="O580" s="135"/>
    </row>
    <row r="581" spans="15:15" ht="21.95" customHeight="1">
      <c r="O581" s="135"/>
    </row>
    <row r="582" spans="15:15" ht="21.95" customHeight="1">
      <c r="O582" s="135"/>
    </row>
    <row r="583" spans="15:15" ht="21.95" customHeight="1">
      <c r="O583" s="135"/>
    </row>
    <row r="584" spans="15:15" ht="21.95" customHeight="1">
      <c r="O584" s="135"/>
    </row>
    <row r="585" spans="15:15" ht="21.95" customHeight="1">
      <c r="O585" s="135"/>
    </row>
    <row r="586" spans="15:15" ht="21.95" customHeight="1">
      <c r="O586" s="135"/>
    </row>
    <row r="587" spans="15:15" ht="21.95" customHeight="1">
      <c r="O587" s="135"/>
    </row>
    <row r="588" spans="15:15" ht="21.95" customHeight="1">
      <c r="O588" s="135"/>
    </row>
    <row r="589" spans="15:15" ht="21.95" customHeight="1">
      <c r="O589" s="135"/>
    </row>
    <row r="590" spans="15:15" ht="21.95" customHeight="1">
      <c r="O590" s="135"/>
    </row>
    <row r="591" spans="15:15" ht="21.95" customHeight="1">
      <c r="O591" s="135"/>
    </row>
    <row r="592" spans="15:15" ht="21.95" customHeight="1">
      <c r="O592" s="135"/>
    </row>
    <row r="593" spans="15:15" ht="21.95" customHeight="1">
      <c r="O593" s="135"/>
    </row>
    <row r="594" spans="15:15" ht="21.95" customHeight="1">
      <c r="O594" s="135"/>
    </row>
    <row r="595" spans="15:15" ht="21.95" customHeight="1">
      <c r="O595" s="135"/>
    </row>
    <row r="596" spans="15:15" ht="21.95" customHeight="1">
      <c r="O596" s="135"/>
    </row>
    <row r="597" spans="15:15" ht="21.95" customHeight="1">
      <c r="O597" s="135"/>
    </row>
    <row r="598" spans="15:15" ht="21.95" customHeight="1">
      <c r="O598" s="135"/>
    </row>
    <row r="599" spans="15:15" ht="21.95" customHeight="1">
      <c r="O599" s="135"/>
    </row>
    <row r="600" spans="15:15" ht="21.95" customHeight="1">
      <c r="O600" s="135"/>
    </row>
    <row r="601" spans="15:15" ht="21.95" customHeight="1">
      <c r="O601" s="135"/>
    </row>
    <row r="602" spans="15:15" ht="21.95" customHeight="1">
      <c r="O602" s="135"/>
    </row>
    <row r="603" spans="15:15" ht="21.95" customHeight="1">
      <c r="O603" s="135"/>
    </row>
    <row r="604" spans="15:15" ht="21.95" customHeight="1">
      <c r="O604" s="135"/>
    </row>
    <row r="605" spans="15:15" ht="21.95" customHeight="1">
      <c r="O605" s="135"/>
    </row>
    <row r="606" spans="15:15" ht="21.95" customHeight="1">
      <c r="O606" s="135"/>
    </row>
    <row r="607" spans="15:15" ht="21.95" customHeight="1">
      <c r="O607" s="135"/>
    </row>
    <row r="608" spans="15:15" ht="21.95" customHeight="1">
      <c r="O608" s="135"/>
    </row>
    <row r="609" spans="15:15" ht="21.95" customHeight="1">
      <c r="O609" s="135"/>
    </row>
    <row r="610" spans="15:15" ht="21.95" customHeight="1">
      <c r="O610" s="135"/>
    </row>
    <row r="611" spans="15:15" ht="21.95" customHeight="1">
      <c r="O611" s="135"/>
    </row>
    <row r="612" spans="15:15" ht="21.95" customHeight="1">
      <c r="O612" s="135"/>
    </row>
    <row r="613" spans="15:15" ht="21.95" customHeight="1">
      <c r="O613" s="135"/>
    </row>
    <row r="614" spans="15:15" ht="21.95" customHeight="1">
      <c r="O614" s="135"/>
    </row>
    <row r="615" spans="15:15" ht="21.95" customHeight="1">
      <c r="O615" s="135"/>
    </row>
    <row r="616" spans="15:15" ht="21.95" customHeight="1">
      <c r="O616" s="135"/>
    </row>
    <row r="617" spans="15:15" ht="21.95" customHeight="1">
      <c r="O617" s="135"/>
    </row>
    <row r="618" spans="15:15" ht="21.95" customHeight="1">
      <c r="O618" s="135"/>
    </row>
    <row r="619" spans="15:15" ht="21.95" customHeight="1">
      <c r="O619" s="135"/>
    </row>
    <row r="620" spans="15:15" ht="21.95" customHeight="1">
      <c r="O620" s="135"/>
    </row>
    <row r="621" spans="15:15" ht="21.95" customHeight="1">
      <c r="O621" s="135"/>
    </row>
    <row r="622" spans="15:15" ht="21.95" customHeight="1">
      <c r="O622" s="135"/>
    </row>
    <row r="623" spans="15:15" ht="21.95" customHeight="1">
      <c r="O623" s="135"/>
    </row>
    <row r="624" spans="15:15" ht="21.95" customHeight="1">
      <c r="O624" s="135"/>
    </row>
    <row r="625" spans="15:15" ht="21.95" customHeight="1">
      <c r="O625" s="135"/>
    </row>
    <row r="626" spans="15:15" ht="21.95" customHeight="1">
      <c r="O626" s="135"/>
    </row>
    <row r="627" spans="15:15" ht="21.95" customHeight="1">
      <c r="O627" s="135"/>
    </row>
    <row r="628" spans="15:15" ht="21.95" customHeight="1">
      <c r="O628" s="135"/>
    </row>
    <row r="629" spans="15:15" ht="21.95" customHeight="1">
      <c r="O629" s="135"/>
    </row>
    <row r="630" spans="15:15" ht="21.95" customHeight="1">
      <c r="O630" s="135"/>
    </row>
    <row r="631" spans="15:15" ht="21.95" customHeight="1">
      <c r="O631" s="135"/>
    </row>
    <row r="632" spans="15:15" ht="21.95" customHeight="1">
      <c r="O632" s="135"/>
    </row>
    <row r="633" spans="15:15" ht="21.95" customHeight="1">
      <c r="O633" s="135"/>
    </row>
    <row r="634" spans="15:15" ht="21.95" customHeight="1">
      <c r="O634" s="135"/>
    </row>
    <row r="635" spans="15:15" ht="21.95" customHeight="1">
      <c r="O635" s="135"/>
    </row>
    <row r="636" spans="15:15" ht="21.95" customHeight="1">
      <c r="O636" s="135"/>
    </row>
    <row r="637" spans="15:15" ht="21.95" customHeight="1">
      <c r="O637" s="135"/>
    </row>
    <row r="638" spans="15:15" ht="21.95" customHeight="1">
      <c r="O638" s="135"/>
    </row>
    <row r="639" spans="15:15" ht="21.95" customHeight="1">
      <c r="O639" s="135"/>
    </row>
    <row r="640" spans="15:15" ht="21.95" customHeight="1">
      <c r="O640" s="135"/>
    </row>
    <row r="641" spans="15:15" ht="21.95" customHeight="1">
      <c r="O641" s="135"/>
    </row>
    <row r="642" spans="15:15" ht="21.95" customHeight="1">
      <c r="O642" s="135"/>
    </row>
    <row r="643" spans="15:15" ht="21.95" customHeight="1">
      <c r="O643" s="135"/>
    </row>
    <row r="644" spans="15:15" ht="21.95" customHeight="1">
      <c r="O644" s="135"/>
    </row>
    <row r="645" spans="15:15" ht="21.95" customHeight="1">
      <c r="O645" s="135"/>
    </row>
    <row r="646" spans="15:15" ht="21.95" customHeight="1">
      <c r="O646" s="135"/>
    </row>
    <row r="647" spans="15:15" ht="21.95" customHeight="1">
      <c r="O647" s="135"/>
    </row>
    <row r="648" spans="15:15" ht="21.95" customHeight="1">
      <c r="O648" s="135"/>
    </row>
    <row r="649" spans="15:15" ht="21.95" customHeight="1">
      <c r="O649" s="135"/>
    </row>
    <row r="650" spans="15:15" ht="21.95" customHeight="1">
      <c r="O650" s="135"/>
    </row>
    <row r="651" spans="15:15" ht="21.95" customHeight="1">
      <c r="O651" s="135"/>
    </row>
    <row r="652" spans="15:15" ht="21.95" customHeight="1">
      <c r="O652" s="135"/>
    </row>
    <row r="653" spans="15:15" ht="21.95" customHeight="1">
      <c r="O653" s="135"/>
    </row>
    <row r="654" spans="15:15" ht="21.95" customHeight="1">
      <c r="O654" s="135"/>
    </row>
    <row r="655" spans="15:15" ht="21.95" customHeight="1">
      <c r="O655" s="135"/>
    </row>
    <row r="656" spans="15:15" ht="21.95" customHeight="1">
      <c r="O656" s="135"/>
    </row>
    <row r="657" spans="15:15" ht="21.95" customHeight="1">
      <c r="O657" s="135"/>
    </row>
    <row r="658" spans="15:15" ht="21.95" customHeight="1">
      <c r="O658" s="135"/>
    </row>
    <row r="659" spans="15:15" ht="21.95" customHeight="1">
      <c r="O659" s="135"/>
    </row>
    <row r="660" spans="15:15" ht="21.95" customHeight="1">
      <c r="O660" s="135"/>
    </row>
    <row r="661" spans="15:15" ht="21.95" customHeight="1">
      <c r="O661" s="135"/>
    </row>
    <row r="662" spans="15:15" ht="21.95" customHeight="1">
      <c r="O662" s="135"/>
    </row>
    <row r="663" spans="15:15" ht="21.95" customHeight="1">
      <c r="O663" s="135"/>
    </row>
    <row r="664" spans="15:15" ht="21.95" customHeight="1">
      <c r="O664" s="135"/>
    </row>
    <row r="665" spans="15:15" ht="21.95" customHeight="1">
      <c r="O665" s="135"/>
    </row>
    <row r="666" spans="15:15" ht="21.95" customHeight="1">
      <c r="O666" s="135"/>
    </row>
    <row r="667" spans="15:15" ht="21.95" customHeight="1">
      <c r="O667" s="135"/>
    </row>
    <row r="668" spans="15:15" ht="21.95" customHeight="1">
      <c r="O668" s="135"/>
    </row>
    <row r="669" spans="15:15" ht="21.95" customHeight="1">
      <c r="O669" s="135"/>
    </row>
    <row r="670" spans="15:15" ht="21.95" customHeight="1">
      <c r="O670" s="135"/>
    </row>
    <row r="671" spans="15:15" ht="21.95" customHeight="1">
      <c r="O671" s="135"/>
    </row>
    <row r="672" spans="15:15" ht="21.95" customHeight="1">
      <c r="O672" s="135"/>
    </row>
    <row r="673" spans="15:15" ht="21.95" customHeight="1">
      <c r="O673" s="135"/>
    </row>
    <row r="674" spans="15:15" ht="21.95" customHeight="1">
      <c r="O674" s="135"/>
    </row>
    <row r="675" spans="15:15" ht="21.95" customHeight="1">
      <c r="O675" s="135"/>
    </row>
    <row r="676" spans="15:15" ht="21.95" customHeight="1">
      <c r="O676" s="135"/>
    </row>
    <row r="677" spans="15:15" ht="21.95" customHeight="1">
      <c r="O677" s="135"/>
    </row>
    <row r="678" spans="15:15" ht="21.95" customHeight="1">
      <c r="O678" s="135"/>
    </row>
    <row r="679" spans="15:15" ht="21.95" customHeight="1">
      <c r="O679" s="135"/>
    </row>
    <row r="680" spans="15:15" ht="21.95" customHeight="1">
      <c r="O680" s="135"/>
    </row>
    <row r="681" spans="15:15" ht="21.95" customHeight="1">
      <c r="O681" s="135"/>
    </row>
    <row r="682" spans="15:15" ht="21.95" customHeight="1">
      <c r="O682" s="135"/>
    </row>
    <row r="683" spans="15:15" ht="21.95" customHeight="1">
      <c r="O683" s="135"/>
    </row>
    <row r="684" spans="15:15" ht="21.95" customHeight="1">
      <c r="O684" s="135"/>
    </row>
    <row r="685" spans="15:15" ht="21.95" customHeight="1">
      <c r="O685" s="135"/>
    </row>
    <row r="686" spans="15:15" ht="21.95" customHeight="1">
      <c r="O686" s="135"/>
    </row>
    <row r="687" spans="15:15" ht="21.95" customHeight="1">
      <c r="O687" s="135"/>
    </row>
    <row r="688" spans="15:15" ht="21.95" customHeight="1">
      <c r="O688" s="135"/>
    </row>
    <row r="689" spans="15:15" ht="21.95" customHeight="1">
      <c r="O689" s="135"/>
    </row>
    <row r="690" spans="15:15" ht="21.95" customHeight="1">
      <c r="O690" s="135"/>
    </row>
    <row r="691" spans="15:15" ht="21.95" customHeight="1">
      <c r="O691" s="135"/>
    </row>
    <row r="692" spans="15:15" ht="21.95" customHeight="1">
      <c r="O692" s="135"/>
    </row>
    <row r="693" spans="15:15" ht="21.95" customHeight="1">
      <c r="O693" s="135"/>
    </row>
    <row r="694" spans="15:15" ht="21.95" customHeight="1">
      <c r="O694" s="135"/>
    </row>
    <row r="695" spans="15:15" ht="21.95" customHeight="1">
      <c r="O695" s="135"/>
    </row>
    <row r="696" spans="15:15" ht="21.95" customHeight="1">
      <c r="O696" s="135"/>
    </row>
    <row r="697" spans="15:15" ht="21.95" customHeight="1">
      <c r="O697" s="135"/>
    </row>
    <row r="698" spans="15:15" ht="21.95" customHeight="1">
      <c r="O698" s="135"/>
    </row>
    <row r="699" spans="15:15" ht="21.95" customHeight="1">
      <c r="O699" s="135"/>
    </row>
    <row r="700" spans="15:15" ht="21.95" customHeight="1">
      <c r="O700" s="135"/>
    </row>
    <row r="701" spans="15:15" ht="21.95" customHeight="1">
      <c r="O701" s="135"/>
    </row>
    <row r="702" spans="15:15" ht="21.95" customHeight="1">
      <c r="O702" s="135"/>
    </row>
    <row r="703" spans="15:15" ht="21.95" customHeight="1">
      <c r="O703" s="135"/>
    </row>
    <row r="704" spans="15:15" ht="21.95" customHeight="1">
      <c r="O704" s="135"/>
    </row>
    <row r="705" spans="15:15" ht="21.95" customHeight="1">
      <c r="O705" s="135"/>
    </row>
    <row r="706" spans="15:15" ht="21.95" customHeight="1">
      <c r="O706" s="135"/>
    </row>
    <row r="707" spans="15:15" ht="21.95" customHeight="1">
      <c r="O707" s="135"/>
    </row>
    <row r="708" spans="15:15" ht="21.95" customHeight="1">
      <c r="O708" s="135"/>
    </row>
    <row r="709" spans="15:15" ht="21.95" customHeight="1">
      <c r="O709" s="135"/>
    </row>
    <row r="710" spans="15:15" ht="21.95" customHeight="1">
      <c r="O710" s="135"/>
    </row>
    <row r="711" spans="15:15" ht="21.95" customHeight="1">
      <c r="O711" s="135"/>
    </row>
    <row r="712" spans="15:15" ht="21.95" customHeight="1">
      <c r="O712" s="135"/>
    </row>
    <row r="713" spans="15:15" ht="21.95" customHeight="1">
      <c r="O713" s="135"/>
    </row>
    <row r="714" spans="15:15" ht="21.95" customHeight="1">
      <c r="O714" s="135"/>
    </row>
    <row r="715" spans="15:15" ht="21.95" customHeight="1">
      <c r="O715" s="135"/>
    </row>
    <row r="716" spans="15:15" ht="21.95" customHeight="1">
      <c r="O716" s="135"/>
    </row>
    <row r="717" spans="15:15" ht="21.95" customHeight="1">
      <c r="O717" s="135"/>
    </row>
    <row r="718" spans="15:15" ht="21.95" customHeight="1">
      <c r="O718" s="135"/>
    </row>
    <row r="719" spans="15:15" ht="21.95" customHeight="1">
      <c r="O719" s="135"/>
    </row>
    <row r="720" spans="15:15" ht="21.95" customHeight="1">
      <c r="O720" s="135"/>
    </row>
    <row r="721" spans="15:15" ht="21.95" customHeight="1">
      <c r="O721" s="135"/>
    </row>
    <row r="722" spans="15:15" ht="21.95" customHeight="1">
      <c r="O722" s="135"/>
    </row>
    <row r="723" spans="15:15" ht="21.95" customHeight="1">
      <c r="O723" s="135"/>
    </row>
    <row r="724" spans="15:15" ht="21.95" customHeight="1">
      <c r="O724" s="135"/>
    </row>
    <row r="725" spans="15:15" ht="21.95" customHeight="1">
      <c r="O725" s="135"/>
    </row>
    <row r="726" spans="15:15" ht="21.95" customHeight="1">
      <c r="O726" s="135"/>
    </row>
    <row r="727" spans="15:15" ht="21.95" customHeight="1">
      <c r="O727" s="135"/>
    </row>
    <row r="728" spans="15:15" ht="21.95" customHeight="1">
      <c r="O728" s="135"/>
    </row>
    <row r="729" spans="15:15" ht="21.95" customHeight="1">
      <c r="O729" s="135"/>
    </row>
    <row r="730" spans="15:15" ht="21.95" customHeight="1">
      <c r="O730" s="135"/>
    </row>
    <row r="731" spans="15:15" ht="21.95" customHeight="1">
      <c r="O731" s="135"/>
    </row>
    <row r="732" spans="15:15" ht="21.95" customHeight="1">
      <c r="O732" s="135"/>
    </row>
    <row r="733" spans="15:15" ht="21.95" customHeight="1">
      <c r="O733" s="135"/>
    </row>
    <row r="734" spans="15:15" ht="21.95" customHeight="1">
      <c r="O734" s="135"/>
    </row>
    <row r="735" spans="15:15" ht="21.95" customHeight="1">
      <c r="O735" s="135"/>
    </row>
    <row r="736" spans="15:15" ht="21.95" customHeight="1">
      <c r="O736" s="135"/>
    </row>
    <row r="737" spans="15:15" ht="21.95" customHeight="1">
      <c r="O737" s="135"/>
    </row>
    <row r="738" spans="15:15" ht="21.95" customHeight="1">
      <c r="O738" s="135"/>
    </row>
    <row r="739" spans="15:15" ht="21.95" customHeight="1">
      <c r="O739" s="135"/>
    </row>
    <row r="740" spans="15:15" ht="21.95" customHeight="1">
      <c r="O740" s="135"/>
    </row>
    <row r="741" spans="15:15" ht="21.95" customHeight="1">
      <c r="O741" s="135"/>
    </row>
    <row r="742" spans="15:15" ht="21.95" customHeight="1">
      <c r="O742" s="135"/>
    </row>
    <row r="743" spans="15:15" ht="21.95" customHeight="1">
      <c r="O743" s="135"/>
    </row>
    <row r="744" spans="15:15" ht="21.95" customHeight="1">
      <c r="O744" s="135"/>
    </row>
    <row r="745" spans="15:15" ht="21.95" customHeight="1">
      <c r="O745" s="135"/>
    </row>
    <row r="746" spans="15:15" ht="21.95" customHeight="1">
      <c r="O746" s="135"/>
    </row>
    <row r="747" spans="15:15" ht="21.95" customHeight="1">
      <c r="O747" s="135"/>
    </row>
    <row r="748" spans="15:15" ht="21.95" customHeight="1">
      <c r="O748" s="135"/>
    </row>
    <row r="749" spans="15:15" ht="21.95" customHeight="1">
      <c r="O749" s="135"/>
    </row>
    <row r="750" spans="15:15" ht="21.95" customHeight="1">
      <c r="O750" s="135"/>
    </row>
    <row r="751" spans="15:15" ht="21.95" customHeight="1">
      <c r="O751" s="135"/>
    </row>
    <row r="752" spans="15:15" ht="21.95" customHeight="1">
      <c r="O752" s="135"/>
    </row>
    <row r="753" spans="15:15" ht="21.95" customHeight="1">
      <c r="O753" s="135"/>
    </row>
    <row r="754" spans="15:15" ht="21.95" customHeight="1">
      <c r="O754" s="135"/>
    </row>
    <row r="755" spans="15:15" ht="21.95" customHeight="1">
      <c r="O755" s="135"/>
    </row>
    <row r="756" spans="15:15" ht="21.95" customHeight="1">
      <c r="O756" s="135"/>
    </row>
    <row r="757" spans="15:15" ht="21.95" customHeight="1">
      <c r="O757" s="135"/>
    </row>
    <row r="758" spans="15:15" ht="21.95" customHeight="1">
      <c r="O758" s="135"/>
    </row>
    <row r="759" spans="15:15" ht="21.95" customHeight="1">
      <c r="O759" s="135"/>
    </row>
    <row r="760" spans="15:15" ht="21.95" customHeight="1">
      <c r="O760" s="135"/>
    </row>
    <row r="761" spans="15:15" ht="21.95" customHeight="1">
      <c r="O761" s="135"/>
    </row>
    <row r="762" spans="15:15" ht="21.95" customHeight="1">
      <c r="O762" s="135"/>
    </row>
    <row r="763" spans="15:15" ht="21.95" customHeight="1">
      <c r="O763" s="135"/>
    </row>
    <row r="764" spans="15:15" ht="21.95" customHeight="1">
      <c r="O764" s="135"/>
    </row>
    <row r="765" spans="15:15" ht="21.95" customHeight="1">
      <c r="O765" s="135"/>
    </row>
    <row r="766" spans="15:15" ht="21.95" customHeight="1">
      <c r="O766" s="135"/>
    </row>
    <row r="767" spans="15:15" ht="21.95" customHeight="1">
      <c r="O767" s="135"/>
    </row>
    <row r="768" spans="15:15" ht="21.95" customHeight="1">
      <c r="O768" s="135"/>
    </row>
    <row r="769" spans="15:15" ht="21.95" customHeight="1">
      <c r="O769" s="135"/>
    </row>
    <row r="770" spans="15:15" ht="21.95" customHeight="1">
      <c r="O770" s="135"/>
    </row>
    <row r="771" spans="15:15" ht="21.95" customHeight="1">
      <c r="O771" s="135"/>
    </row>
    <row r="772" spans="15:15" ht="21.95" customHeight="1">
      <c r="O772" s="135"/>
    </row>
    <row r="773" spans="15:15" ht="21.95" customHeight="1">
      <c r="O773" s="135"/>
    </row>
    <row r="774" spans="15:15" ht="21.95" customHeight="1">
      <c r="O774" s="135"/>
    </row>
    <row r="775" spans="15:15" ht="21.95" customHeight="1">
      <c r="O775" s="135"/>
    </row>
    <row r="776" spans="15:15" ht="21.95" customHeight="1">
      <c r="O776" s="135"/>
    </row>
    <row r="777" spans="15:15" ht="21.95" customHeight="1">
      <c r="O777" s="135"/>
    </row>
    <row r="778" spans="15:15" ht="21.95" customHeight="1">
      <c r="O778" s="135"/>
    </row>
    <row r="779" spans="15:15" ht="21.95" customHeight="1">
      <c r="O779" s="135"/>
    </row>
    <row r="780" spans="15:15" ht="21.95" customHeight="1">
      <c r="O780" s="135"/>
    </row>
    <row r="781" spans="15:15" ht="21.95" customHeight="1">
      <c r="O781" s="135"/>
    </row>
    <row r="782" spans="15:15" ht="21.95" customHeight="1">
      <c r="O782" s="135"/>
    </row>
    <row r="783" spans="15:15" ht="21.95" customHeight="1">
      <c r="O783" s="135"/>
    </row>
    <row r="784" spans="15:15" ht="21.95" customHeight="1">
      <c r="O784" s="135"/>
    </row>
    <row r="785" spans="15:15" ht="21.95" customHeight="1">
      <c r="O785" s="135"/>
    </row>
    <row r="786" spans="15:15" ht="21.95" customHeight="1">
      <c r="O786" s="135"/>
    </row>
    <row r="787" spans="15:15" ht="21.95" customHeight="1">
      <c r="O787" s="135"/>
    </row>
    <row r="788" spans="15:15" ht="21.95" customHeight="1">
      <c r="O788" s="135"/>
    </row>
    <row r="789" spans="15:15" ht="21.95" customHeight="1">
      <c r="O789" s="135"/>
    </row>
    <row r="790" spans="15:15" ht="21.95" customHeight="1">
      <c r="O790" s="135"/>
    </row>
    <row r="791" spans="15:15" ht="21.95" customHeight="1">
      <c r="O791" s="135"/>
    </row>
    <row r="792" spans="15:15" ht="21.95" customHeight="1">
      <c r="O792" s="135"/>
    </row>
    <row r="793" spans="15:15" ht="21.95" customHeight="1">
      <c r="O793" s="135"/>
    </row>
    <row r="794" spans="15:15" ht="21.95" customHeight="1">
      <c r="O794" s="135"/>
    </row>
    <row r="795" spans="15:15" ht="21.95" customHeight="1">
      <c r="O795" s="135"/>
    </row>
    <row r="796" spans="15:15" ht="21.95" customHeight="1">
      <c r="O796" s="135"/>
    </row>
    <row r="797" spans="15:15" ht="21.95" customHeight="1">
      <c r="O797" s="135"/>
    </row>
    <row r="798" spans="15:15" ht="21.95" customHeight="1">
      <c r="O798" s="135"/>
    </row>
    <row r="799" spans="15:15" ht="21.95" customHeight="1">
      <c r="O799" s="135"/>
    </row>
    <row r="800" spans="15:15" ht="21.95" customHeight="1">
      <c r="O800" s="135"/>
    </row>
    <row r="801" spans="15:15" ht="21.95" customHeight="1">
      <c r="O801" s="135"/>
    </row>
    <row r="802" spans="15:15" ht="21.95" customHeight="1">
      <c r="O802" s="135"/>
    </row>
    <row r="803" spans="15:15" ht="21.95" customHeight="1">
      <c r="O803" s="135"/>
    </row>
    <row r="804" spans="15:15" ht="21.95" customHeight="1">
      <c r="O804" s="135"/>
    </row>
    <row r="805" spans="15:15" ht="21.95" customHeight="1">
      <c r="O805" s="135"/>
    </row>
    <row r="806" spans="15:15" ht="21.95" customHeight="1">
      <c r="O806" s="135"/>
    </row>
    <row r="807" spans="15:15" ht="21.95" customHeight="1">
      <c r="O807" s="135"/>
    </row>
    <row r="808" spans="15:15" ht="21.95" customHeight="1">
      <c r="O808" s="135"/>
    </row>
    <row r="809" spans="15:15" ht="21.95" customHeight="1">
      <c r="O809" s="135"/>
    </row>
    <row r="810" spans="15:15" ht="21.95" customHeight="1">
      <c r="O810" s="135"/>
    </row>
    <row r="811" spans="15:15" ht="21.95" customHeight="1">
      <c r="O811" s="135"/>
    </row>
    <row r="812" spans="15:15" ht="21.95" customHeight="1">
      <c r="O812" s="135"/>
    </row>
    <row r="813" spans="15:15" ht="21.95" customHeight="1">
      <c r="O813" s="135"/>
    </row>
    <row r="814" spans="15:15" ht="21.95" customHeight="1">
      <c r="O814" s="135"/>
    </row>
    <row r="815" spans="15:15" ht="21.95" customHeight="1">
      <c r="O815" s="135"/>
    </row>
    <row r="816" spans="15:15" ht="21.95" customHeight="1">
      <c r="O816" s="135"/>
    </row>
    <row r="817" spans="15:15" ht="21.95" customHeight="1">
      <c r="O817" s="135"/>
    </row>
    <row r="818" spans="15:15" ht="21.95" customHeight="1">
      <c r="O818" s="135"/>
    </row>
    <row r="819" spans="15:15" ht="21.95" customHeight="1">
      <c r="O819" s="135"/>
    </row>
    <row r="820" spans="15:15" ht="21.95" customHeight="1">
      <c r="O820" s="135"/>
    </row>
    <row r="821" spans="15:15" ht="21.95" customHeight="1">
      <c r="O821" s="135"/>
    </row>
    <row r="822" spans="15:15" ht="21.95" customHeight="1">
      <c r="O822" s="135"/>
    </row>
    <row r="823" spans="15:15" ht="21.95" customHeight="1">
      <c r="O823" s="135"/>
    </row>
    <row r="824" spans="15:15" ht="21.95" customHeight="1">
      <c r="O824" s="135"/>
    </row>
    <row r="825" spans="15:15" ht="21.95" customHeight="1">
      <c r="O825" s="135"/>
    </row>
    <row r="826" spans="15:15" ht="21.95" customHeight="1">
      <c r="O826" s="135"/>
    </row>
    <row r="827" spans="15:15" ht="21.95" customHeight="1">
      <c r="O827" s="135"/>
    </row>
    <row r="828" spans="15:15" ht="21.95" customHeight="1">
      <c r="O828" s="135"/>
    </row>
    <row r="829" spans="15:15" ht="21.95" customHeight="1">
      <c r="O829" s="135"/>
    </row>
    <row r="830" spans="15:15" ht="21.95" customHeight="1">
      <c r="O830" s="135"/>
    </row>
    <row r="831" spans="15:15" ht="21.95" customHeight="1">
      <c r="O831" s="135"/>
    </row>
    <row r="832" spans="15:15" ht="21.95" customHeight="1">
      <c r="O832" s="135"/>
    </row>
    <row r="833" spans="15:15" ht="21.95" customHeight="1">
      <c r="O833" s="135"/>
    </row>
    <row r="834" spans="15:15" ht="21.95" customHeight="1">
      <c r="O834" s="135"/>
    </row>
    <row r="835" spans="15:15" ht="21.95" customHeight="1">
      <c r="O835" s="135"/>
    </row>
    <row r="836" spans="15:15" ht="21.95" customHeight="1">
      <c r="O836" s="135"/>
    </row>
    <row r="837" spans="15:15" ht="21.95" customHeight="1">
      <c r="O837" s="135"/>
    </row>
    <row r="838" spans="15:15" ht="21.95" customHeight="1">
      <c r="O838" s="135"/>
    </row>
    <row r="839" spans="15:15" ht="21.95" customHeight="1">
      <c r="O839" s="135"/>
    </row>
    <row r="840" spans="15:15" ht="21.95" customHeight="1">
      <c r="O840" s="135"/>
    </row>
    <row r="841" spans="15:15" ht="21.95" customHeight="1">
      <c r="O841" s="135"/>
    </row>
    <row r="842" spans="15:15" ht="21.95" customHeight="1">
      <c r="O842" s="135"/>
    </row>
    <row r="843" spans="15:15" ht="21.95" customHeight="1">
      <c r="O843" s="135"/>
    </row>
    <row r="844" spans="15:15" ht="21.95" customHeight="1">
      <c r="O844" s="135"/>
    </row>
    <row r="845" spans="15:15" ht="21.95" customHeight="1">
      <c r="O845" s="135"/>
    </row>
    <row r="846" spans="15:15" ht="21.95" customHeight="1">
      <c r="O846" s="135"/>
    </row>
    <row r="847" spans="15:15" ht="21.95" customHeight="1">
      <c r="O847" s="135"/>
    </row>
    <row r="848" spans="15:15" ht="21.95" customHeight="1">
      <c r="O848" s="135"/>
    </row>
    <row r="849" spans="15:15" ht="21.95" customHeight="1">
      <c r="O849" s="135"/>
    </row>
    <row r="850" spans="15:15" ht="21.95" customHeight="1">
      <c r="O850" s="135"/>
    </row>
    <row r="851" spans="15:15" ht="21.95" customHeight="1">
      <c r="O851" s="135"/>
    </row>
    <row r="852" spans="15:15" ht="21.95" customHeight="1">
      <c r="O852" s="135"/>
    </row>
    <row r="853" spans="15:15" ht="21.95" customHeight="1">
      <c r="O853" s="135"/>
    </row>
    <row r="854" spans="15:15" ht="21.95" customHeight="1">
      <c r="O854" s="135"/>
    </row>
    <row r="855" spans="15:15" ht="21.95" customHeight="1">
      <c r="O855" s="135"/>
    </row>
    <row r="856" spans="15:15" ht="21.95" customHeight="1">
      <c r="O856" s="135"/>
    </row>
    <row r="857" spans="15:15" ht="21.95" customHeight="1">
      <c r="O857" s="135"/>
    </row>
    <row r="858" spans="15:15" ht="21.95" customHeight="1">
      <c r="O858" s="135"/>
    </row>
    <row r="859" spans="15:15" ht="21.95" customHeight="1">
      <c r="O859" s="135"/>
    </row>
    <row r="860" spans="15:15" ht="21.95" customHeight="1">
      <c r="O860" s="135"/>
    </row>
    <row r="861" spans="15:15" ht="21.95" customHeight="1">
      <c r="O861" s="135"/>
    </row>
    <row r="862" spans="15:15" ht="21.95" customHeight="1">
      <c r="O862" s="135"/>
    </row>
    <row r="863" spans="15:15" ht="21.95" customHeight="1">
      <c r="O863" s="135"/>
    </row>
    <row r="864" spans="15:15" ht="21.95" customHeight="1">
      <c r="O864" s="135"/>
    </row>
    <row r="865" spans="15:15" ht="21.95" customHeight="1">
      <c r="O865" s="135"/>
    </row>
    <row r="866" spans="15:15" ht="21.95" customHeight="1">
      <c r="O866" s="135"/>
    </row>
    <row r="867" spans="15:15" ht="21.95" customHeight="1">
      <c r="O867" s="135"/>
    </row>
    <row r="868" spans="15:15" ht="21.95" customHeight="1">
      <c r="O868" s="135"/>
    </row>
    <row r="869" spans="15:15" ht="21.95" customHeight="1">
      <c r="O869" s="135"/>
    </row>
    <row r="870" spans="15:15" ht="21.95" customHeight="1">
      <c r="O870" s="135"/>
    </row>
    <row r="871" spans="15:15" ht="21.95" customHeight="1">
      <c r="O871" s="135"/>
    </row>
    <row r="872" spans="15:15" ht="21.95" customHeight="1">
      <c r="O872" s="135"/>
    </row>
    <row r="873" spans="15:15" ht="21.95" customHeight="1">
      <c r="O873" s="135"/>
    </row>
    <row r="874" spans="15:15" ht="21.95" customHeight="1">
      <c r="O874" s="135"/>
    </row>
    <row r="875" spans="15:15" ht="21.95" customHeight="1">
      <c r="O875" s="135"/>
    </row>
    <row r="876" spans="15:15" ht="21.95" customHeight="1">
      <c r="O876" s="135"/>
    </row>
    <row r="877" spans="15:15" ht="21.95" customHeight="1">
      <c r="O877" s="135"/>
    </row>
    <row r="878" spans="15:15" ht="21.95" customHeight="1">
      <c r="O878" s="135"/>
    </row>
    <row r="879" spans="15:15" ht="21.95" customHeight="1">
      <c r="O879" s="135"/>
    </row>
    <row r="880" spans="15:15" ht="21.95" customHeight="1">
      <c r="O880" s="135"/>
    </row>
    <row r="881" spans="15:15" ht="21.95" customHeight="1">
      <c r="O881" s="135"/>
    </row>
    <row r="882" spans="15:15" ht="21.95" customHeight="1">
      <c r="O882" s="135"/>
    </row>
    <row r="883" spans="15:15" ht="21.95" customHeight="1">
      <c r="O883" s="135"/>
    </row>
    <row r="884" spans="15:15" ht="21.95" customHeight="1">
      <c r="O884" s="135"/>
    </row>
    <row r="885" spans="15:15" ht="21.95" customHeight="1">
      <c r="O885" s="135"/>
    </row>
    <row r="886" spans="15:15" ht="21.95" customHeight="1">
      <c r="O886" s="135"/>
    </row>
    <row r="887" spans="15:15" ht="21.95" customHeight="1">
      <c r="O887" s="135"/>
    </row>
    <row r="888" spans="15:15" ht="21.95" customHeight="1">
      <c r="O888" s="135"/>
    </row>
    <row r="889" spans="15:15" ht="21.95" customHeight="1">
      <c r="O889" s="135"/>
    </row>
    <row r="890" spans="15:15" ht="21.95" customHeight="1">
      <c r="O890" s="135"/>
    </row>
    <row r="891" spans="15:15" ht="21.95" customHeight="1">
      <c r="O891" s="135"/>
    </row>
    <row r="892" spans="15:15" ht="21.95" customHeight="1">
      <c r="O892" s="135"/>
    </row>
    <row r="893" spans="15:15" ht="21.95" customHeight="1">
      <c r="O893" s="135"/>
    </row>
    <row r="894" spans="15:15" ht="21.95" customHeight="1">
      <c r="O894" s="135"/>
    </row>
    <row r="895" spans="15:15" ht="21.95" customHeight="1">
      <c r="O895" s="136"/>
    </row>
    <row r="896" spans="15:15" ht="21.95" customHeight="1">
      <c r="O896" s="136"/>
    </row>
    <row r="897" spans="15:15" ht="21.95" customHeight="1">
      <c r="O897" s="136"/>
    </row>
    <row r="898" spans="15:15" ht="21.95" customHeight="1">
      <c r="O898" s="136"/>
    </row>
    <row r="899" spans="15:15" ht="21.95" customHeight="1">
      <c r="O899" s="136"/>
    </row>
    <row r="900" spans="15:15" ht="21.95" customHeight="1">
      <c r="O900" s="136"/>
    </row>
    <row r="901" spans="15:15" ht="21.95" customHeight="1">
      <c r="O901" s="136"/>
    </row>
    <row r="902" spans="15:15" ht="21.95" customHeight="1">
      <c r="O902" s="136"/>
    </row>
    <row r="903" spans="15:15" ht="21.95" customHeight="1">
      <c r="O903" s="136"/>
    </row>
    <row r="904" spans="15:15" ht="21.95" customHeight="1">
      <c r="O904" s="136"/>
    </row>
    <row r="905" spans="15:15" ht="21.95" customHeight="1">
      <c r="O905" s="136"/>
    </row>
    <row r="906" spans="15:15" ht="21.95" customHeight="1">
      <c r="O906" s="136"/>
    </row>
    <row r="907" spans="15:15" ht="21.95" customHeight="1">
      <c r="O907" s="136"/>
    </row>
    <row r="908" spans="15:15" ht="21.95" customHeight="1">
      <c r="O908" s="136"/>
    </row>
    <row r="909" spans="15:15" ht="21.95" customHeight="1">
      <c r="O909" s="136"/>
    </row>
    <row r="910" spans="15:15" ht="21.95" customHeight="1">
      <c r="O910" s="136"/>
    </row>
    <row r="911" spans="15:15" ht="21.95" customHeight="1">
      <c r="O911" s="136"/>
    </row>
    <row r="912" spans="15:15" ht="21.95" customHeight="1">
      <c r="O912" s="136"/>
    </row>
    <row r="913" spans="15:15" ht="21.95" customHeight="1">
      <c r="O913" s="136"/>
    </row>
    <row r="914" spans="15:15" ht="21.95" customHeight="1">
      <c r="O914" s="136"/>
    </row>
    <row r="915" spans="15:15" ht="21.95" customHeight="1">
      <c r="O915" s="136"/>
    </row>
    <row r="916" spans="15:15" ht="21.95" customHeight="1">
      <c r="O916" s="136"/>
    </row>
    <row r="917" spans="15:15" ht="21.95" customHeight="1">
      <c r="O917" s="136"/>
    </row>
    <row r="918" spans="15:15" ht="21.95" customHeight="1">
      <c r="O918" s="136"/>
    </row>
    <row r="919" spans="15:15" ht="21.95" customHeight="1">
      <c r="O919" s="136"/>
    </row>
    <row r="920" spans="15:15" ht="21.95" customHeight="1">
      <c r="O920" s="136"/>
    </row>
    <row r="921" spans="15:15" ht="21.95" customHeight="1">
      <c r="O921" s="136"/>
    </row>
    <row r="922" spans="15:15" ht="21.95" customHeight="1">
      <c r="O922" s="136"/>
    </row>
    <row r="923" spans="15:15" ht="21.95" customHeight="1">
      <c r="O923" s="136"/>
    </row>
    <row r="924" spans="15:15" ht="21.95" customHeight="1">
      <c r="O924" s="136"/>
    </row>
    <row r="925" spans="15:15" ht="21.95" customHeight="1">
      <c r="O925" s="136"/>
    </row>
    <row r="926" spans="15:15" ht="21.95" customHeight="1">
      <c r="O926" s="136"/>
    </row>
    <row r="927" spans="15:15" ht="21.95" customHeight="1">
      <c r="O927" s="136"/>
    </row>
    <row r="928" spans="15:15" ht="21.95" customHeight="1">
      <c r="O928" s="136"/>
    </row>
    <row r="929" spans="15:15" ht="21.95" customHeight="1">
      <c r="O929" s="136"/>
    </row>
    <row r="930" spans="15:15" ht="21.95" customHeight="1">
      <c r="O930" s="136"/>
    </row>
    <row r="931" spans="15:15" ht="21.95" customHeight="1">
      <c r="O931" s="136"/>
    </row>
    <row r="932" spans="15:15" ht="21.95" customHeight="1">
      <c r="O932" s="136"/>
    </row>
    <row r="933" spans="15:15" ht="21.95" customHeight="1">
      <c r="O933" s="136"/>
    </row>
    <row r="934" spans="15:15" ht="21.95" customHeight="1">
      <c r="O934" s="136"/>
    </row>
    <row r="935" spans="15:15" ht="21.95" customHeight="1">
      <c r="O935" s="136"/>
    </row>
    <row r="936" spans="15:15" ht="21.95" customHeight="1">
      <c r="O936" s="136"/>
    </row>
    <row r="937" spans="15:15" ht="21.95" customHeight="1">
      <c r="O937" s="136"/>
    </row>
    <row r="938" spans="15:15" ht="21.95" customHeight="1">
      <c r="O938" s="136"/>
    </row>
    <row r="939" spans="15:15" ht="21.95" customHeight="1">
      <c r="O939" s="136"/>
    </row>
    <row r="940" spans="15:15" ht="21.95" customHeight="1">
      <c r="O940" s="136"/>
    </row>
    <row r="941" spans="15:15" ht="21.95" customHeight="1">
      <c r="O941" s="136"/>
    </row>
    <row r="942" spans="15:15" ht="21.95" customHeight="1">
      <c r="O942" s="136"/>
    </row>
    <row r="943" spans="15:15" ht="21.95" customHeight="1">
      <c r="O943" s="136"/>
    </row>
    <row r="944" spans="15:15" ht="21.95" customHeight="1">
      <c r="O944" s="136"/>
    </row>
    <row r="945" spans="15:15" ht="21.95" customHeight="1">
      <c r="O945" s="136"/>
    </row>
    <row r="946" spans="15:15" ht="21.95" customHeight="1">
      <c r="O946" s="136"/>
    </row>
    <row r="947" spans="15:15" ht="21.95" customHeight="1">
      <c r="O947" s="136"/>
    </row>
    <row r="948" spans="15:15" ht="21.95" customHeight="1">
      <c r="O948" s="136"/>
    </row>
    <row r="949" spans="15:15" ht="21.95" customHeight="1">
      <c r="O949" s="136"/>
    </row>
    <row r="950" spans="15:15" ht="21.95" customHeight="1">
      <c r="O950" s="136"/>
    </row>
    <row r="951" spans="15:15" ht="21.95" customHeight="1">
      <c r="O951" s="136"/>
    </row>
    <row r="952" spans="15:15" ht="21.95" customHeight="1">
      <c r="O952" s="136"/>
    </row>
    <row r="953" spans="15:15" ht="21.95" customHeight="1">
      <c r="O953" s="136"/>
    </row>
    <row r="954" spans="15:15" ht="21.95" customHeight="1">
      <c r="O954" s="136"/>
    </row>
    <row r="955" spans="15:15" ht="21.95" customHeight="1">
      <c r="O955" s="136"/>
    </row>
    <row r="956" spans="15:15" ht="21.95" customHeight="1">
      <c r="O956" s="136"/>
    </row>
    <row r="957" spans="15:15" ht="21.95" customHeight="1">
      <c r="O957" s="136"/>
    </row>
    <row r="958" spans="15:15" ht="21.95" customHeight="1">
      <c r="O958" s="136"/>
    </row>
    <row r="959" spans="15:15" ht="21.95" customHeight="1">
      <c r="O959" s="136"/>
    </row>
    <row r="960" spans="15:15" ht="21.95" customHeight="1">
      <c r="O960" s="136"/>
    </row>
    <row r="961" spans="15:15" ht="21.95" customHeight="1">
      <c r="O961" s="136"/>
    </row>
    <row r="962" spans="15:15" ht="21.95" customHeight="1">
      <c r="O962" s="136"/>
    </row>
    <row r="963" spans="15:15" ht="21.95" customHeight="1">
      <c r="O963" s="136"/>
    </row>
    <row r="964" spans="15:15" ht="21.95" customHeight="1">
      <c r="O964" s="136"/>
    </row>
    <row r="965" spans="15:15" ht="21.95" customHeight="1">
      <c r="O965" s="136"/>
    </row>
    <row r="966" spans="15:15" ht="21.95" customHeight="1">
      <c r="O966" s="136"/>
    </row>
    <row r="967" spans="15:15" ht="21.95" customHeight="1">
      <c r="O967" s="136"/>
    </row>
    <row r="968" spans="15:15" ht="21.95" customHeight="1">
      <c r="O968" s="136"/>
    </row>
    <row r="969" spans="15:15" ht="21.95" customHeight="1">
      <c r="O969" s="136"/>
    </row>
    <row r="970" spans="15:15" ht="21.95" customHeight="1">
      <c r="O970" s="136"/>
    </row>
    <row r="971" spans="15:15" ht="21.95" customHeight="1">
      <c r="O971" s="136"/>
    </row>
    <row r="972" spans="15:15" ht="21.95" customHeight="1">
      <c r="O972" s="136"/>
    </row>
    <row r="973" spans="15:15" ht="21.95" customHeight="1">
      <c r="O973" s="136"/>
    </row>
    <row r="974" spans="15:15" ht="21.95" customHeight="1">
      <c r="O974" s="136"/>
    </row>
    <row r="975" spans="15:15" ht="21.95" customHeight="1">
      <c r="O975" s="136"/>
    </row>
    <row r="976" spans="15:15" ht="21.95" customHeight="1">
      <c r="O976" s="136"/>
    </row>
    <row r="977" spans="15:15" ht="21.95" customHeight="1">
      <c r="O977" s="136"/>
    </row>
    <row r="978" spans="15:15" ht="21.95" customHeight="1">
      <c r="O978" s="136"/>
    </row>
    <row r="979" spans="15:15" ht="21.95" customHeight="1">
      <c r="O979" s="136"/>
    </row>
    <row r="980" spans="15:15" ht="21.95" customHeight="1">
      <c r="O980" s="136"/>
    </row>
    <row r="981" spans="15:15" ht="21.95" customHeight="1">
      <c r="O981" s="136"/>
    </row>
    <row r="982" spans="15:15" ht="21.95" customHeight="1">
      <c r="O982" s="136"/>
    </row>
    <row r="983" spans="15:15" ht="21.95" customHeight="1">
      <c r="O983" s="136"/>
    </row>
    <row r="984" spans="15:15" ht="21.95" customHeight="1">
      <c r="O984" s="136"/>
    </row>
    <row r="985" spans="15:15" ht="21.95" customHeight="1">
      <c r="O985" s="136"/>
    </row>
    <row r="986" spans="15:15" ht="21.95" customHeight="1">
      <c r="O986" s="136"/>
    </row>
    <row r="987" spans="15:15" ht="21.95" customHeight="1">
      <c r="O987" s="136"/>
    </row>
    <row r="988" spans="15:15" ht="21.95" customHeight="1">
      <c r="O988" s="136"/>
    </row>
    <row r="989" spans="15:15" ht="21.95" customHeight="1">
      <c r="O989" s="136"/>
    </row>
    <row r="990" spans="15:15" ht="21.95" customHeight="1">
      <c r="O990" s="136"/>
    </row>
    <row r="991" spans="15:15" ht="21.95" customHeight="1">
      <c r="O991" s="136"/>
    </row>
    <row r="992" spans="15:15" ht="21.95" customHeight="1">
      <c r="O992" s="136"/>
    </row>
    <row r="993" spans="15:15" ht="21.95" customHeight="1">
      <c r="O993" s="136"/>
    </row>
    <row r="994" spans="15:15" ht="21.95" customHeight="1">
      <c r="O994" s="136"/>
    </row>
    <row r="995" spans="15:15" ht="21.95" customHeight="1">
      <c r="O995" s="136"/>
    </row>
    <row r="996" spans="15:15" ht="21.95" customHeight="1">
      <c r="O996" s="136"/>
    </row>
    <row r="997" spans="15:15" ht="21.95" customHeight="1">
      <c r="O997" s="136"/>
    </row>
    <row r="998" spans="15:15" ht="21.95" customHeight="1">
      <c r="O998" s="136"/>
    </row>
    <row r="999" spans="15:15" ht="21.95" customHeight="1">
      <c r="O999" s="136"/>
    </row>
    <row r="1000" spans="15:15" ht="21.95" customHeight="1">
      <c r="O1000" s="136"/>
    </row>
    <row r="1001" spans="15:15" ht="21.95" customHeight="1">
      <c r="O1001" s="136"/>
    </row>
    <row r="1002" spans="15:15" ht="21.95" customHeight="1">
      <c r="O1002" s="136"/>
    </row>
    <row r="1003" spans="15:15" ht="21.95" customHeight="1">
      <c r="O1003" s="136"/>
    </row>
    <row r="1004" spans="15:15" ht="21.95" customHeight="1">
      <c r="O1004" s="136"/>
    </row>
    <row r="1005" spans="15:15" ht="21.95" customHeight="1">
      <c r="O1005" s="136"/>
    </row>
    <row r="1006" spans="15:15" ht="21.95" customHeight="1">
      <c r="O1006" s="136"/>
    </row>
    <row r="1007" spans="15:15" ht="21.95" customHeight="1">
      <c r="O1007" s="136"/>
    </row>
    <row r="1008" spans="15:15" ht="21.95" customHeight="1">
      <c r="O1008" s="136"/>
    </row>
    <row r="1009" spans="15:15" ht="21.95" customHeight="1">
      <c r="O1009" s="136"/>
    </row>
    <row r="1010" spans="15:15" ht="21.95" customHeight="1">
      <c r="O1010" s="136"/>
    </row>
    <row r="1011" spans="15:15" ht="21.95" customHeight="1">
      <c r="O1011" s="136"/>
    </row>
    <row r="1012" spans="15:15" ht="21.95" customHeight="1">
      <c r="O1012" s="136"/>
    </row>
    <row r="1013" spans="15:15" ht="21.95" customHeight="1">
      <c r="O1013" s="136"/>
    </row>
    <row r="1014" spans="15:15" ht="21.95" customHeight="1">
      <c r="O1014" s="136"/>
    </row>
    <row r="1015" spans="15:15" ht="21.95" customHeight="1">
      <c r="O1015" s="136"/>
    </row>
    <row r="1016" spans="15:15" ht="21.95" customHeight="1">
      <c r="O1016" s="136"/>
    </row>
    <row r="1017" spans="15:15" ht="21.95" customHeight="1">
      <c r="O1017" s="136"/>
    </row>
    <row r="1018" spans="15:15" ht="21.95" customHeight="1">
      <c r="O1018" s="136"/>
    </row>
    <row r="1019" spans="15:15" ht="21.95" customHeight="1">
      <c r="O1019" s="136"/>
    </row>
    <row r="1020" spans="15:15" ht="21.95" customHeight="1">
      <c r="O1020" s="136"/>
    </row>
    <row r="1021" spans="15:15" ht="21.95" customHeight="1">
      <c r="O1021" s="136"/>
    </row>
    <row r="1022" spans="15:15" ht="21.95" customHeight="1">
      <c r="O1022" s="136"/>
    </row>
    <row r="1023" spans="15:15" ht="21.95" customHeight="1">
      <c r="O1023" s="136"/>
    </row>
    <row r="1024" spans="15:15" ht="21.95" customHeight="1">
      <c r="O1024" s="136"/>
    </row>
    <row r="1025" spans="15:15" ht="21.95" customHeight="1">
      <c r="O1025" s="136"/>
    </row>
    <row r="1026" spans="15:15" ht="21.95" customHeight="1">
      <c r="O1026" s="136"/>
    </row>
    <row r="1027" spans="15:15" ht="21.95" customHeight="1">
      <c r="O1027" s="136"/>
    </row>
    <row r="1028" spans="15:15" ht="21.95" customHeight="1">
      <c r="O1028" s="136"/>
    </row>
    <row r="1029" spans="15:15" ht="21.95" customHeight="1">
      <c r="O1029" s="136"/>
    </row>
    <row r="1030" spans="15:15" ht="21.95" customHeight="1">
      <c r="O1030" s="136"/>
    </row>
    <row r="1031" spans="15:15" ht="21.95" customHeight="1">
      <c r="O1031" s="136"/>
    </row>
    <row r="1032" spans="15:15" ht="21.95" customHeight="1">
      <c r="O1032" s="136"/>
    </row>
    <row r="1033" spans="15:15" ht="21.95" customHeight="1">
      <c r="O1033" s="136"/>
    </row>
    <row r="1034" spans="15:15" ht="21.95" customHeight="1">
      <c r="O1034" s="136"/>
    </row>
    <row r="1035" spans="15:15" ht="21.95" customHeight="1">
      <c r="O1035" s="136"/>
    </row>
    <row r="1036" spans="15:15" ht="21.95" customHeight="1">
      <c r="O1036" s="136"/>
    </row>
    <row r="1037" spans="15:15" ht="21.95" customHeight="1">
      <c r="O1037" s="136"/>
    </row>
    <row r="1038" spans="15:15" ht="21.95" customHeight="1">
      <c r="O1038" s="136"/>
    </row>
    <row r="1039" spans="15:15" ht="21.95" customHeight="1">
      <c r="O1039" s="136"/>
    </row>
    <row r="1040" spans="15:15" ht="21.95" customHeight="1">
      <c r="O1040" s="136"/>
    </row>
    <row r="1041" spans="15:15" ht="21.95" customHeight="1">
      <c r="O1041" s="136"/>
    </row>
    <row r="1042" spans="15:15" ht="21.95" customHeight="1">
      <c r="O1042" s="136"/>
    </row>
    <row r="1043" spans="15:15" ht="21.95" customHeight="1">
      <c r="O1043" s="136"/>
    </row>
    <row r="1044" spans="15:15" ht="21.95" customHeight="1">
      <c r="O1044" s="136"/>
    </row>
    <row r="1045" spans="15:15" ht="21.95" customHeight="1">
      <c r="O1045" s="136"/>
    </row>
    <row r="1046" spans="15:15" ht="21.95" customHeight="1">
      <c r="O1046" s="136"/>
    </row>
    <row r="1047" spans="15:15" ht="21.95" customHeight="1">
      <c r="O1047" s="136"/>
    </row>
    <row r="1048" spans="15:15" ht="21.95" customHeight="1">
      <c r="O1048" s="136"/>
    </row>
    <row r="1049" spans="15:15" ht="21.95" customHeight="1">
      <c r="O1049" s="136"/>
    </row>
    <row r="1050" spans="15:15" ht="21.95" customHeight="1">
      <c r="O1050" s="136"/>
    </row>
    <row r="1051" spans="15:15" ht="21.95" customHeight="1">
      <c r="O1051" s="136"/>
    </row>
    <row r="1052" spans="15:15" ht="21.95" customHeight="1">
      <c r="O1052" s="136"/>
    </row>
    <row r="1053" spans="15:15" ht="21.95" customHeight="1">
      <c r="O1053" s="136"/>
    </row>
    <row r="1054" spans="15:15" ht="21.95" customHeight="1">
      <c r="O1054" s="136"/>
    </row>
    <row r="1055" spans="15:15" ht="21.95" customHeight="1">
      <c r="O1055" s="136"/>
    </row>
    <row r="1056" spans="15:15" ht="21.95" customHeight="1">
      <c r="O1056" s="136"/>
    </row>
    <row r="1057" spans="15:15" ht="21.95" customHeight="1">
      <c r="O1057" s="136"/>
    </row>
    <row r="1058" spans="15:15" ht="21.95" customHeight="1">
      <c r="O1058" s="136"/>
    </row>
    <row r="1059" spans="15:15" ht="21.95" customHeight="1">
      <c r="O1059" s="136"/>
    </row>
    <row r="1060" spans="15:15" ht="21.95" customHeight="1">
      <c r="O1060" s="136"/>
    </row>
    <row r="1061" spans="15:15" ht="21.95" customHeight="1">
      <c r="O1061" s="136"/>
    </row>
    <row r="1062" spans="15:15" ht="21.95" customHeight="1">
      <c r="O1062" s="136"/>
    </row>
    <row r="1063" spans="15:15" ht="21.95" customHeight="1">
      <c r="O1063" s="136"/>
    </row>
    <row r="1064" spans="15:15" ht="21.95" customHeight="1">
      <c r="O1064" s="136"/>
    </row>
    <row r="1065" spans="15:15" ht="21.95" customHeight="1">
      <c r="O1065" s="136"/>
    </row>
    <row r="1066" spans="15:15" ht="21.95" customHeight="1">
      <c r="O1066" s="136"/>
    </row>
    <row r="1067" spans="15:15" ht="21.95" customHeight="1">
      <c r="O1067" s="136"/>
    </row>
    <row r="1068" spans="15:15" ht="21.95" customHeight="1">
      <c r="O1068" s="136"/>
    </row>
    <row r="1069" spans="15:15" ht="21.95" customHeight="1">
      <c r="O1069" s="136"/>
    </row>
    <row r="1070" spans="15:15" ht="21.95" customHeight="1">
      <c r="O1070" s="136"/>
    </row>
    <row r="1071" spans="15:15" ht="21.95" customHeight="1">
      <c r="O1071" s="136"/>
    </row>
    <row r="1072" spans="15:15" ht="21.95" customHeight="1">
      <c r="O1072" s="136"/>
    </row>
    <row r="1073" spans="15:15" ht="21.95" customHeight="1">
      <c r="O1073" s="136"/>
    </row>
    <row r="1074" spans="15:15" ht="21.95" customHeight="1">
      <c r="O1074" s="136"/>
    </row>
    <row r="1075" spans="15:15" ht="21.95" customHeight="1">
      <c r="O1075" s="136"/>
    </row>
    <row r="1076" spans="15:15" ht="21.95" customHeight="1">
      <c r="O1076" s="136"/>
    </row>
    <row r="1077" spans="15:15" ht="21.95" customHeight="1">
      <c r="O1077" s="136"/>
    </row>
    <row r="1078" spans="15:15" ht="21.95" customHeight="1">
      <c r="O1078" s="136"/>
    </row>
    <row r="1079" spans="15:15" ht="21.95" customHeight="1">
      <c r="O1079" s="136"/>
    </row>
    <row r="1080" spans="15:15" ht="21.95" customHeight="1">
      <c r="O1080" s="136"/>
    </row>
    <row r="1081" spans="15:15" ht="21.95" customHeight="1">
      <c r="O1081" s="136"/>
    </row>
    <row r="1082" spans="15:15" ht="21.95" customHeight="1">
      <c r="O1082" s="136"/>
    </row>
    <row r="1083" spans="15:15" ht="21.95" customHeight="1">
      <c r="O1083" s="136"/>
    </row>
    <row r="1084" spans="15:15" ht="21.95" customHeight="1">
      <c r="O1084" s="136"/>
    </row>
    <row r="1085" spans="15:15" ht="21.95" customHeight="1">
      <c r="O1085" s="136"/>
    </row>
    <row r="1086" spans="15:15" ht="21.95" customHeight="1">
      <c r="O1086" s="136"/>
    </row>
    <row r="1087" spans="15:15" ht="21.95" customHeight="1">
      <c r="O1087" s="136"/>
    </row>
    <row r="1088" spans="15:15" ht="21.95" customHeight="1">
      <c r="O1088" s="136"/>
    </row>
    <row r="1089" spans="15:15" ht="21.95" customHeight="1">
      <c r="O1089" s="136"/>
    </row>
    <row r="1090" spans="15:15" ht="21.95" customHeight="1">
      <c r="O1090" s="136"/>
    </row>
    <row r="1091" spans="15:15" ht="21.95" customHeight="1">
      <c r="O1091" s="136"/>
    </row>
    <row r="1092" spans="15:15" ht="21.95" customHeight="1">
      <c r="O1092" s="136"/>
    </row>
    <row r="1093" spans="15:15" ht="21.95" customHeight="1">
      <c r="O1093" s="136"/>
    </row>
    <row r="1094" spans="15:15" ht="21.95" customHeight="1">
      <c r="O1094" s="136"/>
    </row>
    <row r="1095" spans="15:15" ht="21.95" customHeight="1">
      <c r="O1095" s="136"/>
    </row>
    <row r="1096" spans="15:15" ht="21.95" customHeight="1">
      <c r="O1096" s="136"/>
    </row>
    <row r="1097" spans="15:15" ht="21.95" customHeight="1">
      <c r="O1097" s="136"/>
    </row>
    <row r="1098" spans="15:15" ht="21.95" customHeight="1">
      <c r="O1098" s="136"/>
    </row>
    <row r="1099" spans="15:15" ht="21.95" customHeight="1">
      <c r="O1099" s="136"/>
    </row>
    <row r="1100" spans="15:15" ht="21.95" customHeight="1">
      <c r="O1100" s="136"/>
    </row>
    <row r="1101" spans="15:15" ht="21.95" customHeight="1">
      <c r="O1101" s="136"/>
    </row>
    <row r="1102" spans="15:15" ht="21.95" customHeight="1">
      <c r="O1102" s="136"/>
    </row>
    <row r="1103" spans="15:15" ht="21.95" customHeight="1">
      <c r="O1103" s="136"/>
    </row>
    <row r="1104" spans="15:15" ht="21.95" customHeight="1">
      <c r="O1104" s="136"/>
    </row>
    <row r="1105" spans="15:15" ht="21.95" customHeight="1">
      <c r="O1105" s="136"/>
    </row>
    <row r="1106" spans="15:15" ht="21.95" customHeight="1">
      <c r="O1106" s="136"/>
    </row>
    <row r="1107" spans="15:15" ht="21.95" customHeight="1">
      <c r="O1107" s="136"/>
    </row>
    <row r="1108" spans="15:15" ht="21.95" customHeight="1">
      <c r="O1108" s="136"/>
    </row>
    <row r="1109" spans="15:15" ht="21.95" customHeight="1">
      <c r="O1109" s="136"/>
    </row>
    <row r="1110" spans="15:15" ht="21.95" customHeight="1">
      <c r="O1110" s="136"/>
    </row>
    <row r="1111" spans="15:15" ht="21.95" customHeight="1">
      <c r="O1111" s="136"/>
    </row>
    <row r="1112" spans="15:15" ht="21.95" customHeight="1">
      <c r="O1112" s="136"/>
    </row>
    <row r="1113" spans="15:15" ht="21.95" customHeight="1">
      <c r="O1113" s="136"/>
    </row>
    <row r="1114" spans="15:15" ht="21.95" customHeight="1">
      <c r="O1114" s="136"/>
    </row>
    <row r="1115" spans="15:15" ht="21.95" customHeight="1">
      <c r="O1115" s="136"/>
    </row>
    <row r="1116" spans="15:15" ht="21.95" customHeight="1">
      <c r="O1116" s="136"/>
    </row>
    <row r="1117" spans="15:15" ht="21.95" customHeight="1">
      <c r="O1117" s="136"/>
    </row>
    <row r="1118" spans="15:15" ht="21.95" customHeight="1">
      <c r="O1118" s="136"/>
    </row>
    <row r="1119" spans="15:15" ht="21.95" customHeight="1">
      <c r="O1119" s="136"/>
    </row>
    <row r="1120" spans="15:15" ht="21.95" customHeight="1">
      <c r="O1120" s="136"/>
    </row>
    <row r="1121" spans="15:15" ht="21.95" customHeight="1">
      <c r="O1121" s="136"/>
    </row>
    <row r="1122" spans="15:15" ht="21.95" customHeight="1">
      <c r="O1122" s="136"/>
    </row>
    <row r="1123" spans="15:15" ht="21.95" customHeight="1">
      <c r="O1123" s="136"/>
    </row>
    <row r="1124" spans="15:15" ht="21.95" customHeight="1">
      <c r="O1124" s="136"/>
    </row>
    <row r="1125" spans="15:15" ht="21.95" customHeight="1">
      <c r="O1125" s="136"/>
    </row>
    <row r="1126" spans="15:15" ht="21.95" customHeight="1">
      <c r="O1126" s="136"/>
    </row>
    <row r="1127" spans="15:15" ht="21.95" customHeight="1">
      <c r="O1127" s="136"/>
    </row>
    <row r="1128" spans="15:15" ht="21.95" customHeight="1">
      <c r="O1128" s="136"/>
    </row>
    <row r="1129" spans="15:15" ht="21.95" customHeight="1">
      <c r="O1129" s="136"/>
    </row>
    <row r="1130" spans="15:15" ht="21.95" customHeight="1">
      <c r="O1130" s="136"/>
    </row>
    <row r="1131" spans="15:15" ht="21.95" customHeight="1">
      <c r="O1131" s="136"/>
    </row>
    <row r="1132" spans="15:15" ht="21.95" customHeight="1">
      <c r="O1132" s="136"/>
    </row>
    <row r="1133" spans="15:15" ht="21.95" customHeight="1">
      <c r="O1133" s="136"/>
    </row>
    <row r="1134" spans="15:15" ht="21.95" customHeight="1">
      <c r="O1134" s="136"/>
    </row>
    <row r="1135" spans="15:15" ht="21.95" customHeight="1">
      <c r="O1135" s="136"/>
    </row>
    <row r="1136" spans="15:15" ht="21.95" customHeight="1">
      <c r="O1136" s="136"/>
    </row>
    <row r="1137" spans="15:15" ht="21.95" customHeight="1">
      <c r="O1137" s="136"/>
    </row>
    <row r="1138" spans="15:15" ht="21.95" customHeight="1">
      <c r="O1138" s="136"/>
    </row>
    <row r="1139" spans="15:15" ht="21.95" customHeight="1">
      <c r="O1139" s="136"/>
    </row>
    <row r="1140" spans="15:15" ht="21.95" customHeight="1">
      <c r="O1140" s="136"/>
    </row>
    <row r="1141" spans="15:15" ht="21.95" customHeight="1">
      <c r="O1141" s="136"/>
    </row>
    <row r="1142" spans="15:15" ht="21.95" customHeight="1">
      <c r="O1142" s="136"/>
    </row>
    <row r="1143" spans="15:15" ht="21.95" customHeight="1">
      <c r="O1143" s="136"/>
    </row>
    <row r="1144" spans="15:15" ht="21.95" customHeight="1">
      <c r="O1144" s="136"/>
    </row>
    <row r="1145" spans="15:15" ht="21.95" customHeight="1">
      <c r="O1145" s="136"/>
    </row>
    <row r="1146" spans="15:15" ht="21.95" customHeight="1">
      <c r="O1146" s="136"/>
    </row>
    <row r="1147" spans="15:15" ht="21.95" customHeight="1">
      <c r="O1147" s="136"/>
    </row>
    <row r="1148" spans="15:15" ht="21.95" customHeight="1">
      <c r="O1148" s="136"/>
    </row>
    <row r="1149" spans="15:15" ht="21.95" customHeight="1">
      <c r="O1149" s="136"/>
    </row>
    <row r="1150" spans="15:15" ht="21.95" customHeight="1">
      <c r="O1150" s="136"/>
    </row>
    <row r="1151" spans="15:15" ht="21.95" customHeight="1">
      <c r="O1151" s="136"/>
    </row>
    <row r="1152" spans="15:15" ht="21.95" customHeight="1">
      <c r="O1152" s="136"/>
    </row>
    <row r="1153" spans="15:15" ht="21.95" customHeight="1">
      <c r="O1153" s="136"/>
    </row>
    <row r="1154" spans="15:15" ht="21.95" customHeight="1">
      <c r="O1154" s="136"/>
    </row>
    <row r="1155" spans="15:15" ht="21.95" customHeight="1">
      <c r="O1155" s="136"/>
    </row>
    <row r="1156" spans="15:15" ht="21.95" customHeight="1">
      <c r="O1156" s="136"/>
    </row>
    <row r="1157" spans="15:15" ht="21.95" customHeight="1">
      <c r="O1157" s="136"/>
    </row>
    <row r="1158" spans="15:15" ht="21.95" customHeight="1">
      <c r="O1158" s="136"/>
    </row>
    <row r="1159" spans="15:15" ht="21.95" customHeight="1">
      <c r="O1159" s="136"/>
    </row>
    <row r="1160" spans="15:15" ht="21.95" customHeight="1">
      <c r="O1160" s="136"/>
    </row>
    <row r="1161" spans="15:15" ht="21.95" customHeight="1">
      <c r="O1161" s="136"/>
    </row>
    <row r="1162" spans="15:15" ht="21.95" customHeight="1">
      <c r="O1162" s="136"/>
    </row>
    <row r="1163" spans="15:15" ht="21.95" customHeight="1">
      <c r="O1163" s="136"/>
    </row>
    <row r="1164" spans="15:15" ht="21.95" customHeight="1">
      <c r="O1164" s="136"/>
    </row>
    <row r="1165" spans="15:15" ht="21.95" customHeight="1">
      <c r="O1165" s="136"/>
    </row>
    <row r="1166" spans="15:15" ht="21.95" customHeight="1">
      <c r="O1166" s="136"/>
    </row>
    <row r="1167" spans="15:15" ht="21.95" customHeight="1">
      <c r="O1167" s="136"/>
    </row>
    <row r="1168" spans="15:15" ht="21.95" customHeight="1">
      <c r="O1168" s="136"/>
    </row>
    <row r="1169" spans="15:15" ht="21.95" customHeight="1">
      <c r="O1169" s="136"/>
    </row>
    <row r="1170" spans="15:15" ht="21.95" customHeight="1">
      <c r="O1170" s="136"/>
    </row>
    <row r="1171" spans="15:15" ht="21.95" customHeight="1">
      <c r="O1171" s="136"/>
    </row>
    <row r="1172" spans="15:15" ht="21.95" customHeight="1">
      <c r="O1172" s="136"/>
    </row>
    <row r="1173" spans="15:15" ht="21.95" customHeight="1">
      <c r="O1173" s="136"/>
    </row>
    <row r="1174" spans="15:15" ht="21.95" customHeight="1">
      <c r="O1174" s="136"/>
    </row>
    <row r="1175" spans="15:15" ht="21.95" customHeight="1">
      <c r="O1175" s="136"/>
    </row>
    <row r="1176" spans="15:15" ht="21.95" customHeight="1">
      <c r="O1176" s="136"/>
    </row>
    <row r="1177" spans="15:15" ht="21.95" customHeight="1">
      <c r="O1177" s="136"/>
    </row>
    <row r="1178" spans="15:15" ht="21.95" customHeight="1">
      <c r="O1178" s="136"/>
    </row>
    <row r="1179" spans="15:15" ht="21.95" customHeight="1">
      <c r="O1179" s="136"/>
    </row>
    <row r="1180" spans="15:15" ht="21.95" customHeight="1">
      <c r="O1180" s="136"/>
    </row>
    <row r="1181" spans="15:15" ht="21.95" customHeight="1">
      <c r="O1181" s="136"/>
    </row>
    <row r="1182" spans="15:15" ht="21.95" customHeight="1">
      <c r="O1182" s="136"/>
    </row>
    <row r="1183" spans="15:15" ht="21.95" customHeight="1">
      <c r="O1183" s="136"/>
    </row>
    <row r="1184" spans="15:15" ht="21.95" customHeight="1">
      <c r="O1184" s="136"/>
    </row>
    <row r="1185" spans="15:15" ht="21.95" customHeight="1">
      <c r="O1185" s="136"/>
    </row>
    <row r="1186" spans="15:15" ht="21.95" customHeight="1">
      <c r="O1186" s="136"/>
    </row>
    <row r="1187" spans="15:15" ht="21.95" customHeight="1">
      <c r="O1187" s="136"/>
    </row>
    <row r="1188" spans="15:15" ht="21.95" customHeight="1">
      <c r="O1188" s="136"/>
    </row>
    <row r="1189" spans="15:15" ht="21.95" customHeight="1">
      <c r="O1189" s="136"/>
    </row>
    <row r="1190" spans="15:15" ht="21.95" customHeight="1">
      <c r="O1190" s="136"/>
    </row>
    <row r="1191" spans="15:15" ht="21.95" customHeight="1">
      <c r="O1191" s="136"/>
    </row>
    <row r="1192" spans="15:15" ht="21.95" customHeight="1">
      <c r="O1192" s="136"/>
    </row>
    <row r="1193" spans="15:15" ht="21.95" customHeight="1">
      <c r="O1193" s="136"/>
    </row>
    <row r="1194" spans="15:15" ht="21.95" customHeight="1">
      <c r="O1194" s="136"/>
    </row>
    <row r="1195" spans="15:15" ht="21.95" customHeight="1">
      <c r="O1195" s="136"/>
    </row>
    <row r="1196" spans="15:15" ht="21.95" customHeight="1">
      <c r="O1196" s="136"/>
    </row>
    <row r="1197" spans="15:15" ht="21.95" customHeight="1">
      <c r="O1197" s="136"/>
    </row>
    <row r="1198" spans="15:15" ht="21.95" customHeight="1">
      <c r="O1198" s="136"/>
    </row>
    <row r="1199" spans="15:15" ht="21.95" customHeight="1">
      <c r="O1199" s="136"/>
    </row>
    <row r="1200" spans="15:15" ht="21.95" customHeight="1">
      <c r="O1200" s="136"/>
    </row>
    <row r="1201" spans="15:15" ht="21.95" customHeight="1">
      <c r="O1201" s="136"/>
    </row>
    <row r="1202" spans="15:15" ht="21.95" customHeight="1">
      <c r="O1202" s="136"/>
    </row>
    <row r="1203" spans="15:15" ht="21.95" customHeight="1">
      <c r="O1203" s="136"/>
    </row>
    <row r="1204" spans="15:15" ht="21.95" customHeight="1">
      <c r="O1204" s="136"/>
    </row>
    <row r="1205" spans="15:15" ht="21.95" customHeight="1">
      <c r="O1205" s="136"/>
    </row>
    <row r="1206" spans="15:15" ht="21.95" customHeight="1">
      <c r="O1206" s="136"/>
    </row>
    <row r="1207" spans="15:15" ht="21.95" customHeight="1">
      <c r="O1207" s="136"/>
    </row>
    <row r="1208" spans="15:15" ht="21.95" customHeight="1">
      <c r="O1208" s="136"/>
    </row>
    <row r="1209" spans="15:15" ht="21.95" customHeight="1">
      <c r="O1209" s="136"/>
    </row>
    <row r="1210" spans="15:15" ht="21.95" customHeight="1">
      <c r="O1210" s="136"/>
    </row>
    <row r="1211" spans="15:15" ht="21.95" customHeight="1">
      <c r="O1211" s="136"/>
    </row>
    <row r="1212" spans="15:15" ht="21.95" customHeight="1">
      <c r="O1212" s="136"/>
    </row>
    <row r="1213" spans="15:15" ht="21.95" customHeight="1">
      <c r="O1213" s="136"/>
    </row>
    <row r="1214" spans="15:15" ht="21.95" customHeight="1">
      <c r="O1214" s="136"/>
    </row>
    <row r="1215" spans="15:15" ht="21.95" customHeight="1">
      <c r="O1215" s="136"/>
    </row>
    <row r="1216" spans="15:15" ht="21.95" customHeight="1">
      <c r="O1216" s="136"/>
    </row>
    <row r="1217" spans="15:15" ht="21.95" customHeight="1">
      <c r="O1217" s="136"/>
    </row>
    <row r="1218" spans="15:15" ht="21.95" customHeight="1">
      <c r="O1218" s="136"/>
    </row>
    <row r="1219" spans="15:15" ht="21.95" customHeight="1">
      <c r="O1219" s="136"/>
    </row>
    <row r="1220" spans="15:15" ht="21.95" customHeight="1">
      <c r="O1220" s="136"/>
    </row>
    <row r="1221" spans="15:15" ht="21.95" customHeight="1">
      <c r="O1221" s="136"/>
    </row>
    <row r="1222" spans="15:15" ht="21.95" customHeight="1">
      <c r="O1222" s="136"/>
    </row>
    <row r="1223" spans="15:15" ht="21.95" customHeight="1">
      <c r="O1223" s="136"/>
    </row>
    <row r="1224" spans="15:15" ht="21.95" customHeight="1">
      <c r="O1224" s="136"/>
    </row>
    <row r="1225" spans="15:15" ht="21.95" customHeight="1">
      <c r="O1225" s="136"/>
    </row>
  </sheetData>
  <sheetProtection password="9EB5" sheet="1" objects="1" scenarios="1" selectLockedCells="1"/>
  <mergeCells count="17">
    <mergeCell ref="C8:D8"/>
    <mergeCell ref="F10:G10"/>
    <mergeCell ref="A1:B1"/>
    <mergeCell ref="C14:J14"/>
    <mergeCell ref="G16:I16"/>
    <mergeCell ref="J5:K6"/>
    <mergeCell ref="H5:I6"/>
    <mergeCell ref="A2:K2"/>
    <mergeCell ref="A3:K3"/>
    <mergeCell ref="K7:K8"/>
    <mergeCell ref="H10:J10"/>
    <mergeCell ref="H7:I8"/>
    <mergeCell ref="C12:D12"/>
    <mergeCell ref="F12:G12"/>
    <mergeCell ref="C10:D10"/>
    <mergeCell ref="H12:J12"/>
    <mergeCell ref="J7:J8"/>
  </mergeCells>
  <phoneticPr fontId="1"/>
  <dataValidations count="4">
    <dataValidation type="list" allowBlank="1" showInputMessage="1" showErrorMessage="1" sqref="J17:K46">
      <formula1>"○"</formula1>
    </dataValidation>
    <dataValidation imeMode="halfAlpha" allowBlank="1" showInputMessage="1" showErrorMessage="1" sqref="H10:J10 J7:J8 H12:J12 C12:D12 B17:B46"/>
    <dataValidation type="list" allowBlank="1" showInputMessage="1" showErrorMessage="1" sqref="G17:I46">
      <formula1>$N$64:$N$82</formula1>
    </dataValidation>
    <dataValidation type="list" allowBlank="1" showInputMessage="1" showErrorMessage="1" sqref="D6">
      <formula1>$N$2:$N51</formula1>
    </dataValidation>
  </dataValidations>
  <printOptions horizontalCentered="1"/>
  <pageMargins left="0.39370078740157483" right="0.39370078740157483" top="0.6692913385826772" bottom="0.6692913385826772" header="0.35433070866141736" footer="0.31496062992125984"/>
  <pageSetup paperSize="9" scale="90" orientation="portrait" errors="blank" r:id="rId1"/>
  <headerFooter alignWithMargins="0">
    <oddFooter>&amp;L[  &amp;P / &amp;N  ]</oddFooter>
  </headerFooter>
  <colBreaks count="1" manualBreakCount="1">
    <brk id="1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zoomScaleNormal="100" zoomScaleSheetLayoutView="80" workbookViewId="0">
      <selection activeCell="C4" sqref="C4:D4"/>
    </sheetView>
  </sheetViews>
  <sheetFormatPr defaultRowHeight="13.5"/>
  <cols>
    <col min="1" max="1" width="2.125" customWidth="1"/>
    <col min="2" max="2" width="12.875" customWidth="1"/>
    <col min="3" max="3" width="14.375" customWidth="1"/>
    <col min="4" max="4" width="7.5" customWidth="1"/>
    <col min="5" max="5" width="6.5" customWidth="1"/>
    <col min="6" max="6" width="8.375" style="112" customWidth="1"/>
    <col min="7" max="7" width="1.875" customWidth="1"/>
    <col min="8" max="8" width="2.125" style="112" customWidth="1"/>
    <col min="9" max="9" width="12.875" style="112" customWidth="1"/>
    <col min="10" max="10" width="14.375" style="112" customWidth="1"/>
    <col min="11" max="11" width="7.5" style="112" customWidth="1"/>
    <col min="12" max="12" width="6.5" style="112" customWidth="1"/>
    <col min="13" max="13" width="8.375" style="112" customWidth="1"/>
    <col min="14" max="14" width="1.875" style="112" customWidth="1"/>
    <col min="15" max="15" width="9" customWidth="1"/>
    <col min="16" max="16" width="9" style="112" hidden="1" customWidth="1"/>
  </cols>
  <sheetData>
    <row r="1" spans="1:16" ht="13.5" customHeight="1">
      <c r="A1" s="116"/>
      <c r="B1" s="111" t="s">
        <v>140</v>
      </c>
      <c r="C1" s="110"/>
      <c r="D1" s="110"/>
      <c r="E1" s="110"/>
      <c r="F1" s="110"/>
      <c r="G1" s="117"/>
      <c r="H1" s="116"/>
      <c r="I1" s="111" t="s">
        <v>140</v>
      </c>
      <c r="J1" s="110"/>
      <c r="K1" s="110"/>
      <c r="L1" s="110"/>
      <c r="M1" s="110"/>
      <c r="N1" s="117"/>
      <c r="O1" s="108"/>
      <c r="P1" s="108" t="s">
        <v>50</v>
      </c>
    </row>
    <row r="2" spans="1:16" ht="17.25">
      <c r="A2" s="118"/>
      <c r="B2" s="188" t="s">
        <v>121</v>
      </c>
      <c r="C2" s="188"/>
      <c r="D2" s="188"/>
      <c r="E2" s="188"/>
      <c r="F2" s="188"/>
      <c r="G2" s="119"/>
      <c r="H2" s="118"/>
      <c r="I2" s="188" t="s">
        <v>121</v>
      </c>
      <c r="J2" s="188"/>
      <c r="K2" s="188"/>
      <c r="L2" s="188"/>
      <c r="M2" s="188"/>
      <c r="N2" s="119"/>
      <c r="O2" s="108"/>
      <c r="P2" s="108" t="s">
        <v>16</v>
      </c>
    </row>
    <row r="3" spans="1:16" ht="33" customHeight="1">
      <c r="A3" s="118"/>
      <c r="B3" s="115" t="s">
        <v>30</v>
      </c>
      <c r="C3" s="195"/>
      <c r="D3" s="196"/>
      <c r="E3" s="131"/>
      <c r="F3" s="185" t="s">
        <v>138</v>
      </c>
      <c r="G3" s="120"/>
      <c r="H3" s="118"/>
      <c r="I3" s="115" t="s">
        <v>30</v>
      </c>
      <c r="J3" s="195"/>
      <c r="K3" s="196"/>
      <c r="L3" s="131"/>
      <c r="M3" s="185" t="s">
        <v>138</v>
      </c>
      <c r="N3" s="120"/>
      <c r="O3" s="108"/>
      <c r="P3" s="108" t="s">
        <v>17</v>
      </c>
    </row>
    <row r="4" spans="1:16" ht="33" customHeight="1">
      <c r="A4" s="118"/>
      <c r="B4" s="113" t="s">
        <v>5</v>
      </c>
      <c r="C4" s="197"/>
      <c r="D4" s="198"/>
      <c r="E4" s="132"/>
      <c r="F4" s="186"/>
      <c r="G4" s="120"/>
      <c r="H4" s="118"/>
      <c r="I4" s="113" t="s">
        <v>5</v>
      </c>
      <c r="J4" s="197"/>
      <c r="K4" s="198"/>
      <c r="L4" s="132"/>
      <c r="M4" s="186"/>
      <c r="N4" s="120"/>
      <c r="O4" s="108"/>
      <c r="P4" s="108" t="s">
        <v>18</v>
      </c>
    </row>
    <row r="5" spans="1:16" ht="33" customHeight="1">
      <c r="A5" s="118"/>
      <c r="B5" s="115" t="s">
        <v>110</v>
      </c>
      <c r="C5" s="145" t="str">
        <f>IF(C4="","",VLOOKUP(C4,男子一覧!$A$1:$F$2500,6,FALSE))</f>
        <v/>
      </c>
      <c r="D5" s="199" t="str">
        <f>IF(C4="","",VLOOKUP(C4,男子一覧!$A$1:$E$2500,5,FALSE))</f>
        <v/>
      </c>
      <c r="E5" s="200"/>
      <c r="F5" s="186"/>
      <c r="G5" s="121"/>
      <c r="H5" s="118"/>
      <c r="I5" s="115" t="s">
        <v>110</v>
      </c>
      <c r="J5" s="145" t="str">
        <f>IF(J4="","",VLOOKUP(J4,男子一覧!$A$1:$F$2500,6,FALSE))</f>
        <v/>
      </c>
      <c r="K5" s="199" t="str">
        <f>IF(J4="","",VLOOKUP(J4,男子一覧!$A$1:$E$2500,5,FALSE))</f>
        <v/>
      </c>
      <c r="L5" s="200"/>
      <c r="M5" s="186"/>
      <c r="N5" s="121"/>
      <c r="O5" s="108"/>
      <c r="P5" s="108" t="s">
        <v>19</v>
      </c>
    </row>
    <row r="6" spans="1:16">
      <c r="A6" s="118"/>
      <c r="B6" s="114" t="s">
        <v>111</v>
      </c>
      <c r="C6" s="189" t="str">
        <f>IF(C4="","",VLOOKUP(C4,男子一覧!$A$1:$E$2500,3,FALSE))</f>
        <v/>
      </c>
      <c r="D6" s="190"/>
      <c r="E6" s="133" t="s">
        <v>112</v>
      </c>
      <c r="F6" s="187"/>
      <c r="G6" s="120"/>
      <c r="H6" s="118"/>
      <c r="I6" s="114" t="s">
        <v>111</v>
      </c>
      <c r="J6" s="189" t="str">
        <f>IF(J4="","",VLOOKUP(J4,男子一覧!$A$1:$E$2500,3,FALSE))</f>
        <v/>
      </c>
      <c r="K6" s="190"/>
      <c r="L6" s="133" t="s">
        <v>112</v>
      </c>
      <c r="M6" s="187"/>
      <c r="N6" s="120"/>
      <c r="O6" s="108"/>
      <c r="P6" s="108" t="s">
        <v>20</v>
      </c>
    </row>
    <row r="7" spans="1:16" ht="33" customHeight="1">
      <c r="A7" s="118"/>
      <c r="B7" s="113" t="s">
        <v>28</v>
      </c>
      <c r="C7" s="191" t="str">
        <f>IF(C4="","",VLOOKUP(C4,男子一覧!$A$1:$E$2500,2,FALSE))</f>
        <v/>
      </c>
      <c r="D7" s="192"/>
      <c r="E7" s="134" t="str">
        <f>IF(C4="","",VLOOKUP(C4,男子一覧!$A$1:$E$2500,4,FALSE))</f>
        <v/>
      </c>
      <c r="F7" s="182" t="s">
        <v>139</v>
      </c>
      <c r="G7" s="120"/>
      <c r="H7" s="118"/>
      <c r="I7" s="113" t="s">
        <v>28</v>
      </c>
      <c r="J7" s="191" t="str">
        <f>IF(J4="","",VLOOKUP(J4,男子一覧!$A$1:$E$2500,2,FALSE))</f>
        <v/>
      </c>
      <c r="K7" s="192"/>
      <c r="L7" s="134" t="str">
        <f>IF(J4="","",VLOOKUP(J4,男子一覧!$A$1:$E$2500,4,FALSE))</f>
        <v/>
      </c>
      <c r="M7" s="182" t="s">
        <v>139</v>
      </c>
      <c r="N7" s="120"/>
      <c r="O7" s="108"/>
      <c r="P7" s="108" t="s">
        <v>78</v>
      </c>
    </row>
    <row r="8" spans="1:16" ht="28.5" customHeight="1">
      <c r="A8" s="118"/>
      <c r="B8" s="113" t="s">
        <v>29</v>
      </c>
      <c r="C8" s="193"/>
      <c r="D8" s="194"/>
      <c r="E8" s="132"/>
      <c r="F8" s="183"/>
      <c r="G8" s="120"/>
      <c r="H8" s="118"/>
      <c r="I8" s="113" t="s">
        <v>29</v>
      </c>
      <c r="J8" s="193"/>
      <c r="K8" s="194"/>
      <c r="L8" s="132"/>
      <c r="M8" s="183"/>
      <c r="N8" s="120"/>
      <c r="O8" s="108"/>
      <c r="P8" s="108" t="s">
        <v>22</v>
      </c>
    </row>
    <row r="9" spans="1:16" ht="23.25" customHeight="1">
      <c r="A9" s="118"/>
      <c r="B9" s="128" t="s">
        <v>113</v>
      </c>
      <c r="C9" s="205"/>
      <c r="D9" s="206"/>
      <c r="E9" s="207"/>
      <c r="F9" s="183"/>
      <c r="G9" s="120"/>
      <c r="H9" s="118"/>
      <c r="I9" s="128" t="s">
        <v>113</v>
      </c>
      <c r="J9" s="205"/>
      <c r="K9" s="206"/>
      <c r="L9" s="207"/>
      <c r="M9" s="183"/>
      <c r="N9" s="120"/>
      <c r="O9" s="108"/>
      <c r="P9" s="108" t="s">
        <v>23</v>
      </c>
    </row>
    <row r="10" spans="1:16" ht="23.25" customHeight="1">
      <c r="A10" s="118"/>
      <c r="B10" s="129" t="s">
        <v>114</v>
      </c>
      <c r="C10" s="201" t="s">
        <v>116</v>
      </c>
      <c r="D10" s="202"/>
      <c r="E10" s="203"/>
      <c r="F10" s="184"/>
      <c r="G10" s="122"/>
      <c r="H10" s="118"/>
      <c r="I10" s="129" t="s">
        <v>114</v>
      </c>
      <c r="J10" s="201" t="s">
        <v>116</v>
      </c>
      <c r="K10" s="202"/>
      <c r="L10" s="203"/>
      <c r="M10" s="184"/>
      <c r="N10" s="122"/>
      <c r="O10" s="109"/>
      <c r="P10" s="109" t="s">
        <v>24</v>
      </c>
    </row>
    <row r="11" spans="1:16">
      <c r="A11" s="118"/>
      <c r="B11" s="204" t="s">
        <v>115</v>
      </c>
      <c r="C11" s="204"/>
      <c r="D11" s="204"/>
      <c r="E11" s="130"/>
      <c r="F11" s="130"/>
      <c r="G11" s="123"/>
      <c r="H11" s="118"/>
      <c r="I11" s="204" t="s">
        <v>115</v>
      </c>
      <c r="J11" s="204"/>
      <c r="K11" s="204"/>
      <c r="L11" s="130"/>
      <c r="M11" s="130"/>
      <c r="N11" s="123"/>
      <c r="O11" s="108"/>
      <c r="P11" s="108" t="s">
        <v>69</v>
      </c>
    </row>
    <row r="12" spans="1:16" ht="10.5" customHeight="1">
      <c r="A12" s="124"/>
      <c r="B12" s="125"/>
      <c r="C12" s="126"/>
      <c r="D12" s="126"/>
      <c r="E12" s="126"/>
      <c r="F12" s="126"/>
      <c r="G12" s="127"/>
      <c r="H12" s="124"/>
      <c r="I12" s="125"/>
      <c r="J12" s="126"/>
      <c r="K12" s="126"/>
      <c r="L12" s="126"/>
      <c r="M12" s="126"/>
      <c r="N12" s="127"/>
      <c r="O12" s="108"/>
      <c r="P12" s="108" t="s">
        <v>57</v>
      </c>
    </row>
    <row r="13" spans="1:16" s="112" customFormat="1" ht="13.5" customHeight="1">
      <c r="A13" s="116"/>
      <c r="B13" s="111" t="s">
        <v>140</v>
      </c>
      <c r="C13" s="110"/>
      <c r="D13" s="110"/>
      <c r="E13" s="110"/>
      <c r="F13" s="110"/>
      <c r="G13" s="117"/>
      <c r="H13" s="116"/>
      <c r="I13" s="111" t="s">
        <v>140</v>
      </c>
      <c r="J13" s="110"/>
      <c r="K13" s="110"/>
      <c r="L13" s="110"/>
      <c r="M13" s="110"/>
      <c r="N13" s="117"/>
      <c r="O13" s="108"/>
      <c r="P13" s="108" t="s">
        <v>73</v>
      </c>
    </row>
    <row r="14" spans="1:16" s="112" customFormat="1" ht="17.25">
      <c r="A14" s="118"/>
      <c r="B14" s="188" t="s">
        <v>121</v>
      </c>
      <c r="C14" s="188"/>
      <c r="D14" s="188"/>
      <c r="E14" s="188"/>
      <c r="F14" s="188"/>
      <c r="G14" s="119"/>
      <c r="H14" s="118"/>
      <c r="I14" s="188" t="s">
        <v>121</v>
      </c>
      <c r="J14" s="188"/>
      <c r="K14" s="188"/>
      <c r="L14" s="188"/>
      <c r="M14" s="188"/>
      <c r="N14" s="119"/>
      <c r="O14" s="108"/>
      <c r="P14" s="108" t="s">
        <v>74</v>
      </c>
    </row>
    <row r="15" spans="1:16" s="112" customFormat="1" ht="33" customHeight="1">
      <c r="A15" s="118"/>
      <c r="B15" s="115" t="s">
        <v>30</v>
      </c>
      <c r="C15" s="195"/>
      <c r="D15" s="196"/>
      <c r="E15" s="131"/>
      <c r="F15" s="185" t="s">
        <v>138</v>
      </c>
      <c r="G15" s="120"/>
      <c r="H15" s="118"/>
      <c r="I15" s="115" t="s">
        <v>30</v>
      </c>
      <c r="J15" s="195"/>
      <c r="K15" s="196"/>
      <c r="L15" s="131"/>
      <c r="M15" s="185" t="s">
        <v>138</v>
      </c>
      <c r="N15" s="120"/>
      <c r="O15" s="108"/>
      <c r="P15" s="108" t="s">
        <v>75</v>
      </c>
    </row>
    <row r="16" spans="1:16" s="112" customFormat="1" ht="33" customHeight="1">
      <c r="A16" s="118"/>
      <c r="B16" s="113" t="s">
        <v>5</v>
      </c>
      <c r="C16" s="197"/>
      <c r="D16" s="198"/>
      <c r="E16" s="132"/>
      <c r="F16" s="186"/>
      <c r="G16" s="120"/>
      <c r="H16" s="118"/>
      <c r="I16" s="113" t="s">
        <v>5</v>
      </c>
      <c r="J16" s="197"/>
      <c r="K16" s="198"/>
      <c r="L16" s="132"/>
      <c r="M16" s="186"/>
      <c r="N16" s="120"/>
      <c r="O16" s="108"/>
      <c r="P16" s="108" t="s">
        <v>76</v>
      </c>
    </row>
    <row r="17" spans="1:16" s="112" customFormat="1" ht="33" customHeight="1">
      <c r="A17" s="118"/>
      <c r="B17" s="115" t="s">
        <v>110</v>
      </c>
      <c r="C17" s="145" t="str">
        <f>IF(C16="","",VLOOKUP(C16,男子一覧!$A$1:$F$2500,6,FALSE))</f>
        <v/>
      </c>
      <c r="D17" s="199" t="str">
        <f>IF(C16="","",VLOOKUP(C16,男子一覧!$A$1:$E$2500,5,FALSE))</f>
        <v/>
      </c>
      <c r="E17" s="200"/>
      <c r="F17" s="186"/>
      <c r="G17" s="121"/>
      <c r="H17" s="118"/>
      <c r="I17" s="115" t="s">
        <v>110</v>
      </c>
      <c r="J17" s="145" t="str">
        <f>IF(J16="","",VLOOKUP(J16,男子一覧!$A$1:$F$2500,6,FALSE))</f>
        <v/>
      </c>
      <c r="K17" s="199" t="str">
        <f>IF(J16="","",VLOOKUP(J16,男子一覧!$A$1:$E$2500,5,FALSE))</f>
        <v/>
      </c>
      <c r="L17" s="200"/>
      <c r="M17" s="186"/>
      <c r="N17" s="121"/>
      <c r="O17" s="108"/>
      <c r="P17" s="108" t="s">
        <v>77</v>
      </c>
    </row>
    <row r="18" spans="1:16" s="112" customFormat="1">
      <c r="A18" s="118"/>
      <c r="B18" s="114" t="s">
        <v>111</v>
      </c>
      <c r="C18" s="189" t="str">
        <f>IF(C16="","",VLOOKUP(C16,男子一覧!$A$1:$E$2500,3,FALSE))</f>
        <v/>
      </c>
      <c r="D18" s="190"/>
      <c r="E18" s="133" t="s">
        <v>112</v>
      </c>
      <c r="F18" s="187"/>
      <c r="G18" s="120"/>
      <c r="H18" s="118"/>
      <c r="I18" s="114" t="s">
        <v>111</v>
      </c>
      <c r="J18" s="189" t="str">
        <f>IF(J16="","",VLOOKUP(J16,男子一覧!$A$1:$E$2500,3,FALSE))</f>
        <v/>
      </c>
      <c r="K18" s="190"/>
      <c r="L18" s="133" t="s">
        <v>112</v>
      </c>
      <c r="M18" s="187"/>
      <c r="N18" s="120"/>
      <c r="O18" s="108"/>
      <c r="P18" s="108" t="s">
        <v>51</v>
      </c>
    </row>
    <row r="19" spans="1:16" s="112" customFormat="1" ht="33" customHeight="1">
      <c r="A19" s="118"/>
      <c r="B19" s="113" t="s">
        <v>28</v>
      </c>
      <c r="C19" s="191" t="str">
        <f>IF(C16="","",VLOOKUP(C16,男子一覧!$A$1:$E$2500,2,FALSE))</f>
        <v/>
      </c>
      <c r="D19" s="192"/>
      <c r="E19" s="134" t="str">
        <f>IF(C16="","",VLOOKUP(C16,男子一覧!$A$1:$E$2500,4,FALSE))</f>
        <v/>
      </c>
      <c r="F19" s="182" t="s">
        <v>139</v>
      </c>
      <c r="G19" s="120"/>
      <c r="H19" s="118"/>
      <c r="I19" s="113" t="s">
        <v>28</v>
      </c>
      <c r="J19" s="191" t="str">
        <f>IF(J16="","",VLOOKUP(J16,男子一覧!$A$1:$E$2500,2,FALSE))</f>
        <v/>
      </c>
      <c r="K19" s="192"/>
      <c r="L19" s="134" t="str">
        <f>IF(J16="","",VLOOKUP(J16,男子一覧!$A$1:$E$2500,4,FALSE))</f>
        <v/>
      </c>
      <c r="M19" s="182" t="s">
        <v>139</v>
      </c>
      <c r="N19" s="120"/>
      <c r="O19" s="108"/>
      <c r="P19" s="108" t="s">
        <v>54</v>
      </c>
    </row>
    <row r="20" spans="1:16" s="112" customFormat="1" ht="28.5" customHeight="1">
      <c r="A20" s="118"/>
      <c r="B20" s="113" t="s">
        <v>29</v>
      </c>
      <c r="C20" s="193"/>
      <c r="D20" s="194"/>
      <c r="E20" s="132"/>
      <c r="F20" s="183"/>
      <c r="G20" s="120"/>
      <c r="H20" s="118"/>
      <c r="I20" s="113" t="s">
        <v>29</v>
      </c>
      <c r="J20" s="193"/>
      <c r="K20" s="194"/>
      <c r="L20" s="132"/>
      <c r="M20" s="183"/>
      <c r="N20" s="120"/>
      <c r="O20" s="108"/>
      <c r="P20" s="108"/>
    </row>
    <row r="21" spans="1:16" s="112" customFormat="1" ht="23.25" customHeight="1">
      <c r="A21" s="118"/>
      <c r="B21" s="128" t="s">
        <v>113</v>
      </c>
      <c r="C21" s="205"/>
      <c r="D21" s="206"/>
      <c r="E21" s="207"/>
      <c r="F21" s="183"/>
      <c r="G21" s="120"/>
      <c r="H21" s="118"/>
      <c r="I21" s="128" t="s">
        <v>113</v>
      </c>
      <c r="J21" s="205"/>
      <c r="K21" s="206"/>
      <c r="L21" s="207"/>
      <c r="M21" s="183"/>
      <c r="N21" s="120"/>
    </row>
    <row r="22" spans="1:16" s="112" customFormat="1" ht="23.25" customHeight="1">
      <c r="A22" s="118"/>
      <c r="B22" s="129" t="s">
        <v>114</v>
      </c>
      <c r="C22" s="201" t="s">
        <v>116</v>
      </c>
      <c r="D22" s="202"/>
      <c r="E22" s="203"/>
      <c r="F22" s="184"/>
      <c r="G22" s="122"/>
      <c r="H22" s="118"/>
      <c r="I22" s="129" t="s">
        <v>114</v>
      </c>
      <c r="J22" s="201" t="s">
        <v>116</v>
      </c>
      <c r="K22" s="202"/>
      <c r="L22" s="203"/>
      <c r="M22" s="184"/>
      <c r="N22" s="122"/>
    </row>
    <row r="23" spans="1:16" s="112" customFormat="1">
      <c r="A23" s="118"/>
      <c r="B23" s="204" t="s">
        <v>115</v>
      </c>
      <c r="C23" s="204"/>
      <c r="D23" s="204"/>
      <c r="E23" s="130"/>
      <c r="F23" s="130"/>
      <c r="G23" s="123"/>
      <c r="H23" s="118"/>
      <c r="I23" s="204" t="s">
        <v>115</v>
      </c>
      <c r="J23" s="204"/>
      <c r="K23" s="204"/>
      <c r="L23" s="130"/>
      <c r="M23" s="130"/>
      <c r="N23" s="123"/>
    </row>
    <row r="24" spans="1:16" s="112" customFormat="1" ht="10.5" customHeight="1">
      <c r="A24" s="124"/>
      <c r="B24" s="125"/>
      <c r="C24" s="126"/>
      <c r="D24" s="126"/>
      <c r="E24" s="126"/>
      <c r="F24" s="126"/>
      <c r="G24" s="127"/>
      <c r="H24" s="124"/>
      <c r="I24" s="125"/>
      <c r="J24" s="126"/>
      <c r="K24" s="126"/>
      <c r="L24" s="126"/>
      <c r="M24" s="126"/>
      <c r="N24" s="127"/>
    </row>
    <row r="25" spans="1:16" s="112" customFormat="1" ht="13.5" customHeight="1">
      <c r="A25" s="116"/>
      <c r="B25" s="111" t="s">
        <v>140</v>
      </c>
      <c r="C25" s="110"/>
      <c r="D25" s="110"/>
      <c r="E25" s="110"/>
      <c r="F25" s="110"/>
      <c r="G25" s="117"/>
      <c r="H25" s="116"/>
      <c r="I25" s="111" t="s">
        <v>140</v>
      </c>
      <c r="J25" s="110"/>
      <c r="K25" s="110"/>
      <c r="L25" s="110"/>
      <c r="M25" s="110"/>
      <c r="N25" s="117"/>
    </row>
    <row r="26" spans="1:16" s="112" customFormat="1" ht="17.25">
      <c r="A26" s="118"/>
      <c r="B26" s="188" t="s">
        <v>121</v>
      </c>
      <c r="C26" s="188"/>
      <c r="D26" s="188"/>
      <c r="E26" s="188"/>
      <c r="F26" s="188"/>
      <c r="G26" s="119"/>
      <c r="H26" s="118"/>
      <c r="I26" s="188" t="s">
        <v>121</v>
      </c>
      <c r="J26" s="188"/>
      <c r="K26" s="188"/>
      <c r="L26" s="188"/>
      <c r="M26" s="188"/>
      <c r="N26" s="119"/>
    </row>
    <row r="27" spans="1:16" s="112" customFormat="1" ht="33" customHeight="1">
      <c r="A27" s="118"/>
      <c r="B27" s="115" t="s">
        <v>30</v>
      </c>
      <c r="C27" s="195"/>
      <c r="D27" s="196"/>
      <c r="E27" s="131"/>
      <c r="F27" s="185" t="s">
        <v>138</v>
      </c>
      <c r="G27" s="120"/>
      <c r="H27" s="118"/>
      <c r="I27" s="115" t="s">
        <v>30</v>
      </c>
      <c r="J27" s="195"/>
      <c r="K27" s="196"/>
      <c r="L27" s="131"/>
      <c r="M27" s="185" t="s">
        <v>138</v>
      </c>
      <c r="N27" s="120"/>
    </row>
    <row r="28" spans="1:16" s="112" customFormat="1" ht="33" customHeight="1">
      <c r="A28" s="118"/>
      <c r="B28" s="113" t="s">
        <v>5</v>
      </c>
      <c r="C28" s="197"/>
      <c r="D28" s="198"/>
      <c r="E28" s="132"/>
      <c r="F28" s="186"/>
      <c r="G28" s="120"/>
      <c r="H28" s="118"/>
      <c r="I28" s="113" t="s">
        <v>5</v>
      </c>
      <c r="J28" s="197"/>
      <c r="K28" s="198"/>
      <c r="L28" s="132"/>
      <c r="M28" s="186"/>
      <c r="N28" s="120"/>
    </row>
    <row r="29" spans="1:16" s="112" customFormat="1" ht="33" customHeight="1">
      <c r="A29" s="118"/>
      <c r="B29" s="115" t="s">
        <v>110</v>
      </c>
      <c r="C29" s="145" t="str">
        <f>IF(C28="","",VLOOKUP(C28,男子一覧!$A$1:$F$2500,6,FALSE))</f>
        <v/>
      </c>
      <c r="D29" s="199" t="str">
        <f>IF(C28="","",VLOOKUP(C28,男子一覧!$A$1:$E$2500,5,FALSE))</f>
        <v/>
      </c>
      <c r="E29" s="200"/>
      <c r="F29" s="186"/>
      <c r="G29" s="121"/>
      <c r="H29" s="118"/>
      <c r="I29" s="115" t="s">
        <v>110</v>
      </c>
      <c r="J29" s="145" t="str">
        <f>IF(J28="","",VLOOKUP(J28,男子一覧!$A$1:$F$2500,6,FALSE))</f>
        <v/>
      </c>
      <c r="K29" s="199" t="str">
        <f>IF(J28="","",VLOOKUP(J28,男子一覧!$A$1:$E$2500,5,FALSE))</f>
        <v/>
      </c>
      <c r="L29" s="200"/>
      <c r="M29" s="186"/>
      <c r="N29" s="121"/>
    </row>
    <row r="30" spans="1:16" s="112" customFormat="1">
      <c r="A30" s="118"/>
      <c r="B30" s="114" t="s">
        <v>111</v>
      </c>
      <c r="C30" s="189" t="str">
        <f>IF(C28="","",VLOOKUP(C28,男子一覧!$A$1:$E$2500,3,FALSE))</f>
        <v/>
      </c>
      <c r="D30" s="190"/>
      <c r="E30" s="133" t="s">
        <v>112</v>
      </c>
      <c r="F30" s="187"/>
      <c r="G30" s="120"/>
      <c r="H30" s="118"/>
      <c r="I30" s="114" t="s">
        <v>111</v>
      </c>
      <c r="J30" s="189" t="str">
        <f>IF(J28="","",VLOOKUP(J28,男子一覧!$A$1:$E$2500,3,FALSE))</f>
        <v/>
      </c>
      <c r="K30" s="190"/>
      <c r="L30" s="133" t="s">
        <v>112</v>
      </c>
      <c r="M30" s="187"/>
      <c r="N30" s="120"/>
    </row>
    <row r="31" spans="1:16" s="112" customFormat="1" ht="33" customHeight="1">
      <c r="A31" s="118"/>
      <c r="B31" s="113" t="s">
        <v>28</v>
      </c>
      <c r="C31" s="191" t="str">
        <f>IF(C28="","",VLOOKUP(C28,男子一覧!$A$1:$E$2500,2,FALSE))</f>
        <v/>
      </c>
      <c r="D31" s="192"/>
      <c r="E31" s="134" t="str">
        <f>IF(C28="","",VLOOKUP(C28,男子一覧!$A$1:$E$2500,4,FALSE))</f>
        <v/>
      </c>
      <c r="F31" s="182" t="s">
        <v>139</v>
      </c>
      <c r="G31" s="120"/>
      <c r="H31" s="118"/>
      <c r="I31" s="113" t="s">
        <v>28</v>
      </c>
      <c r="J31" s="191" t="str">
        <f>IF(J28="","",VLOOKUP(J28,男子一覧!$A$1:$E$2500,2,FALSE))</f>
        <v/>
      </c>
      <c r="K31" s="192"/>
      <c r="L31" s="134" t="str">
        <f>IF(J28="","",VLOOKUP(J28,男子一覧!$A$1:$E$2500,4,FALSE))</f>
        <v/>
      </c>
      <c r="M31" s="182" t="s">
        <v>139</v>
      </c>
      <c r="N31" s="120"/>
    </row>
    <row r="32" spans="1:16" s="112" customFormat="1" ht="28.5" customHeight="1">
      <c r="A32" s="118"/>
      <c r="B32" s="113" t="s">
        <v>29</v>
      </c>
      <c r="C32" s="193"/>
      <c r="D32" s="194"/>
      <c r="E32" s="132"/>
      <c r="F32" s="183"/>
      <c r="G32" s="120"/>
      <c r="H32" s="118"/>
      <c r="I32" s="113" t="s">
        <v>29</v>
      </c>
      <c r="J32" s="193"/>
      <c r="K32" s="194"/>
      <c r="L32" s="132"/>
      <c r="M32" s="183"/>
      <c r="N32" s="120"/>
    </row>
    <row r="33" spans="1:14" s="112" customFormat="1" ht="23.25" customHeight="1">
      <c r="A33" s="118"/>
      <c r="B33" s="128" t="s">
        <v>113</v>
      </c>
      <c r="C33" s="205"/>
      <c r="D33" s="206"/>
      <c r="E33" s="207"/>
      <c r="F33" s="183"/>
      <c r="G33" s="120"/>
      <c r="H33" s="118"/>
      <c r="I33" s="128" t="s">
        <v>113</v>
      </c>
      <c r="J33" s="205"/>
      <c r="K33" s="206"/>
      <c r="L33" s="207"/>
      <c r="M33" s="183"/>
      <c r="N33" s="120"/>
    </row>
    <row r="34" spans="1:14" s="112" customFormat="1" ht="23.25" customHeight="1">
      <c r="A34" s="118"/>
      <c r="B34" s="129" t="s">
        <v>114</v>
      </c>
      <c r="C34" s="201" t="s">
        <v>116</v>
      </c>
      <c r="D34" s="202"/>
      <c r="E34" s="203"/>
      <c r="F34" s="184"/>
      <c r="G34" s="122"/>
      <c r="H34" s="118"/>
      <c r="I34" s="129" t="s">
        <v>114</v>
      </c>
      <c r="J34" s="201" t="s">
        <v>116</v>
      </c>
      <c r="K34" s="202"/>
      <c r="L34" s="203"/>
      <c r="M34" s="184"/>
      <c r="N34" s="122"/>
    </row>
    <row r="35" spans="1:14" s="112" customFormat="1">
      <c r="A35" s="118"/>
      <c r="B35" s="204" t="s">
        <v>115</v>
      </c>
      <c r="C35" s="204"/>
      <c r="D35" s="204"/>
      <c r="E35" s="130"/>
      <c r="F35" s="130"/>
      <c r="G35" s="123"/>
      <c r="H35" s="118"/>
      <c r="I35" s="204" t="s">
        <v>115</v>
      </c>
      <c r="J35" s="204"/>
      <c r="K35" s="204"/>
      <c r="L35" s="130"/>
      <c r="M35" s="130"/>
      <c r="N35" s="123"/>
    </row>
    <row r="36" spans="1:14" s="112" customFormat="1" ht="10.5" customHeight="1">
      <c r="A36" s="124"/>
      <c r="B36" s="125"/>
      <c r="C36" s="126"/>
      <c r="D36" s="126"/>
      <c r="E36" s="126"/>
      <c r="F36" s="126"/>
      <c r="G36" s="127"/>
      <c r="H36" s="124"/>
      <c r="I36" s="125"/>
      <c r="J36" s="126"/>
      <c r="K36" s="126"/>
      <c r="L36" s="126"/>
      <c r="M36" s="126"/>
      <c r="N36" s="127"/>
    </row>
    <row r="37" spans="1:14" s="112" customFormat="1" ht="13.5" customHeight="1">
      <c r="A37" s="116"/>
      <c r="B37" s="111" t="s">
        <v>140</v>
      </c>
      <c r="C37" s="110"/>
      <c r="D37" s="110"/>
      <c r="E37" s="110"/>
      <c r="F37" s="110"/>
      <c r="G37" s="117"/>
      <c r="H37" s="116"/>
      <c r="I37" s="111" t="s">
        <v>140</v>
      </c>
      <c r="J37" s="110"/>
      <c r="K37" s="110"/>
      <c r="L37" s="110"/>
      <c r="M37" s="110"/>
      <c r="N37" s="117"/>
    </row>
    <row r="38" spans="1:14" s="112" customFormat="1" ht="17.25">
      <c r="A38" s="118"/>
      <c r="B38" s="188" t="s">
        <v>121</v>
      </c>
      <c r="C38" s="188"/>
      <c r="D38" s="188"/>
      <c r="E38" s="188"/>
      <c r="F38" s="188"/>
      <c r="G38" s="119"/>
      <c r="H38" s="118"/>
      <c r="I38" s="188" t="s">
        <v>121</v>
      </c>
      <c r="J38" s="188"/>
      <c r="K38" s="188"/>
      <c r="L38" s="188"/>
      <c r="M38" s="188"/>
      <c r="N38" s="119"/>
    </row>
    <row r="39" spans="1:14" s="112" customFormat="1" ht="33" customHeight="1">
      <c r="A39" s="118"/>
      <c r="B39" s="115" t="s">
        <v>30</v>
      </c>
      <c r="C39" s="195"/>
      <c r="D39" s="196"/>
      <c r="E39" s="131"/>
      <c r="F39" s="185" t="s">
        <v>138</v>
      </c>
      <c r="G39" s="120"/>
      <c r="H39" s="118"/>
      <c r="I39" s="115" t="s">
        <v>30</v>
      </c>
      <c r="J39" s="195"/>
      <c r="K39" s="196"/>
      <c r="L39" s="131"/>
      <c r="M39" s="185" t="s">
        <v>138</v>
      </c>
      <c r="N39" s="120"/>
    </row>
    <row r="40" spans="1:14" s="112" customFormat="1" ht="33" customHeight="1">
      <c r="A40" s="118"/>
      <c r="B40" s="113" t="s">
        <v>5</v>
      </c>
      <c r="C40" s="197"/>
      <c r="D40" s="198"/>
      <c r="E40" s="132"/>
      <c r="F40" s="186"/>
      <c r="G40" s="120"/>
      <c r="H40" s="118"/>
      <c r="I40" s="113" t="s">
        <v>5</v>
      </c>
      <c r="J40" s="197"/>
      <c r="K40" s="198"/>
      <c r="L40" s="132"/>
      <c r="M40" s="186"/>
      <c r="N40" s="120"/>
    </row>
    <row r="41" spans="1:14" s="112" customFormat="1" ht="33" customHeight="1">
      <c r="A41" s="118"/>
      <c r="B41" s="115" t="s">
        <v>110</v>
      </c>
      <c r="C41" s="145" t="str">
        <f>IF(C40="","",VLOOKUP(C40,男子一覧!$A$1:$F$2500,6,FALSE))</f>
        <v/>
      </c>
      <c r="D41" s="199" t="str">
        <f>IF(C40="","",VLOOKUP(C40,男子一覧!$A$1:$E$2500,5,FALSE))</f>
        <v/>
      </c>
      <c r="E41" s="200"/>
      <c r="F41" s="186"/>
      <c r="G41" s="121"/>
      <c r="H41" s="118"/>
      <c r="I41" s="115" t="s">
        <v>110</v>
      </c>
      <c r="J41" s="145" t="str">
        <f>IF(J40="","",VLOOKUP(J40,男子一覧!$A$1:$F$2500,6,FALSE))</f>
        <v/>
      </c>
      <c r="K41" s="199" t="str">
        <f>IF(J40="","",VLOOKUP(J40,男子一覧!$A$1:$E$2500,5,FALSE))</f>
        <v/>
      </c>
      <c r="L41" s="200"/>
      <c r="M41" s="186"/>
      <c r="N41" s="121"/>
    </row>
    <row r="42" spans="1:14" s="112" customFormat="1">
      <c r="A42" s="118"/>
      <c r="B42" s="114" t="s">
        <v>111</v>
      </c>
      <c r="C42" s="189" t="str">
        <f>IF(C40="","",VLOOKUP(C40,男子一覧!$A$1:$E$2500,3,FALSE))</f>
        <v/>
      </c>
      <c r="D42" s="190"/>
      <c r="E42" s="133" t="s">
        <v>112</v>
      </c>
      <c r="F42" s="187"/>
      <c r="G42" s="120"/>
      <c r="H42" s="118"/>
      <c r="I42" s="114" t="s">
        <v>111</v>
      </c>
      <c r="J42" s="189" t="str">
        <f>IF(J40="","",VLOOKUP(J40,男子一覧!$A$1:$E$2500,3,FALSE))</f>
        <v/>
      </c>
      <c r="K42" s="190"/>
      <c r="L42" s="133" t="s">
        <v>112</v>
      </c>
      <c r="M42" s="187"/>
      <c r="N42" s="120"/>
    </row>
    <row r="43" spans="1:14" s="112" customFormat="1" ht="33" customHeight="1">
      <c r="A43" s="118"/>
      <c r="B43" s="113" t="s">
        <v>28</v>
      </c>
      <c r="C43" s="191" t="str">
        <f>IF(C40="","",VLOOKUP(C40,男子一覧!$A$1:$E$2500,2,FALSE))</f>
        <v/>
      </c>
      <c r="D43" s="192"/>
      <c r="E43" s="134" t="str">
        <f>IF(C40="","",VLOOKUP(C40,男子一覧!$A$1:$E$2500,4,FALSE))</f>
        <v/>
      </c>
      <c r="F43" s="182" t="s">
        <v>139</v>
      </c>
      <c r="G43" s="120"/>
      <c r="H43" s="118"/>
      <c r="I43" s="113" t="s">
        <v>28</v>
      </c>
      <c r="J43" s="191" t="str">
        <f>IF(J40="","",VLOOKUP(J40,男子一覧!$A$1:$E$2500,2,FALSE))</f>
        <v/>
      </c>
      <c r="K43" s="192"/>
      <c r="L43" s="134" t="str">
        <f>IF(J40="","",VLOOKUP(J40,男子一覧!$A$1:$E$2500,4,FALSE))</f>
        <v/>
      </c>
      <c r="M43" s="182" t="s">
        <v>139</v>
      </c>
      <c r="N43" s="120"/>
    </row>
    <row r="44" spans="1:14" s="112" customFormat="1" ht="28.5" customHeight="1">
      <c r="A44" s="118"/>
      <c r="B44" s="113" t="s">
        <v>29</v>
      </c>
      <c r="C44" s="193"/>
      <c r="D44" s="194"/>
      <c r="E44" s="132"/>
      <c r="F44" s="183"/>
      <c r="G44" s="120"/>
      <c r="H44" s="118"/>
      <c r="I44" s="113" t="s">
        <v>29</v>
      </c>
      <c r="J44" s="193"/>
      <c r="K44" s="194"/>
      <c r="L44" s="132"/>
      <c r="M44" s="183"/>
      <c r="N44" s="120"/>
    </row>
    <row r="45" spans="1:14" s="112" customFormat="1" ht="23.25" customHeight="1">
      <c r="A45" s="118"/>
      <c r="B45" s="128" t="s">
        <v>113</v>
      </c>
      <c r="C45" s="205"/>
      <c r="D45" s="206"/>
      <c r="E45" s="207"/>
      <c r="F45" s="183"/>
      <c r="G45" s="120"/>
      <c r="H45" s="118"/>
      <c r="I45" s="128" t="s">
        <v>113</v>
      </c>
      <c r="J45" s="205"/>
      <c r="K45" s="206"/>
      <c r="L45" s="207"/>
      <c r="M45" s="183"/>
      <c r="N45" s="120"/>
    </row>
    <row r="46" spans="1:14" s="112" customFormat="1" ht="23.25" customHeight="1">
      <c r="A46" s="118"/>
      <c r="B46" s="129" t="s">
        <v>114</v>
      </c>
      <c r="C46" s="201" t="s">
        <v>116</v>
      </c>
      <c r="D46" s="202"/>
      <c r="E46" s="203"/>
      <c r="F46" s="184"/>
      <c r="G46" s="122"/>
      <c r="H46" s="118"/>
      <c r="I46" s="129" t="s">
        <v>114</v>
      </c>
      <c r="J46" s="201" t="s">
        <v>116</v>
      </c>
      <c r="K46" s="202"/>
      <c r="L46" s="203"/>
      <c r="M46" s="184"/>
      <c r="N46" s="122"/>
    </row>
    <row r="47" spans="1:14" s="112" customFormat="1">
      <c r="A47" s="118"/>
      <c r="B47" s="204" t="s">
        <v>115</v>
      </c>
      <c r="C47" s="204"/>
      <c r="D47" s="204"/>
      <c r="E47" s="130"/>
      <c r="F47" s="130"/>
      <c r="G47" s="123"/>
      <c r="H47" s="118"/>
      <c r="I47" s="204" t="s">
        <v>115</v>
      </c>
      <c r="J47" s="204"/>
      <c r="K47" s="204"/>
      <c r="L47" s="130"/>
      <c r="M47" s="130"/>
      <c r="N47" s="123"/>
    </row>
    <row r="48" spans="1:14" s="112" customFormat="1" ht="10.5" customHeight="1">
      <c r="A48" s="124"/>
      <c r="B48" s="125"/>
      <c r="C48" s="126"/>
      <c r="D48" s="126"/>
      <c r="E48" s="126"/>
      <c r="F48" s="126"/>
      <c r="G48" s="127"/>
      <c r="H48" s="124"/>
      <c r="I48" s="125"/>
      <c r="J48" s="126"/>
      <c r="K48" s="126"/>
      <c r="L48" s="126"/>
      <c r="M48" s="126"/>
      <c r="N48" s="127"/>
    </row>
    <row r="49" spans="1:14" s="112" customFormat="1" ht="13.5" customHeight="1">
      <c r="A49" s="116"/>
      <c r="B49" s="111" t="s">
        <v>140</v>
      </c>
      <c r="C49" s="110"/>
      <c r="D49" s="110"/>
      <c r="E49" s="110"/>
      <c r="F49" s="110"/>
      <c r="G49" s="117"/>
      <c r="H49" s="116"/>
      <c r="I49" s="111" t="s">
        <v>140</v>
      </c>
      <c r="J49" s="110"/>
      <c r="K49" s="110"/>
      <c r="L49" s="110"/>
      <c r="M49" s="110"/>
      <c r="N49" s="117"/>
    </row>
    <row r="50" spans="1:14" s="112" customFormat="1" ht="17.25">
      <c r="A50" s="118"/>
      <c r="B50" s="188" t="s">
        <v>121</v>
      </c>
      <c r="C50" s="188"/>
      <c r="D50" s="188"/>
      <c r="E50" s="188"/>
      <c r="F50" s="188"/>
      <c r="G50" s="119"/>
      <c r="H50" s="118"/>
      <c r="I50" s="188" t="s">
        <v>121</v>
      </c>
      <c r="J50" s="188"/>
      <c r="K50" s="188"/>
      <c r="L50" s="188"/>
      <c r="M50" s="188"/>
      <c r="N50" s="119"/>
    </row>
    <row r="51" spans="1:14" s="112" customFormat="1" ht="33" customHeight="1">
      <c r="A51" s="118"/>
      <c r="B51" s="115" t="s">
        <v>30</v>
      </c>
      <c r="C51" s="195"/>
      <c r="D51" s="196"/>
      <c r="E51" s="131"/>
      <c r="F51" s="185" t="s">
        <v>138</v>
      </c>
      <c r="G51" s="120"/>
      <c r="H51" s="118"/>
      <c r="I51" s="115" t="s">
        <v>30</v>
      </c>
      <c r="J51" s="195"/>
      <c r="K51" s="196"/>
      <c r="L51" s="131"/>
      <c r="M51" s="185" t="s">
        <v>138</v>
      </c>
      <c r="N51" s="120"/>
    </row>
    <row r="52" spans="1:14" s="112" customFormat="1" ht="33" customHeight="1">
      <c r="A52" s="118"/>
      <c r="B52" s="113" t="s">
        <v>5</v>
      </c>
      <c r="C52" s="197"/>
      <c r="D52" s="198"/>
      <c r="E52" s="132"/>
      <c r="F52" s="186"/>
      <c r="G52" s="120"/>
      <c r="H52" s="118"/>
      <c r="I52" s="113" t="s">
        <v>5</v>
      </c>
      <c r="J52" s="197"/>
      <c r="K52" s="198"/>
      <c r="L52" s="132"/>
      <c r="M52" s="186"/>
      <c r="N52" s="120"/>
    </row>
    <row r="53" spans="1:14" s="112" customFormat="1" ht="33" customHeight="1">
      <c r="A53" s="118"/>
      <c r="B53" s="115" t="s">
        <v>110</v>
      </c>
      <c r="C53" s="145" t="str">
        <f>IF(C52="","",VLOOKUP(C52,男子一覧!$A$1:$F$2500,6,FALSE))</f>
        <v/>
      </c>
      <c r="D53" s="199" t="str">
        <f>IF(C52="","",VLOOKUP(C52,男子一覧!$A$1:$E$2500,5,FALSE))</f>
        <v/>
      </c>
      <c r="E53" s="200"/>
      <c r="F53" s="186"/>
      <c r="G53" s="121"/>
      <c r="H53" s="118"/>
      <c r="I53" s="115" t="s">
        <v>110</v>
      </c>
      <c r="J53" s="145" t="str">
        <f>IF(J52="","",VLOOKUP(J52,男子一覧!$A$1:$F$2500,6,FALSE))</f>
        <v/>
      </c>
      <c r="K53" s="199" t="str">
        <f>IF(J52="","",VLOOKUP(J52,男子一覧!$A$1:$E$2500,5,FALSE))</f>
        <v/>
      </c>
      <c r="L53" s="200"/>
      <c r="M53" s="186"/>
      <c r="N53" s="121"/>
    </row>
    <row r="54" spans="1:14" s="112" customFormat="1">
      <c r="A54" s="118"/>
      <c r="B54" s="114" t="s">
        <v>111</v>
      </c>
      <c r="C54" s="189" t="str">
        <f>IF(C52="","",VLOOKUP(C52,男子一覧!$A$1:$E$2500,3,FALSE))</f>
        <v/>
      </c>
      <c r="D54" s="190"/>
      <c r="E54" s="133" t="s">
        <v>112</v>
      </c>
      <c r="F54" s="187"/>
      <c r="G54" s="120"/>
      <c r="H54" s="118"/>
      <c r="I54" s="114" t="s">
        <v>111</v>
      </c>
      <c r="J54" s="189" t="str">
        <f>IF(J52="","",VLOOKUP(J52,男子一覧!$A$1:$E$2500,3,FALSE))</f>
        <v/>
      </c>
      <c r="K54" s="190"/>
      <c r="L54" s="133" t="s">
        <v>112</v>
      </c>
      <c r="M54" s="187"/>
      <c r="N54" s="120"/>
    </row>
    <row r="55" spans="1:14" s="112" customFormat="1" ht="33" customHeight="1">
      <c r="A55" s="118"/>
      <c r="B55" s="113" t="s">
        <v>28</v>
      </c>
      <c r="C55" s="191" t="str">
        <f>IF(C52="","",VLOOKUP(C52,男子一覧!$A$1:$E$2500,2,FALSE))</f>
        <v/>
      </c>
      <c r="D55" s="192"/>
      <c r="E55" s="134" t="str">
        <f>IF(C52="","",VLOOKUP(C52,男子一覧!$A$1:$E$2500,4,FALSE))</f>
        <v/>
      </c>
      <c r="F55" s="182" t="s">
        <v>139</v>
      </c>
      <c r="G55" s="120"/>
      <c r="H55" s="118"/>
      <c r="I55" s="113" t="s">
        <v>28</v>
      </c>
      <c r="J55" s="191" t="str">
        <f>IF(J52="","",VLOOKUP(J52,男子一覧!$A$1:$E$2500,2,FALSE))</f>
        <v/>
      </c>
      <c r="K55" s="192"/>
      <c r="L55" s="134" t="str">
        <f>IF(J52="","",VLOOKUP(J52,男子一覧!$A$1:$E$2500,4,FALSE))</f>
        <v/>
      </c>
      <c r="M55" s="182" t="s">
        <v>139</v>
      </c>
      <c r="N55" s="120"/>
    </row>
    <row r="56" spans="1:14" s="112" customFormat="1" ht="28.5" customHeight="1">
      <c r="A56" s="118"/>
      <c r="B56" s="113" t="s">
        <v>29</v>
      </c>
      <c r="C56" s="193"/>
      <c r="D56" s="194"/>
      <c r="E56" s="132"/>
      <c r="F56" s="183"/>
      <c r="G56" s="120"/>
      <c r="H56" s="118"/>
      <c r="I56" s="113" t="s">
        <v>29</v>
      </c>
      <c r="J56" s="193"/>
      <c r="K56" s="194"/>
      <c r="L56" s="132"/>
      <c r="M56" s="183"/>
      <c r="N56" s="120"/>
    </row>
    <row r="57" spans="1:14" s="112" customFormat="1" ht="23.25" customHeight="1">
      <c r="A57" s="118"/>
      <c r="B57" s="128" t="s">
        <v>113</v>
      </c>
      <c r="C57" s="205"/>
      <c r="D57" s="206"/>
      <c r="E57" s="207"/>
      <c r="F57" s="183"/>
      <c r="G57" s="120"/>
      <c r="H57" s="118"/>
      <c r="I57" s="128" t="s">
        <v>113</v>
      </c>
      <c r="J57" s="205"/>
      <c r="K57" s="206"/>
      <c r="L57" s="207"/>
      <c r="M57" s="183"/>
      <c r="N57" s="120"/>
    </row>
    <row r="58" spans="1:14" s="112" customFormat="1" ht="23.25" customHeight="1">
      <c r="A58" s="118"/>
      <c r="B58" s="129" t="s">
        <v>114</v>
      </c>
      <c r="C58" s="201" t="s">
        <v>116</v>
      </c>
      <c r="D58" s="202"/>
      <c r="E58" s="203"/>
      <c r="F58" s="184"/>
      <c r="G58" s="122"/>
      <c r="H58" s="118"/>
      <c r="I58" s="129" t="s">
        <v>114</v>
      </c>
      <c r="J58" s="201" t="s">
        <v>116</v>
      </c>
      <c r="K58" s="202"/>
      <c r="L58" s="203"/>
      <c r="M58" s="184"/>
      <c r="N58" s="122"/>
    </row>
    <row r="59" spans="1:14" s="112" customFormat="1">
      <c r="A59" s="118"/>
      <c r="B59" s="204" t="s">
        <v>115</v>
      </c>
      <c r="C59" s="204"/>
      <c r="D59" s="204"/>
      <c r="E59" s="130"/>
      <c r="F59" s="130"/>
      <c r="G59" s="123"/>
      <c r="H59" s="118"/>
      <c r="I59" s="204" t="s">
        <v>115</v>
      </c>
      <c r="J59" s="204"/>
      <c r="K59" s="204"/>
      <c r="L59" s="130"/>
      <c r="M59" s="130"/>
      <c r="N59" s="123"/>
    </row>
    <row r="60" spans="1:14" s="112" customFormat="1" ht="10.5" customHeight="1">
      <c r="A60" s="124"/>
      <c r="B60" s="125"/>
      <c r="C60" s="126"/>
      <c r="D60" s="126"/>
      <c r="E60" s="126"/>
      <c r="F60" s="126"/>
      <c r="G60" s="127"/>
      <c r="H60" s="124"/>
      <c r="I60" s="125"/>
      <c r="J60" s="126"/>
      <c r="K60" s="126"/>
      <c r="L60" s="126"/>
      <c r="M60" s="126"/>
      <c r="N60" s="127"/>
    </row>
    <row r="61" spans="1:14" s="112" customFormat="1" ht="13.5" customHeight="1">
      <c r="A61" s="116"/>
      <c r="B61" s="111" t="s">
        <v>140</v>
      </c>
      <c r="C61" s="110"/>
      <c r="D61" s="110"/>
      <c r="E61" s="110"/>
      <c r="F61" s="110"/>
      <c r="G61" s="117"/>
      <c r="H61" s="116"/>
      <c r="I61" s="111" t="s">
        <v>140</v>
      </c>
      <c r="J61" s="110"/>
      <c r="K61" s="110"/>
      <c r="L61" s="110"/>
      <c r="M61" s="110"/>
      <c r="N61" s="117"/>
    </row>
    <row r="62" spans="1:14" s="112" customFormat="1" ht="17.25">
      <c r="A62" s="118"/>
      <c r="B62" s="188" t="s">
        <v>121</v>
      </c>
      <c r="C62" s="188"/>
      <c r="D62" s="188"/>
      <c r="E62" s="188"/>
      <c r="F62" s="188"/>
      <c r="G62" s="119"/>
      <c r="H62" s="118"/>
      <c r="I62" s="188" t="s">
        <v>121</v>
      </c>
      <c r="J62" s="188"/>
      <c r="K62" s="188"/>
      <c r="L62" s="188"/>
      <c r="M62" s="188"/>
      <c r="N62" s="119"/>
    </row>
    <row r="63" spans="1:14" s="112" customFormat="1" ht="33" customHeight="1">
      <c r="A63" s="118"/>
      <c r="B63" s="115" t="s">
        <v>30</v>
      </c>
      <c r="C63" s="195"/>
      <c r="D63" s="196"/>
      <c r="E63" s="131"/>
      <c r="F63" s="185" t="s">
        <v>138</v>
      </c>
      <c r="G63" s="120"/>
      <c r="H63" s="118"/>
      <c r="I63" s="115" t="s">
        <v>30</v>
      </c>
      <c r="J63" s="195"/>
      <c r="K63" s="196"/>
      <c r="L63" s="131"/>
      <c r="M63" s="185" t="s">
        <v>138</v>
      </c>
      <c r="N63" s="120"/>
    </row>
    <row r="64" spans="1:14" s="112" customFormat="1" ht="33" customHeight="1">
      <c r="A64" s="118"/>
      <c r="B64" s="113" t="s">
        <v>5</v>
      </c>
      <c r="C64" s="197"/>
      <c r="D64" s="198"/>
      <c r="E64" s="132"/>
      <c r="F64" s="186"/>
      <c r="G64" s="120"/>
      <c r="H64" s="118"/>
      <c r="I64" s="113" t="s">
        <v>5</v>
      </c>
      <c r="J64" s="197"/>
      <c r="K64" s="198"/>
      <c r="L64" s="132"/>
      <c r="M64" s="186"/>
      <c r="N64" s="120"/>
    </row>
    <row r="65" spans="1:14" s="112" customFormat="1" ht="33" customHeight="1">
      <c r="A65" s="118"/>
      <c r="B65" s="115" t="s">
        <v>110</v>
      </c>
      <c r="C65" s="145" t="str">
        <f>IF(C64="","",VLOOKUP(C64,男子一覧!$A$1:$F$2500,6,FALSE))</f>
        <v/>
      </c>
      <c r="D65" s="199" t="str">
        <f>IF(C64="","",VLOOKUP(C64,男子一覧!$A$1:$E$2500,5,FALSE))</f>
        <v/>
      </c>
      <c r="E65" s="200"/>
      <c r="F65" s="186"/>
      <c r="G65" s="121"/>
      <c r="H65" s="118"/>
      <c r="I65" s="115" t="s">
        <v>110</v>
      </c>
      <c r="J65" s="145" t="str">
        <f>IF(J64="","",VLOOKUP(J64,男子一覧!$A$1:$F$2500,6,FALSE))</f>
        <v/>
      </c>
      <c r="K65" s="199" t="str">
        <f>IF(J64="","",VLOOKUP(J64,男子一覧!$A$1:$E$2500,5,FALSE))</f>
        <v/>
      </c>
      <c r="L65" s="200"/>
      <c r="M65" s="186"/>
      <c r="N65" s="121"/>
    </row>
    <row r="66" spans="1:14" s="112" customFormat="1">
      <c r="A66" s="118"/>
      <c r="B66" s="114" t="s">
        <v>111</v>
      </c>
      <c r="C66" s="189" t="str">
        <f>IF(C64="","",VLOOKUP(C64,男子一覧!$A$1:$E$2500,3,FALSE))</f>
        <v/>
      </c>
      <c r="D66" s="190"/>
      <c r="E66" s="133" t="s">
        <v>112</v>
      </c>
      <c r="F66" s="187"/>
      <c r="G66" s="120"/>
      <c r="H66" s="118"/>
      <c r="I66" s="114" t="s">
        <v>111</v>
      </c>
      <c r="J66" s="189" t="str">
        <f>IF(J64="","",VLOOKUP(J64,男子一覧!$A$1:$E$2500,3,FALSE))</f>
        <v/>
      </c>
      <c r="K66" s="190"/>
      <c r="L66" s="133" t="s">
        <v>112</v>
      </c>
      <c r="M66" s="187"/>
      <c r="N66" s="120"/>
    </row>
    <row r="67" spans="1:14" s="112" customFormat="1" ht="33" customHeight="1">
      <c r="A67" s="118"/>
      <c r="B67" s="113" t="s">
        <v>28</v>
      </c>
      <c r="C67" s="191" t="str">
        <f>IF(C64="","",VLOOKUP(C64,男子一覧!$A$1:$E$2500,2,FALSE))</f>
        <v/>
      </c>
      <c r="D67" s="192"/>
      <c r="E67" s="134" t="str">
        <f>IF(C64="","",VLOOKUP(C64,男子一覧!$A$1:$E$2500,4,FALSE))</f>
        <v/>
      </c>
      <c r="F67" s="182" t="s">
        <v>139</v>
      </c>
      <c r="G67" s="120"/>
      <c r="H67" s="118"/>
      <c r="I67" s="113" t="s">
        <v>28</v>
      </c>
      <c r="J67" s="191" t="str">
        <f>IF(J64="","",VLOOKUP(J64,男子一覧!$A$1:$E$2500,2,FALSE))</f>
        <v/>
      </c>
      <c r="K67" s="192"/>
      <c r="L67" s="134" t="str">
        <f>IF(J64="","",VLOOKUP(J64,男子一覧!$A$1:$E$2500,4,FALSE))</f>
        <v/>
      </c>
      <c r="M67" s="182" t="s">
        <v>139</v>
      </c>
      <c r="N67" s="120"/>
    </row>
    <row r="68" spans="1:14" s="112" customFormat="1" ht="28.5" customHeight="1">
      <c r="A68" s="118"/>
      <c r="B68" s="113" t="s">
        <v>29</v>
      </c>
      <c r="C68" s="193"/>
      <c r="D68" s="194"/>
      <c r="E68" s="132"/>
      <c r="F68" s="183"/>
      <c r="G68" s="120"/>
      <c r="H68" s="118"/>
      <c r="I68" s="113" t="s">
        <v>29</v>
      </c>
      <c r="J68" s="193"/>
      <c r="K68" s="194"/>
      <c r="L68" s="132"/>
      <c r="M68" s="183"/>
      <c r="N68" s="120"/>
    </row>
    <row r="69" spans="1:14" s="112" customFormat="1" ht="23.25" customHeight="1">
      <c r="A69" s="118"/>
      <c r="B69" s="128" t="s">
        <v>113</v>
      </c>
      <c r="C69" s="205"/>
      <c r="D69" s="206"/>
      <c r="E69" s="207"/>
      <c r="F69" s="183"/>
      <c r="G69" s="120"/>
      <c r="H69" s="118"/>
      <c r="I69" s="128" t="s">
        <v>113</v>
      </c>
      <c r="J69" s="205"/>
      <c r="K69" s="206"/>
      <c r="L69" s="207"/>
      <c r="M69" s="183"/>
      <c r="N69" s="120"/>
    </row>
    <row r="70" spans="1:14" s="112" customFormat="1" ht="23.25" customHeight="1">
      <c r="A70" s="118"/>
      <c r="B70" s="129" t="s">
        <v>114</v>
      </c>
      <c r="C70" s="201" t="s">
        <v>116</v>
      </c>
      <c r="D70" s="202"/>
      <c r="E70" s="203"/>
      <c r="F70" s="184"/>
      <c r="G70" s="122"/>
      <c r="H70" s="118"/>
      <c r="I70" s="129" t="s">
        <v>114</v>
      </c>
      <c r="J70" s="201" t="s">
        <v>116</v>
      </c>
      <c r="K70" s="202"/>
      <c r="L70" s="203"/>
      <c r="M70" s="184"/>
      <c r="N70" s="122"/>
    </row>
    <row r="71" spans="1:14" s="112" customFormat="1">
      <c r="A71" s="118"/>
      <c r="B71" s="204" t="s">
        <v>115</v>
      </c>
      <c r="C71" s="204"/>
      <c r="D71" s="204"/>
      <c r="E71" s="130"/>
      <c r="F71" s="130"/>
      <c r="G71" s="123"/>
      <c r="H71" s="118"/>
      <c r="I71" s="204" t="s">
        <v>115</v>
      </c>
      <c r="J71" s="204"/>
      <c r="K71" s="204"/>
      <c r="L71" s="130"/>
      <c r="M71" s="130"/>
      <c r="N71" s="123"/>
    </row>
    <row r="72" spans="1:14" s="112" customFormat="1" ht="10.5" customHeight="1">
      <c r="A72" s="124"/>
      <c r="B72" s="125"/>
      <c r="C72" s="126"/>
      <c r="D72" s="126"/>
      <c r="E72" s="126"/>
      <c r="F72" s="126"/>
      <c r="G72" s="127"/>
      <c r="H72" s="124"/>
      <c r="I72" s="125"/>
      <c r="J72" s="126"/>
      <c r="K72" s="126"/>
      <c r="L72" s="126"/>
      <c r="M72" s="126"/>
      <c r="N72" s="127"/>
    </row>
    <row r="73" spans="1:14" s="112" customFormat="1" ht="13.5" customHeight="1">
      <c r="A73" s="116"/>
      <c r="B73" s="111" t="s">
        <v>140</v>
      </c>
      <c r="C73" s="110"/>
      <c r="D73" s="110"/>
      <c r="E73" s="110"/>
      <c r="F73" s="110"/>
      <c r="G73" s="117"/>
      <c r="H73" s="116"/>
      <c r="I73" s="111" t="s">
        <v>140</v>
      </c>
      <c r="J73" s="110"/>
      <c r="K73" s="110"/>
      <c r="L73" s="110"/>
      <c r="M73" s="110"/>
      <c r="N73" s="117"/>
    </row>
    <row r="74" spans="1:14" s="112" customFormat="1" ht="17.25">
      <c r="A74" s="118"/>
      <c r="B74" s="188" t="s">
        <v>121</v>
      </c>
      <c r="C74" s="188"/>
      <c r="D74" s="188"/>
      <c r="E74" s="188"/>
      <c r="F74" s="188"/>
      <c r="G74" s="119"/>
      <c r="H74" s="118"/>
      <c r="I74" s="188" t="s">
        <v>121</v>
      </c>
      <c r="J74" s="188"/>
      <c r="K74" s="188"/>
      <c r="L74" s="188"/>
      <c r="M74" s="188"/>
      <c r="N74" s="119"/>
    </row>
    <row r="75" spans="1:14" s="112" customFormat="1" ht="33" customHeight="1">
      <c r="A75" s="118"/>
      <c r="B75" s="115" t="s">
        <v>30</v>
      </c>
      <c r="C75" s="195"/>
      <c r="D75" s="196"/>
      <c r="E75" s="131"/>
      <c r="F75" s="185" t="s">
        <v>138</v>
      </c>
      <c r="G75" s="120"/>
      <c r="H75" s="118"/>
      <c r="I75" s="115" t="s">
        <v>30</v>
      </c>
      <c r="J75" s="195"/>
      <c r="K75" s="196"/>
      <c r="L75" s="131"/>
      <c r="M75" s="185" t="s">
        <v>138</v>
      </c>
      <c r="N75" s="120"/>
    </row>
    <row r="76" spans="1:14" s="112" customFormat="1" ht="33" customHeight="1">
      <c r="A76" s="118"/>
      <c r="B76" s="113" t="s">
        <v>5</v>
      </c>
      <c r="C76" s="197"/>
      <c r="D76" s="198"/>
      <c r="E76" s="132"/>
      <c r="F76" s="186"/>
      <c r="G76" s="120"/>
      <c r="H76" s="118"/>
      <c r="I76" s="113" t="s">
        <v>5</v>
      </c>
      <c r="J76" s="197"/>
      <c r="K76" s="198"/>
      <c r="L76" s="132"/>
      <c r="M76" s="186"/>
      <c r="N76" s="120"/>
    </row>
    <row r="77" spans="1:14" s="112" customFormat="1" ht="33" customHeight="1">
      <c r="A77" s="118"/>
      <c r="B77" s="115" t="s">
        <v>110</v>
      </c>
      <c r="C77" s="145" t="str">
        <f>IF(C76="","",VLOOKUP(C76,男子一覧!$A$1:$F$2500,6,FALSE))</f>
        <v/>
      </c>
      <c r="D77" s="199" t="str">
        <f>IF(C76="","",VLOOKUP(C76,男子一覧!$A$1:$E$2500,5,FALSE))</f>
        <v/>
      </c>
      <c r="E77" s="200"/>
      <c r="F77" s="186"/>
      <c r="G77" s="121"/>
      <c r="H77" s="118"/>
      <c r="I77" s="115" t="s">
        <v>110</v>
      </c>
      <c r="J77" s="145" t="str">
        <f>IF(J76="","",VLOOKUP(J76,男子一覧!$A$1:$F$2500,6,FALSE))</f>
        <v/>
      </c>
      <c r="K77" s="199" t="str">
        <f>IF(J76="","",VLOOKUP(J76,男子一覧!$A$1:$E$2500,5,FALSE))</f>
        <v/>
      </c>
      <c r="L77" s="200"/>
      <c r="M77" s="186"/>
      <c r="N77" s="121"/>
    </row>
    <row r="78" spans="1:14" s="112" customFormat="1">
      <c r="A78" s="118"/>
      <c r="B78" s="114" t="s">
        <v>111</v>
      </c>
      <c r="C78" s="189" t="str">
        <f>IF(C76="","",VLOOKUP(C76,男子一覧!$A$1:$E$2500,3,FALSE))</f>
        <v/>
      </c>
      <c r="D78" s="190"/>
      <c r="E78" s="133" t="s">
        <v>112</v>
      </c>
      <c r="F78" s="187"/>
      <c r="G78" s="120"/>
      <c r="H78" s="118"/>
      <c r="I78" s="114" t="s">
        <v>111</v>
      </c>
      <c r="J78" s="189" t="str">
        <f>IF(J76="","",VLOOKUP(J76,男子一覧!$A$1:$E$2500,3,FALSE))</f>
        <v/>
      </c>
      <c r="K78" s="190"/>
      <c r="L78" s="133" t="s">
        <v>112</v>
      </c>
      <c r="M78" s="187"/>
      <c r="N78" s="120"/>
    </row>
    <row r="79" spans="1:14" s="112" customFormat="1" ht="33" customHeight="1">
      <c r="A79" s="118"/>
      <c r="B79" s="113" t="s">
        <v>28</v>
      </c>
      <c r="C79" s="191" t="str">
        <f>IF(C76="","",VLOOKUP(C76,男子一覧!$A$1:$E$2500,2,FALSE))</f>
        <v/>
      </c>
      <c r="D79" s="192"/>
      <c r="E79" s="134" t="str">
        <f>IF(C76="","",VLOOKUP(C76,男子一覧!$A$1:$E$2500,4,FALSE))</f>
        <v/>
      </c>
      <c r="F79" s="182" t="s">
        <v>139</v>
      </c>
      <c r="G79" s="120"/>
      <c r="H79" s="118"/>
      <c r="I79" s="113" t="s">
        <v>28</v>
      </c>
      <c r="J79" s="191" t="str">
        <f>IF(J76="","",VLOOKUP(J76,男子一覧!$A$1:$E$2500,2,FALSE))</f>
        <v/>
      </c>
      <c r="K79" s="192"/>
      <c r="L79" s="134" t="str">
        <f>IF(J76="","",VLOOKUP(J76,男子一覧!$A$1:$E$2500,4,FALSE))</f>
        <v/>
      </c>
      <c r="M79" s="182" t="s">
        <v>139</v>
      </c>
      <c r="N79" s="120"/>
    </row>
    <row r="80" spans="1:14" s="112" customFormat="1" ht="28.5" customHeight="1">
      <c r="A80" s="118"/>
      <c r="B80" s="113" t="s">
        <v>29</v>
      </c>
      <c r="C80" s="193"/>
      <c r="D80" s="194"/>
      <c r="E80" s="132"/>
      <c r="F80" s="183"/>
      <c r="G80" s="120"/>
      <c r="H80" s="118"/>
      <c r="I80" s="113" t="s">
        <v>29</v>
      </c>
      <c r="J80" s="193"/>
      <c r="K80" s="194"/>
      <c r="L80" s="132"/>
      <c r="M80" s="183"/>
      <c r="N80" s="120"/>
    </row>
    <row r="81" spans="1:14" s="112" customFormat="1" ht="23.25" customHeight="1">
      <c r="A81" s="118"/>
      <c r="B81" s="128" t="s">
        <v>113</v>
      </c>
      <c r="C81" s="205"/>
      <c r="D81" s="206"/>
      <c r="E81" s="207"/>
      <c r="F81" s="183"/>
      <c r="G81" s="120"/>
      <c r="H81" s="118"/>
      <c r="I81" s="128" t="s">
        <v>113</v>
      </c>
      <c r="J81" s="205"/>
      <c r="K81" s="206"/>
      <c r="L81" s="207"/>
      <c r="M81" s="183"/>
      <c r="N81" s="120"/>
    </row>
    <row r="82" spans="1:14" s="112" customFormat="1" ht="23.25" customHeight="1">
      <c r="A82" s="118"/>
      <c r="B82" s="129" t="s">
        <v>114</v>
      </c>
      <c r="C82" s="201" t="s">
        <v>116</v>
      </c>
      <c r="D82" s="202"/>
      <c r="E82" s="203"/>
      <c r="F82" s="184"/>
      <c r="G82" s="122"/>
      <c r="H82" s="118"/>
      <c r="I82" s="129" t="s">
        <v>114</v>
      </c>
      <c r="J82" s="201" t="s">
        <v>116</v>
      </c>
      <c r="K82" s="202"/>
      <c r="L82" s="203"/>
      <c r="M82" s="184"/>
      <c r="N82" s="122"/>
    </row>
    <row r="83" spans="1:14" s="112" customFormat="1">
      <c r="A83" s="118"/>
      <c r="B83" s="204" t="s">
        <v>115</v>
      </c>
      <c r="C83" s="204"/>
      <c r="D83" s="204"/>
      <c r="E83" s="130"/>
      <c r="F83" s="130"/>
      <c r="G83" s="123"/>
      <c r="H83" s="118"/>
      <c r="I83" s="204" t="s">
        <v>115</v>
      </c>
      <c r="J83" s="204"/>
      <c r="K83" s="204"/>
      <c r="L83" s="130"/>
      <c r="M83" s="130"/>
      <c r="N83" s="123"/>
    </row>
    <row r="84" spans="1:14" s="112" customFormat="1" ht="10.5" customHeight="1">
      <c r="A84" s="124"/>
      <c r="B84" s="125"/>
      <c r="C84" s="126"/>
      <c r="D84" s="126"/>
      <c r="E84" s="126"/>
      <c r="F84" s="126"/>
      <c r="G84" s="127"/>
      <c r="H84" s="124"/>
      <c r="I84" s="125"/>
      <c r="J84" s="126"/>
      <c r="K84" s="126"/>
      <c r="L84" s="126"/>
      <c r="M84" s="126"/>
      <c r="N84" s="127"/>
    </row>
    <row r="85" spans="1:14" s="112" customFormat="1" ht="13.5" customHeight="1">
      <c r="A85" s="116"/>
      <c r="B85" s="111" t="s">
        <v>140</v>
      </c>
      <c r="C85" s="110"/>
      <c r="D85" s="110"/>
      <c r="E85" s="110"/>
      <c r="F85" s="110"/>
      <c r="G85" s="117"/>
      <c r="H85" s="116"/>
      <c r="I85" s="111" t="s">
        <v>140</v>
      </c>
      <c r="J85" s="110"/>
      <c r="K85" s="110"/>
      <c r="L85" s="110"/>
      <c r="M85" s="110"/>
      <c r="N85" s="117"/>
    </row>
    <row r="86" spans="1:14" s="112" customFormat="1" ht="17.25">
      <c r="A86" s="118"/>
      <c r="B86" s="188" t="s">
        <v>121</v>
      </c>
      <c r="C86" s="188"/>
      <c r="D86" s="188"/>
      <c r="E86" s="188"/>
      <c r="F86" s="188"/>
      <c r="G86" s="119"/>
      <c r="H86" s="118"/>
      <c r="I86" s="188" t="s">
        <v>121</v>
      </c>
      <c r="J86" s="188"/>
      <c r="K86" s="188"/>
      <c r="L86" s="188"/>
      <c r="M86" s="188"/>
      <c r="N86" s="119"/>
    </row>
    <row r="87" spans="1:14" s="112" customFormat="1" ht="33" customHeight="1">
      <c r="A87" s="118"/>
      <c r="B87" s="115" t="s">
        <v>30</v>
      </c>
      <c r="C87" s="195"/>
      <c r="D87" s="196"/>
      <c r="E87" s="131"/>
      <c r="F87" s="185" t="s">
        <v>138</v>
      </c>
      <c r="G87" s="120"/>
      <c r="H87" s="118"/>
      <c r="I87" s="115" t="s">
        <v>30</v>
      </c>
      <c r="J87" s="195"/>
      <c r="K87" s="196"/>
      <c r="L87" s="131"/>
      <c r="M87" s="185" t="s">
        <v>138</v>
      </c>
      <c r="N87" s="120"/>
    </row>
    <row r="88" spans="1:14" s="112" customFormat="1" ht="33" customHeight="1">
      <c r="A88" s="118"/>
      <c r="B88" s="113" t="s">
        <v>5</v>
      </c>
      <c r="C88" s="197"/>
      <c r="D88" s="198"/>
      <c r="E88" s="132"/>
      <c r="F88" s="186"/>
      <c r="G88" s="120"/>
      <c r="H88" s="118"/>
      <c r="I88" s="113" t="s">
        <v>5</v>
      </c>
      <c r="J88" s="197"/>
      <c r="K88" s="198"/>
      <c r="L88" s="132"/>
      <c r="M88" s="186"/>
      <c r="N88" s="120"/>
    </row>
    <row r="89" spans="1:14" s="112" customFormat="1" ht="33" customHeight="1">
      <c r="A89" s="118"/>
      <c r="B89" s="115" t="s">
        <v>110</v>
      </c>
      <c r="C89" s="145" t="str">
        <f>IF(C88="","",VLOOKUP(C88,男子一覧!$A$1:$F$2500,6,FALSE))</f>
        <v/>
      </c>
      <c r="D89" s="199" t="str">
        <f>IF(C88="","",VLOOKUP(C88,男子一覧!$A$1:$E$2500,5,FALSE))</f>
        <v/>
      </c>
      <c r="E89" s="200"/>
      <c r="F89" s="186"/>
      <c r="G89" s="121"/>
      <c r="H89" s="118"/>
      <c r="I89" s="115" t="s">
        <v>110</v>
      </c>
      <c r="J89" s="145" t="str">
        <f>IF(J88="","",VLOOKUP(J88,男子一覧!$A$1:$F$2500,6,FALSE))</f>
        <v/>
      </c>
      <c r="K89" s="199" t="str">
        <f>IF(J88="","",VLOOKUP(J88,男子一覧!$A$1:$E$2500,5,FALSE))</f>
        <v/>
      </c>
      <c r="L89" s="200"/>
      <c r="M89" s="186"/>
      <c r="N89" s="121"/>
    </row>
    <row r="90" spans="1:14" s="112" customFormat="1">
      <c r="A90" s="118"/>
      <c r="B90" s="114" t="s">
        <v>111</v>
      </c>
      <c r="C90" s="189" t="str">
        <f>IF(C88="","",VLOOKUP(C88,男子一覧!$A$1:$E$2500,3,FALSE))</f>
        <v/>
      </c>
      <c r="D90" s="190"/>
      <c r="E90" s="133" t="s">
        <v>112</v>
      </c>
      <c r="F90" s="187"/>
      <c r="G90" s="120"/>
      <c r="H90" s="118"/>
      <c r="I90" s="114" t="s">
        <v>111</v>
      </c>
      <c r="J90" s="189" t="str">
        <f>IF(J88="","",VLOOKUP(J88,男子一覧!$A$1:$E$2500,3,FALSE))</f>
        <v/>
      </c>
      <c r="K90" s="190"/>
      <c r="L90" s="133" t="s">
        <v>112</v>
      </c>
      <c r="M90" s="187"/>
      <c r="N90" s="120"/>
    </row>
    <row r="91" spans="1:14" s="112" customFormat="1" ht="33" customHeight="1">
      <c r="A91" s="118"/>
      <c r="B91" s="113" t="s">
        <v>28</v>
      </c>
      <c r="C91" s="191" t="str">
        <f>IF(C88="","",VLOOKUP(C88,男子一覧!$A$1:$E$2500,2,FALSE))</f>
        <v/>
      </c>
      <c r="D91" s="192"/>
      <c r="E91" s="134" t="str">
        <f>IF(C88="","",VLOOKUP(C88,男子一覧!$A$1:$E$2500,4,FALSE))</f>
        <v/>
      </c>
      <c r="F91" s="182" t="s">
        <v>139</v>
      </c>
      <c r="G91" s="120"/>
      <c r="H91" s="118"/>
      <c r="I91" s="113" t="s">
        <v>28</v>
      </c>
      <c r="J91" s="191" t="str">
        <f>IF(J88="","",VLOOKUP(J88,男子一覧!$A$1:$E$2500,2,FALSE))</f>
        <v/>
      </c>
      <c r="K91" s="192"/>
      <c r="L91" s="134" t="str">
        <f>IF(J88="","",VLOOKUP(J88,男子一覧!$A$1:$E$2500,4,FALSE))</f>
        <v/>
      </c>
      <c r="M91" s="182" t="s">
        <v>139</v>
      </c>
      <c r="N91" s="120"/>
    </row>
    <row r="92" spans="1:14" s="112" customFormat="1" ht="28.5" customHeight="1">
      <c r="A92" s="118"/>
      <c r="B92" s="113" t="s">
        <v>29</v>
      </c>
      <c r="C92" s="193"/>
      <c r="D92" s="194"/>
      <c r="E92" s="132"/>
      <c r="F92" s="183"/>
      <c r="G92" s="120"/>
      <c r="H92" s="118"/>
      <c r="I92" s="113" t="s">
        <v>29</v>
      </c>
      <c r="J92" s="193"/>
      <c r="K92" s="194"/>
      <c r="L92" s="132"/>
      <c r="M92" s="183"/>
      <c r="N92" s="120"/>
    </row>
    <row r="93" spans="1:14" s="112" customFormat="1" ht="23.25" customHeight="1">
      <c r="A93" s="118"/>
      <c r="B93" s="128" t="s">
        <v>113</v>
      </c>
      <c r="C93" s="205"/>
      <c r="D93" s="206"/>
      <c r="E93" s="207"/>
      <c r="F93" s="183"/>
      <c r="G93" s="120"/>
      <c r="H93" s="118"/>
      <c r="I93" s="128" t="s">
        <v>113</v>
      </c>
      <c r="J93" s="205"/>
      <c r="K93" s="206"/>
      <c r="L93" s="207"/>
      <c r="M93" s="183"/>
      <c r="N93" s="120"/>
    </row>
    <row r="94" spans="1:14" s="112" customFormat="1" ht="23.25" customHeight="1">
      <c r="A94" s="118"/>
      <c r="B94" s="129" t="s">
        <v>114</v>
      </c>
      <c r="C94" s="201" t="s">
        <v>116</v>
      </c>
      <c r="D94" s="202"/>
      <c r="E94" s="203"/>
      <c r="F94" s="184"/>
      <c r="G94" s="122"/>
      <c r="H94" s="118"/>
      <c r="I94" s="129" t="s">
        <v>114</v>
      </c>
      <c r="J94" s="201" t="s">
        <v>116</v>
      </c>
      <c r="K94" s="202"/>
      <c r="L94" s="203"/>
      <c r="M94" s="184"/>
      <c r="N94" s="122"/>
    </row>
    <row r="95" spans="1:14" s="112" customFormat="1">
      <c r="A95" s="118"/>
      <c r="B95" s="204" t="s">
        <v>115</v>
      </c>
      <c r="C95" s="204"/>
      <c r="D95" s="204"/>
      <c r="E95" s="130"/>
      <c r="F95" s="130"/>
      <c r="G95" s="123"/>
      <c r="H95" s="118"/>
      <c r="I95" s="204" t="s">
        <v>115</v>
      </c>
      <c r="J95" s="204"/>
      <c r="K95" s="204"/>
      <c r="L95" s="130"/>
      <c r="M95" s="130"/>
      <c r="N95" s="123"/>
    </row>
    <row r="96" spans="1:14" s="112" customFormat="1" ht="10.5" customHeight="1">
      <c r="A96" s="124"/>
      <c r="B96" s="125"/>
      <c r="C96" s="126"/>
      <c r="D96" s="126"/>
      <c r="E96" s="126"/>
      <c r="F96" s="126"/>
      <c r="G96" s="127"/>
      <c r="H96" s="124"/>
      <c r="I96" s="125"/>
      <c r="J96" s="126"/>
      <c r="K96" s="126"/>
      <c r="L96" s="126"/>
      <c r="M96" s="126"/>
      <c r="N96" s="127"/>
    </row>
    <row r="97" spans="1:14" s="112" customFormat="1" ht="13.5" customHeight="1">
      <c r="A97" s="116"/>
      <c r="B97" s="111" t="s">
        <v>140</v>
      </c>
      <c r="C97" s="110"/>
      <c r="D97" s="110"/>
      <c r="E97" s="110"/>
      <c r="F97" s="110"/>
      <c r="G97" s="117"/>
      <c r="H97" s="116"/>
      <c r="I97" s="111" t="s">
        <v>140</v>
      </c>
      <c r="J97" s="110"/>
      <c r="K97" s="110"/>
      <c r="L97" s="110"/>
      <c r="M97" s="110"/>
      <c r="N97" s="117"/>
    </row>
    <row r="98" spans="1:14" s="112" customFormat="1" ht="17.25">
      <c r="A98" s="118"/>
      <c r="B98" s="188" t="s">
        <v>121</v>
      </c>
      <c r="C98" s="188"/>
      <c r="D98" s="188"/>
      <c r="E98" s="188"/>
      <c r="F98" s="188"/>
      <c r="G98" s="119"/>
      <c r="H98" s="118"/>
      <c r="I98" s="188" t="s">
        <v>121</v>
      </c>
      <c r="J98" s="188"/>
      <c r="K98" s="188"/>
      <c r="L98" s="188"/>
      <c r="M98" s="188"/>
      <c r="N98" s="119"/>
    </row>
    <row r="99" spans="1:14" s="112" customFormat="1" ht="33" customHeight="1">
      <c r="A99" s="118"/>
      <c r="B99" s="115" t="s">
        <v>30</v>
      </c>
      <c r="C99" s="195"/>
      <c r="D99" s="196"/>
      <c r="E99" s="131"/>
      <c r="F99" s="185" t="s">
        <v>138</v>
      </c>
      <c r="G99" s="120"/>
      <c r="H99" s="118"/>
      <c r="I99" s="115" t="s">
        <v>30</v>
      </c>
      <c r="J99" s="195"/>
      <c r="K99" s="196"/>
      <c r="L99" s="131"/>
      <c r="M99" s="185" t="s">
        <v>138</v>
      </c>
      <c r="N99" s="120"/>
    </row>
    <row r="100" spans="1:14" s="112" customFormat="1" ht="33" customHeight="1">
      <c r="A100" s="118"/>
      <c r="B100" s="113" t="s">
        <v>5</v>
      </c>
      <c r="C100" s="197"/>
      <c r="D100" s="198"/>
      <c r="E100" s="132"/>
      <c r="F100" s="186"/>
      <c r="G100" s="120"/>
      <c r="H100" s="118"/>
      <c r="I100" s="113" t="s">
        <v>5</v>
      </c>
      <c r="J100" s="197"/>
      <c r="K100" s="198"/>
      <c r="L100" s="132"/>
      <c r="M100" s="186"/>
      <c r="N100" s="120"/>
    </row>
    <row r="101" spans="1:14" s="112" customFormat="1" ht="33" customHeight="1">
      <c r="A101" s="118"/>
      <c r="B101" s="115" t="s">
        <v>110</v>
      </c>
      <c r="C101" s="145" t="str">
        <f>IF(C100="","",VLOOKUP(C100,男子一覧!$A$1:$F$2500,6,FALSE))</f>
        <v/>
      </c>
      <c r="D101" s="199" t="str">
        <f>IF(C100="","",VLOOKUP(C100,男子一覧!$A$1:$E$2500,5,FALSE))</f>
        <v/>
      </c>
      <c r="E101" s="200"/>
      <c r="F101" s="186"/>
      <c r="G101" s="121"/>
      <c r="H101" s="118"/>
      <c r="I101" s="115" t="s">
        <v>110</v>
      </c>
      <c r="J101" s="145" t="str">
        <f>IF(J100="","",VLOOKUP(J100,男子一覧!$A$1:$F$2500,6,FALSE))</f>
        <v/>
      </c>
      <c r="K101" s="199" t="str">
        <f>IF(J100="","",VLOOKUP(J100,男子一覧!$A$1:$E$2500,5,FALSE))</f>
        <v/>
      </c>
      <c r="L101" s="200"/>
      <c r="M101" s="186"/>
      <c r="N101" s="121"/>
    </row>
    <row r="102" spans="1:14" s="112" customFormat="1">
      <c r="A102" s="118"/>
      <c r="B102" s="114" t="s">
        <v>111</v>
      </c>
      <c r="C102" s="189" t="str">
        <f>IF(C100="","",VLOOKUP(C100,男子一覧!$A$1:$E$2500,3,FALSE))</f>
        <v/>
      </c>
      <c r="D102" s="190"/>
      <c r="E102" s="133" t="s">
        <v>112</v>
      </c>
      <c r="F102" s="187"/>
      <c r="G102" s="120"/>
      <c r="H102" s="118"/>
      <c r="I102" s="114" t="s">
        <v>111</v>
      </c>
      <c r="J102" s="189" t="str">
        <f>IF(J100="","",VLOOKUP(J100,男子一覧!$A$1:$E$2500,3,FALSE))</f>
        <v/>
      </c>
      <c r="K102" s="190"/>
      <c r="L102" s="133" t="s">
        <v>112</v>
      </c>
      <c r="M102" s="187"/>
      <c r="N102" s="120"/>
    </row>
    <row r="103" spans="1:14" s="112" customFormat="1" ht="33" customHeight="1">
      <c r="A103" s="118"/>
      <c r="B103" s="113" t="s">
        <v>28</v>
      </c>
      <c r="C103" s="191" t="str">
        <f>IF(C100="","",VLOOKUP(C100,男子一覧!$A$1:$E$2500,2,FALSE))</f>
        <v/>
      </c>
      <c r="D103" s="192"/>
      <c r="E103" s="134" t="str">
        <f>IF(C100="","",VLOOKUP(C100,男子一覧!$A$1:$E$2500,4,FALSE))</f>
        <v/>
      </c>
      <c r="F103" s="182" t="s">
        <v>139</v>
      </c>
      <c r="G103" s="120"/>
      <c r="H103" s="118"/>
      <c r="I103" s="113" t="s">
        <v>28</v>
      </c>
      <c r="J103" s="191" t="str">
        <f>IF(J100="","",VLOOKUP(J100,男子一覧!$A$1:$E$2500,2,FALSE))</f>
        <v/>
      </c>
      <c r="K103" s="192"/>
      <c r="L103" s="134" t="str">
        <f>IF(J100="","",VLOOKUP(J100,男子一覧!$A$1:$E$2500,4,FALSE))</f>
        <v/>
      </c>
      <c r="M103" s="182" t="s">
        <v>139</v>
      </c>
      <c r="N103" s="120"/>
    </row>
    <row r="104" spans="1:14" s="112" customFormat="1" ht="28.5" customHeight="1">
      <c r="A104" s="118"/>
      <c r="B104" s="113" t="s">
        <v>29</v>
      </c>
      <c r="C104" s="193"/>
      <c r="D104" s="194"/>
      <c r="E104" s="132"/>
      <c r="F104" s="183"/>
      <c r="G104" s="120"/>
      <c r="H104" s="118"/>
      <c r="I104" s="113" t="s">
        <v>29</v>
      </c>
      <c r="J104" s="193"/>
      <c r="K104" s="194"/>
      <c r="L104" s="132"/>
      <c r="M104" s="183"/>
      <c r="N104" s="120"/>
    </row>
    <row r="105" spans="1:14" s="112" customFormat="1" ht="23.25" customHeight="1">
      <c r="A105" s="118"/>
      <c r="B105" s="128" t="s">
        <v>113</v>
      </c>
      <c r="C105" s="205"/>
      <c r="D105" s="206"/>
      <c r="E105" s="207"/>
      <c r="F105" s="183"/>
      <c r="G105" s="120"/>
      <c r="H105" s="118"/>
      <c r="I105" s="128" t="s">
        <v>113</v>
      </c>
      <c r="J105" s="205"/>
      <c r="K105" s="206"/>
      <c r="L105" s="207"/>
      <c r="M105" s="183"/>
      <c r="N105" s="120"/>
    </row>
    <row r="106" spans="1:14" s="112" customFormat="1" ht="23.25" customHeight="1">
      <c r="A106" s="118"/>
      <c r="B106" s="129" t="s">
        <v>114</v>
      </c>
      <c r="C106" s="201" t="s">
        <v>116</v>
      </c>
      <c r="D106" s="202"/>
      <c r="E106" s="203"/>
      <c r="F106" s="184"/>
      <c r="G106" s="122"/>
      <c r="H106" s="118"/>
      <c r="I106" s="129" t="s">
        <v>114</v>
      </c>
      <c r="J106" s="201" t="s">
        <v>116</v>
      </c>
      <c r="K106" s="202"/>
      <c r="L106" s="203"/>
      <c r="M106" s="184"/>
      <c r="N106" s="122"/>
    </row>
    <row r="107" spans="1:14" s="112" customFormat="1">
      <c r="A107" s="118"/>
      <c r="B107" s="204" t="s">
        <v>115</v>
      </c>
      <c r="C107" s="204"/>
      <c r="D107" s="204"/>
      <c r="E107" s="130"/>
      <c r="F107" s="130"/>
      <c r="G107" s="123"/>
      <c r="H107" s="118"/>
      <c r="I107" s="204" t="s">
        <v>115</v>
      </c>
      <c r="J107" s="204"/>
      <c r="K107" s="204"/>
      <c r="L107" s="130"/>
      <c r="M107" s="130"/>
      <c r="N107" s="123"/>
    </row>
    <row r="108" spans="1:14" s="112" customFormat="1" ht="10.5" customHeight="1">
      <c r="A108" s="124"/>
      <c r="B108" s="125"/>
      <c r="C108" s="126"/>
      <c r="D108" s="126"/>
      <c r="E108" s="126"/>
      <c r="F108" s="126"/>
      <c r="G108" s="127"/>
      <c r="H108" s="124"/>
      <c r="I108" s="125"/>
      <c r="J108" s="126"/>
      <c r="K108" s="126"/>
      <c r="L108" s="126"/>
      <c r="M108" s="126"/>
      <c r="N108" s="127"/>
    </row>
    <row r="109" spans="1:14" s="112" customFormat="1" ht="13.5" customHeight="1">
      <c r="A109" s="116"/>
      <c r="B109" s="111" t="s">
        <v>140</v>
      </c>
      <c r="C109" s="110"/>
      <c r="D109" s="110"/>
      <c r="E109" s="110"/>
      <c r="F109" s="110"/>
      <c r="G109" s="117"/>
      <c r="H109" s="116"/>
      <c r="I109" s="111" t="s">
        <v>140</v>
      </c>
      <c r="J109" s="110"/>
      <c r="K109" s="110"/>
      <c r="L109" s="110"/>
      <c r="M109" s="110"/>
      <c r="N109" s="117"/>
    </row>
    <row r="110" spans="1:14" s="112" customFormat="1" ht="17.25">
      <c r="A110" s="118"/>
      <c r="B110" s="188" t="s">
        <v>121</v>
      </c>
      <c r="C110" s="188"/>
      <c r="D110" s="188"/>
      <c r="E110" s="188"/>
      <c r="F110" s="188"/>
      <c r="G110" s="119"/>
      <c r="H110" s="118"/>
      <c r="I110" s="188" t="s">
        <v>121</v>
      </c>
      <c r="J110" s="188"/>
      <c r="K110" s="188"/>
      <c r="L110" s="188"/>
      <c r="M110" s="188"/>
      <c r="N110" s="119"/>
    </row>
    <row r="111" spans="1:14" s="112" customFormat="1" ht="33" customHeight="1">
      <c r="A111" s="118"/>
      <c r="B111" s="115" t="s">
        <v>30</v>
      </c>
      <c r="C111" s="195"/>
      <c r="D111" s="196"/>
      <c r="E111" s="131"/>
      <c r="F111" s="185" t="s">
        <v>138</v>
      </c>
      <c r="G111" s="120"/>
      <c r="H111" s="118"/>
      <c r="I111" s="115" t="s">
        <v>30</v>
      </c>
      <c r="J111" s="195"/>
      <c r="K111" s="196"/>
      <c r="L111" s="131"/>
      <c r="M111" s="185" t="s">
        <v>138</v>
      </c>
      <c r="N111" s="120"/>
    </row>
    <row r="112" spans="1:14" s="112" customFormat="1" ht="33" customHeight="1">
      <c r="A112" s="118"/>
      <c r="B112" s="113" t="s">
        <v>5</v>
      </c>
      <c r="C112" s="197"/>
      <c r="D112" s="198"/>
      <c r="E112" s="132"/>
      <c r="F112" s="186"/>
      <c r="G112" s="120"/>
      <c r="H112" s="118"/>
      <c r="I112" s="113" t="s">
        <v>5</v>
      </c>
      <c r="J112" s="197"/>
      <c r="K112" s="198"/>
      <c r="L112" s="132"/>
      <c r="M112" s="186"/>
      <c r="N112" s="120"/>
    </row>
    <row r="113" spans="1:14" s="112" customFormat="1" ht="33" customHeight="1">
      <c r="A113" s="118"/>
      <c r="B113" s="115" t="s">
        <v>110</v>
      </c>
      <c r="C113" s="145" t="str">
        <f>IF(C112="","",VLOOKUP(C112,男子一覧!$A$1:$F$2500,6,FALSE))</f>
        <v/>
      </c>
      <c r="D113" s="199" t="str">
        <f>IF(C112="","",VLOOKUP(C112,男子一覧!$A$1:$E$2500,5,FALSE))</f>
        <v/>
      </c>
      <c r="E113" s="200"/>
      <c r="F113" s="186"/>
      <c r="G113" s="121"/>
      <c r="H113" s="118"/>
      <c r="I113" s="115" t="s">
        <v>110</v>
      </c>
      <c r="J113" s="145" t="str">
        <f>IF(J112="","",VLOOKUP(J112,男子一覧!$A$1:$F$2500,6,FALSE))</f>
        <v/>
      </c>
      <c r="K113" s="199" t="str">
        <f>IF(J112="","",VLOOKUP(J112,男子一覧!$A$1:$E$2500,5,FALSE))</f>
        <v/>
      </c>
      <c r="L113" s="200"/>
      <c r="M113" s="186"/>
      <c r="N113" s="121"/>
    </row>
    <row r="114" spans="1:14" s="112" customFormat="1">
      <c r="A114" s="118"/>
      <c r="B114" s="114" t="s">
        <v>111</v>
      </c>
      <c r="C114" s="189" t="str">
        <f>IF(C112="","",VLOOKUP(C112,男子一覧!$A$1:$E$2500,3,FALSE))</f>
        <v/>
      </c>
      <c r="D114" s="190"/>
      <c r="E114" s="133" t="s">
        <v>112</v>
      </c>
      <c r="F114" s="187"/>
      <c r="G114" s="120"/>
      <c r="H114" s="118"/>
      <c r="I114" s="114" t="s">
        <v>111</v>
      </c>
      <c r="J114" s="189" t="str">
        <f>IF(J112="","",VLOOKUP(J112,男子一覧!$A$1:$E$2500,3,FALSE))</f>
        <v/>
      </c>
      <c r="K114" s="190"/>
      <c r="L114" s="133" t="s">
        <v>112</v>
      </c>
      <c r="M114" s="187"/>
      <c r="N114" s="120"/>
    </row>
    <row r="115" spans="1:14" s="112" customFormat="1" ht="33" customHeight="1">
      <c r="A115" s="118"/>
      <c r="B115" s="113" t="s">
        <v>28</v>
      </c>
      <c r="C115" s="191" t="str">
        <f>IF(C112="","",VLOOKUP(C112,男子一覧!$A$1:$E$2500,2,FALSE))</f>
        <v/>
      </c>
      <c r="D115" s="192"/>
      <c r="E115" s="134" t="str">
        <f>IF(C112="","",VLOOKUP(C112,男子一覧!$A$1:$E$2500,4,FALSE))</f>
        <v/>
      </c>
      <c r="F115" s="182" t="s">
        <v>139</v>
      </c>
      <c r="G115" s="120"/>
      <c r="H115" s="118"/>
      <c r="I115" s="113" t="s">
        <v>28</v>
      </c>
      <c r="J115" s="191" t="str">
        <f>IF(J112="","",VLOOKUP(J112,男子一覧!$A$1:$E$2500,2,FALSE))</f>
        <v/>
      </c>
      <c r="K115" s="192"/>
      <c r="L115" s="134" t="str">
        <f>IF(J112="","",VLOOKUP(J112,男子一覧!$A$1:$E$2500,4,FALSE))</f>
        <v/>
      </c>
      <c r="M115" s="182" t="s">
        <v>139</v>
      </c>
      <c r="N115" s="120"/>
    </row>
    <row r="116" spans="1:14" s="112" customFormat="1" ht="28.5" customHeight="1">
      <c r="A116" s="118"/>
      <c r="B116" s="113" t="s">
        <v>29</v>
      </c>
      <c r="C116" s="193"/>
      <c r="D116" s="194"/>
      <c r="E116" s="132"/>
      <c r="F116" s="183"/>
      <c r="G116" s="120"/>
      <c r="H116" s="118"/>
      <c r="I116" s="113" t="s">
        <v>29</v>
      </c>
      <c r="J116" s="193"/>
      <c r="K116" s="194"/>
      <c r="L116" s="132"/>
      <c r="M116" s="183"/>
      <c r="N116" s="120"/>
    </row>
    <row r="117" spans="1:14" s="112" customFormat="1" ht="23.25" customHeight="1">
      <c r="A117" s="118"/>
      <c r="B117" s="128" t="s">
        <v>113</v>
      </c>
      <c r="C117" s="205"/>
      <c r="D117" s="206"/>
      <c r="E117" s="207"/>
      <c r="F117" s="183"/>
      <c r="G117" s="120"/>
      <c r="H117" s="118"/>
      <c r="I117" s="128" t="s">
        <v>113</v>
      </c>
      <c r="J117" s="205"/>
      <c r="K117" s="206"/>
      <c r="L117" s="207"/>
      <c r="M117" s="183"/>
      <c r="N117" s="120"/>
    </row>
    <row r="118" spans="1:14" s="112" customFormat="1" ht="23.25" customHeight="1">
      <c r="A118" s="118"/>
      <c r="B118" s="129" t="s">
        <v>114</v>
      </c>
      <c r="C118" s="201" t="s">
        <v>116</v>
      </c>
      <c r="D118" s="202"/>
      <c r="E118" s="203"/>
      <c r="F118" s="184"/>
      <c r="G118" s="122"/>
      <c r="H118" s="118"/>
      <c r="I118" s="129" t="s">
        <v>114</v>
      </c>
      <c r="J118" s="201" t="s">
        <v>116</v>
      </c>
      <c r="K118" s="202"/>
      <c r="L118" s="203"/>
      <c r="M118" s="184"/>
      <c r="N118" s="122"/>
    </row>
    <row r="119" spans="1:14" s="112" customFormat="1">
      <c r="A119" s="118"/>
      <c r="B119" s="204" t="s">
        <v>115</v>
      </c>
      <c r="C119" s="204"/>
      <c r="D119" s="204"/>
      <c r="E119" s="130"/>
      <c r="F119" s="130"/>
      <c r="G119" s="123"/>
      <c r="H119" s="118"/>
      <c r="I119" s="204" t="s">
        <v>115</v>
      </c>
      <c r="J119" s="204"/>
      <c r="K119" s="204"/>
      <c r="L119" s="130"/>
      <c r="M119" s="130"/>
      <c r="N119" s="123"/>
    </row>
    <row r="120" spans="1:14" s="112" customFormat="1" ht="10.5" customHeight="1">
      <c r="A120" s="124"/>
      <c r="B120" s="125"/>
      <c r="C120" s="126"/>
      <c r="D120" s="126"/>
      <c r="E120" s="126"/>
      <c r="F120" s="126"/>
      <c r="G120" s="127"/>
      <c r="H120" s="124"/>
      <c r="I120" s="125"/>
      <c r="J120" s="126"/>
      <c r="K120" s="126"/>
      <c r="L120" s="126"/>
      <c r="M120" s="126"/>
      <c r="N120" s="127"/>
    </row>
    <row r="121" spans="1:14" s="112" customFormat="1" ht="13.5" customHeight="1">
      <c r="A121" s="116"/>
      <c r="B121" s="111" t="s">
        <v>140</v>
      </c>
      <c r="C121" s="110"/>
      <c r="D121" s="110"/>
      <c r="E121" s="110"/>
      <c r="F121" s="110"/>
      <c r="G121" s="117"/>
      <c r="H121" s="116"/>
      <c r="I121" s="111" t="s">
        <v>140</v>
      </c>
      <c r="J121" s="110"/>
      <c r="K121" s="110"/>
      <c r="L121" s="110"/>
      <c r="M121" s="110"/>
      <c r="N121" s="117"/>
    </row>
    <row r="122" spans="1:14" s="112" customFormat="1" ht="17.25">
      <c r="A122" s="118"/>
      <c r="B122" s="188" t="s">
        <v>121</v>
      </c>
      <c r="C122" s="188"/>
      <c r="D122" s="188"/>
      <c r="E122" s="188"/>
      <c r="F122" s="188"/>
      <c r="G122" s="119"/>
      <c r="H122" s="118"/>
      <c r="I122" s="188" t="s">
        <v>121</v>
      </c>
      <c r="J122" s="188"/>
      <c r="K122" s="188"/>
      <c r="L122" s="188"/>
      <c r="M122" s="188"/>
      <c r="N122" s="119"/>
    </row>
    <row r="123" spans="1:14" s="112" customFormat="1" ht="33" customHeight="1">
      <c r="A123" s="118"/>
      <c r="B123" s="115" t="s">
        <v>30</v>
      </c>
      <c r="C123" s="195"/>
      <c r="D123" s="196"/>
      <c r="E123" s="131"/>
      <c r="F123" s="185" t="s">
        <v>138</v>
      </c>
      <c r="G123" s="120"/>
      <c r="H123" s="118"/>
      <c r="I123" s="115" t="s">
        <v>30</v>
      </c>
      <c r="J123" s="195"/>
      <c r="K123" s="196"/>
      <c r="L123" s="131"/>
      <c r="M123" s="185" t="s">
        <v>138</v>
      </c>
      <c r="N123" s="120"/>
    </row>
    <row r="124" spans="1:14" s="112" customFormat="1" ht="33" customHeight="1">
      <c r="A124" s="118"/>
      <c r="B124" s="113" t="s">
        <v>5</v>
      </c>
      <c r="C124" s="197"/>
      <c r="D124" s="198"/>
      <c r="E124" s="132"/>
      <c r="F124" s="186"/>
      <c r="G124" s="120"/>
      <c r="H124" s="118"/>
      <c r="I124" s="113" t="s">
        <v>5</v>
      </c>
      <c r="J124" s="197"/>
      <c r="K124" s="198"/>
      <c r="L124" s="132"/>
      <c r="M124" s="186"/>
      <c r="N124" s="120"/>
    </row>
    <row r="125" spans="1:14" s="112" customFormat="1" ht="33" customHeight="1">
      <c r="A125" s="118"/>
      <c r="B125" s="115" t="s">
        <v>110</v>
      </c>
      <c r="C125" s="145" t="str">
        <f>IF(C124="","",VLOOKUP(C124,男子一覧!$A$1:$F$2500,6,FALSE))</f>
        <v/>
      </c>
      <c r="D125" s="199" t="str">
        <f>IF(C124="","",VLOOKUP(C124,男子一覧!$A$1:$E$2500,5,FALSE))</f>
        <v/>
      </c>
      <c r="E125" s="200"/>
      <c r="F125" s="186"/>
      <c r="G125" s="121"/>
      <c r="H125" s="118"/>
      <c r="I125" s="115" t="s">
        <v>110</v>
      </c>
      <c r="J125" s="145" t="str">
        <f>IF(J124="","",VLOOKUP(J124,男子一覧!$A$1:$F$2500,6,FALSE))</f>
        <v/>
      </c>
      <c r="K125" s="199" t="str">
        <f>IF(J124="","",VLOOKUP(J124,男子一覧!$A$1:$E$2500,5,FALSE))</f>
        <v/>
      </c>
      <c r="L125" s="200"/>
      <c r="M125" s="186"/>
      <c r="N125" s="121"/>
    </row>
    <row r="126" spans="1:14" s="112" customFormat="1">
      <c r="A126" s="118"/>
      <c r="B126" s="114" t="s">
        <v>111</v>
      </c>
      <c r="C126" s="189" t="str">
        <f>IF(C124="","",VLOOKUP(C124,男子一覧!$A$1:$E$2500,3,FALSE))</f>
        <v/>
      </c>
      <c r="D126" s="190"/>
      <c r="E126" s="133" t="s">
        <v>112</v>
      </c>
      <c r="F126" s="187"/>
      <c r="G126" s="120"/>
      <c r="H126" s="118"/>
      <c r="I126" s="114" t="s">
        <v>111</v>
      </c>
      <c r="J126" s="189" t="str">
        <f>IF(J124="","",VLOOKUP(J124,男子一覧!$A$1:$E$2500,3,FALSE))</f>
        <v/>
      </c>
      <c r="K126" s="190"/>
      <c r="L126" s="133" t="s">
        <v>112</v>
      </c>
      <c r="M126" s="187"/>
      <c r="N126" s="120"/>
    </row>
    <row r="127" spans="1:14" s="112" customFormat="1" ht="33" customHeight="1">
      <c r="A127" s="118"/>
      <c r="B127" s="113" t="s">
        <v>28</v>
      </c>
      <c r="C127" s="191" t="str">
        <f>IF(C124="","",VLOOKUP(C124,男子一覧!$A$1:$E$2500,2,FALSE))</f>
        <v/>
      </c>
      <c r="D127" s="192"/>
      <c r="E127" s="134" t="str">
        <f>IF(C124="","",VLOOKUP(C124,男子一覧!$A$1:$E$2500,4,FALSE))</f>
        <v/>
      </c>
      <c r="F127" s="182" t="s">
        <v>139</v>
      </c>
      <c r="G127" s="120"/>
      <c r="H127" s="118"/>
      <c r="I127" s="113" t="s">
        <v>28</v>
      </c>
      <c r="J127" s="191" t="str">
        <f>IF(J124="","",VLOOKUP(J124,男子一覧!$A$1:$E$2500,2,FALSE))</f>
        <v/>
      </c>
      <c r="K127" s="192"/>
      <c r="L127" s="134" t="str">
        <f>IF(J124="","",VLOOKUP(J124,男子一覧!$A$1:$E$2500,4,FALSE))</f>
        <v/>
      </c>
      <c r="M127" s="182" t="s">
        <v>139</v>
      </c>
      <c r="N127" s="120"/>
    </row>
    <row r="128" spans="1:14" s="112" customFormat="1" ht="28.5" customHeight="1">
      <c r="A128" s="118"/>
      <c r="B128" s="113" t="s">
        <v>29</v>
      </c>
      <c r="C128" s="193"/>
      <c r="D128" s="194"/>
      <c r="E128" s="132"/>
      <c r="F128" s="183"/>
      <c r="G128" s="120"/>
      <c r="H128" s="118"/>
      <c r="I128" s="113" t="s">
        <v>29</v>
      </c>
      <c r="J128" s="193"/>
      <c r="K128" s="194"/>
      <c r="L128" s="132"/>
      <c r="M128" s="183"/>
      <c r="N128" s="120"/>
    </row>
    <row r="129" spans="1:14" s="112" customFormat="1" ht="23.25" customHeight="1">
      <c r="A129" s="118"/>
      <c r="B129" s="128" t="s">
        <v>113</v>
      </c>
      <c r="C129" s="205"/>
      <c r="D129" s="206"/>
      <c r="E129" s="207"/>
      <c r="F129" s="183"/>
      <c r="G129" s="120"/>
      <c r="H129" s="118"/>
      <c r="I129" s="128" t="s">
        <v>113</v>
      </c>
      <c r="J129" s="205"/>
      <c r="K129" s="206"/>
      <c r="L129" s="207"/>
      <c r="M129" s="183"/>
      <c r="N129" s="120"/>
    </row>
    <row r="130" spans="1:14" s="112" customFormat="1" ht="23.25" customHeight="1">
      <c r="A130" s="118"/>
      <c r="B130" s="129" t="s">
        <v>114</v>
      </c>
      <c r="C130" s="201" t="s">
        <v>116</v>
      </c>
      <c r="D130" s="202"/>
      <c r="E130" s="203"/>
      <c r="F130" s="184"/>
      <c r="G130" s="122"/>
      <c r="H130" s="118"/>
      <c r="I130" s="129" t="s">
        <v>114</v>
      </c>
      <c r="J130" s="201" t="s">
        <v>116</v>
      </c>
      <c r="K130" s="202"/>
      <c r="L130" s="203"/>
      <c r="M130" s="184"/>
      <c r="N130" s="122"/>
    </row>
    <row r="131" spans="1:14" s="112" customFormat="1">
      <c r="A131" s="118"/>
      <c r="B131" s="204" t="s">
        <v>115</v>
      </c>
      <c r="C131" s="204"/>
      <c r="D131" s="204"/>
      <c r="E131" s="130"/>
      <c r="F131" s="130"/>
      <c r="G131" s="123"/>
      <c r="H131" s="118"/>
      <c r="I131" s="204" t="s">
        <v>115</v>
      </c>
      <c r="J131" s="204"/>
      <c r="K131" s="204"/>
      <c r="L131" s="130"/>
      <c r="M131" s="130"/>
      <c r="N131" s="123"/>
    </row>
    <row r="132" spans="1:14" s="112" customFormat="1" ht="10.5" customHeight="1">
      <c r="A132" s="124"/>
      <c r="B132" s="125"/>
      <c r="C132" s="126"/>
      <c r="D132" s="126"/>
      <c r="E132" s="126"/>
      <c r="F132" s="126"/>
      <c r="G132" s="127"/>
      <c r="H132" s="124"/>
      <c r="I132" s="125"/>
      <c r="J132" s="126"/>
      <c r="K132" s="126"/>
      <c r="L132" s="126"/>
      <c r="M132" s="126"/>
      <c r="N132" s="127"/>
    </row>
    <row r="133" spans="1:14" s="112" customFormat="1" ht="13.5" customHeight="1">
      <c r="A133" s="116"/>
      <c r="B133" s="111" t="s">
        <v>140</v>
      </c>
      <c r="C133" s="110"/>
      <c r="D133" s="110"/>
      <c r="E133" s="110"/>
      <c r="F133" s="110"/>
      <c r="G133" s="117"/>
      <c r="H133" s="116"/>
      <c r="I133" s="111" t="s">
        <v>140</v>
      </c>
      <c r="J133" s="110"/>
      <c r="K133" s="110"/>
      <c r="L133" s="110"/>
      <c r="M133" s="110"/>
      <c r="N133" s="117"/>
    </row>
    <row r="134" spans="1:14" s="112" customFormat="1" ht="17.25">
      <c r="A134" s="118"/>
      <c r="B134" s="188" t="s">
        <v>121</v>
      </c>
      <c r="C134" s="188"/>
      <c r="D134" s="188"/>
      <c r="E134" s="188"/>
      <c r="F134" s="188"/>
      <c r="G134" s="119"/>
      <c r="H134" s="118"/>
      <c r="I134" s="188" t="s">
        <v>121</v>
      </c>
      <c r="J134" s="188"/>
      <c r="K134" s="188"/>
      <c r="L134" s="188"/>
      <c r="M134" s="188"/>
      <c r="N134" s="119"/>
    </row>
    <row r="135" spans="1:14" s="112" customFormat="1" ht="33" customHeight="1">
      <c r="A135" s="118"/>
      <c r="B135" s="115" t="s">
        <v>30</v>
      </c>
      <c r="C135" s="195"/>
      <c r="D135" s="196"/>
      <c r="E135" s="131"/>
      <c r="F135" s="185" t="s">
        <v>138</v>
      </c>
      <c r="G135" s="120"/>
      <c r="H135" s="118"/>
      <c r="I135" s="115" t="s">
        <v>30</v>
      </c>
      <c r="J135" s="195"/>
      <c r="K135" s="196"/>
      <c r="L135" s="131"/>
      <c r="M135" s="185" t="s">
        <v>138</v>
      </c>
      <c r="N135" s="120"/>
    </row>
    <row r="136" spans="1:14" s="112" customFormat="1" ht="33" customHeight="1">
      <c r="A136" s="118"/>
      <c r="B136" s="113" t="s">
        <v>5</v>
      </c>
      <c r="C136" s="197"/>
      <c r="D136" s="198"/>
      <c r="E136" s="132"/>
      <c r="F136" s="186"/>
      <c r="G136" s="120"/>
      <c r="H136" s="118"/>
      <c r="I136" s="113" t="s">
        <v>5</v>
      </c>
      <c r="J136" s="197"/>
      <c r="K136" s="198"/>
      <c r="L136" s="132"/>
      <c r="M136" s="186"/>
      <c r="N136" s="120"/>
    </row>
    <row r="137" spans="1:14" s="112" customFormat="1" ht="33" customHeight="1">
      <c r="A137" s="118"/>
      <c r="B137" s="115" t="s">
        <v>110</v>
      </c>
      <c r="C137" s="145" t="str">
        <f>IF(C136="","",VLOOKUP(C136,男子一覧!$A$1:$F$2500,6,FALSE))</f>
        <v/>
      </c>
      <c r="D137" s="199" t="str">
        <f>IF(C136="","",VLOOKUP(C136,男子一覧!$A$1:$E$2500,5,FALSE))</f>
        <v/>
      </c>
      <c r="E137" s="200"/>
      <c r="F137" s="186"/>
      <c r="G137" s="121"/>
      <c r="H137" s="118"/>
      <c r="I137" s="115" t="s">
        <v>110</v>
      </c>
      <c r="J137" s="145" t="str">
        <f>IF(J136="","",VLOOKUP(J136,男子一覧!$A$1:$F$2500,6,FALSE))</f>
        <v/>
      </c>
      <c r="K137" s="199" t="str">
        <f>IF(J136="","",VLOOKUP(J136,男子一覧!$A$1:$E$2500,5,FALSE))</f>
        <v/>
      </c>
      <c r="L137" s="200"/>
      <c r="M137" s="186"/>
      <c r="N137" s="121"/>
    </row>
    <row r="138" spans="1:14" s="112" customFormat="1">
      <c r="A138" s="118"/>
      <c r="B138" s="114" t="s">
        <v>111</v>
      </c>
      <c r="C138" s="189" t="str">
        <f>IF(C136="","",VLOOKUP(C136,男子一覧!$A$1:$E$2500,3,FALSE))</f>
        <v/>
      </c>
      <c r="D138" s="190"/>
      <c r="E138" s="133" t="s">
        <v>112</v>
      </c>
      <c r="F138" s="187"/>
      <c r="G138" s="120"/>
      <c r="H138" s="118"/>
      <c r="I138" s="114" t="s">
        <v>111</v>
      </c>
      <c r="J138" s="189" t="str">
        <f>IF(J136="","",VLOOKUP(J136,男子一覧!$A$1:$E$2500,3,FALSE))</f>
        <v/>
      </c>
      <c r="K138" s="190"/>
      <c r="L138" s="133" t="s">
        <v>112</v>
      </c>
      <c r="M138" s="187"/>
      <c r="N138" s="120"/>
    </row>
    <row r="139" spans="1:14" s="112" customFormat="1" ht="33" customHeight="1">
      <c r="A139" s="118"/>
      <c r="B139" s="113" t="s">
        <v>28</v>
      </c>
      <c r="C139" s="191" t="str">
        <f>IF(C136="","",VLOOKUP(C136,男子一覧!$A$1:$E$2500,2,FALSE))</f>
        <v/>
      </c>
      <c r="D139" s="192"/>
      <c r="E139" s="134" t="str">
        <f>IF(C136="","",VLOOKUP(C136,男子一覧!$A$1:$E$2500,4,FALSE))</f>
        <v/>
      </c>
      <c r="F139" s="182" t="s">
        <v>139</v>
      </c>
      <c r="G139" s="120"/>
      <c r="H139" s="118"/>
      <c r="I139" s="113" t="s">
        <v>28</v>
      </c>
      <c r="J139" s="191" t="str">
        <f>IF(J136="","",VLOOKUP(J136,男子一覧!$A$1:$E$2500,2,FALSE))</f>
        <v/>
      </c>
      <c r="K139" s="192"/>
      <c r="L139" s="134" t="str">
        <f>IF(J136="","",VLOOKUP(J136,男子一覧!$A$1:$E$2500,4,FALSE))</f>
        <v/>
      </c>
      <c r="M139" s="182" t="s">
        <v>139</v>
      </c>
      <c r="N139" s="120"/>
    </row>
    <row r="140" spans="1:14" s="112" customFormat="1" ht="28.5" customHeight="1">
      <c r="A140" s="118"/>
      <c r="B140" s="113" t="s">
        <v>29</v>
      </c>
      <c r="C140" s="193"/>
      <c r="D140" s="194"/>
      <c r="E140" s="132"/>
      <c r="F140" s="183"/>
      <c r="G140" s="120"/>
      <c r="H140" s="118"/>
      <c r="I140" s="113" t="s">
        <v>29</v>
      </c>
      <c r="J140" s="193"/>
      <c r="K140" s="194"/>
      <c r="L140" s="132"/>
      <c r="M140" s="183"/>
      <c r="N140" s="120"/>
    </row>
    <row r="141" spans="1:14" s="112" customFormat="1" ht="23.25" customHeight="1">
      <c r="A141" s="118"/>
      <c r="B141" s="128" t="s">
        <v>113</v>
      </c>
      <c r="C141" s="205"/>
      <c r="D141" s="206"/>
      <c r="E141" s="207"/>
      <c r="F141" s="183"/>
      <c r="G141" s="120"/>
      <c r="H141" s="118"/>
      <c r="I141" s="128" t="s">
        <v>113</v>
      </c>
      <c r="J141" s="205"/>
      <c r="K141" s="206"/>
      <c r="L141" s="207"/>
      <c r="M141" s="183"/>
      <c r="N141" s="120"/>
    </row>
    <row r="142" spans="1:14" s="112" customFormat="1" ht="23.25" customHeight="1">
      <c r="A142" s="118"/>
      <c r="B142" s="129" t="s">
        <v>114</v>
      </c>
      <c r="C142" s="201" t="s">
        <v>116</v>
      </c>
      <c r="D142" s="202"/>
      <c r="E142" s="203"/>
      <c r="F142" s="184"/>
      <c r="G142" s="122"/>
      <c r="H142" s="118"/>
      <c r="I142" s="129" t="s">
        <v>114</v>
      </c>
      <c r="J142" s="201" t="s">
        <v>116</v>
      </c>
      <c r="K142" s="202"/>
      <c r="L142" s="203"/>
      <c r="M142" s="184"/>
      <c r="N142" s="122"/>
    </row>
    <row r="143" spans="1:14" s="112" customFormat="1">
      <c r="A143" s="118"/>
      <c r="B143" s="204" t="s">
        <v>115</v>
      </c>
      <c r="C143" s="204"/>
      <c r="D143" s="204"/>
      <c r="E143" s="130"/>
      <c r="F143" s="130"/>
      <c r="G143" s="123"/>
      <c r="H143" s="118"/>
      <c r="I143" s="204" t="s">
        <v>115</v>
      </c>
      <c r="J143" s="204"/>
      <c r="K143" s="204"/>
      <c r="L143" s="130"/>
      <c r="M143" s="130"/>
      <c r="N143" s="123"/>
    </row>
    <row r="144" spans="1:14" s="112" customFormat="1" ht="10.5" customHeight="1">
      <c r="A144" s="124"/>
      <c r="B144" s="125"/>
      <c r="C144" s="126"/>
      <c r="D144" s="126"/>
      <c r="E144" s="126"/>
      <c r="F144" s="126"/>
      <c r="G144" s="127"/>
      <c r="H144" s="124"/>
      <c r="I144" s="125"/>
      <c r="J144" s="126"/>
      <c r="K144" s="126"/>
      <c r="L144" s="126"/>
      <c r="M144" s="126"/>
      <c r="N144" s="127"/>
    </row>
    <row r="145" spans="10:15">
      <c r="J145" s="112" t="s">
        <v>117</v>
      </c>
      <c r="O145" s="112"/>
    </row>
    <row r="146" spans="10:15">
      <c r="J146" s="112" t="s">
        <v>118</v>
      </c>
      <c r="O146" s="112"/>
    </row>
    <row r="147" spans="10:15">
      <c r="K147" s="112" t="s">
        <v>119</v>
      </c>
      <c r="O147" s="112"/>
    </row>
  </sheetData>
  <sheetProtection password="9EB5" sheet="1" objects="1" scenarios="1" selectLockedCells="1"/>
  <mergeCells count="288">
    <mergeCell ref="B2:F2"/>
    <mergeCell ref="I2:M2"/>
    <mergeCell ref="B14:F14"/>
    <mergeCell ref="I14:M14"/>
    <mergeCell ref="B26:F26"/>
    <mergeCell ref="I26:M26"/>
    <mergeCell ref="B38:F38"/>
    <mergeCell ref="I38:M38"/>
    <mergeCell ref="B50:F50"/>
    <mergeCell ref="I50:M50"/>
    <mergeCell ref="C18:D18"/>
    <mergeCell ref="J18:K18"/>
    <mergeCell ref="C19:D19"/>
    <mergeCell ref="J19:K19"/>
    <mergeCell ref="C20:D20"/>
    <mergeCell ref="J20:K20"/>
    <mergeCell ref="C10:E10"/>
    <mergeCell ref="B11:D11"/>
    <mergeCell ref="C4:D4"/>
    <mergeCell ref="C3:D3"/>
    <mergeCell ref="C6:D6"/>
    <mergeCell ref="C7:D7"/>
    <mergeCell ref="C8:D8"/>
    <mergeCell ref="D5:E5"/>
    <mergeCell ref="C9:E9"/>
    <mergeCell ref="I11:K11"/>
    <mergeCell ref="C15:D15"/>
    <mergeCell ref="J15:K15"/>
    <mergeCell ref="C16:D16"/>
    <mergeCell ref="J16:K16"/>
    <mergeCell ref="D17:E17"/>
    <mergeCell ref="K17:L17"/>
    <mergeCell ref="J3:K3"/>
    <mergeCell ref="J4:K4"/>
    <mergeCell ref="K5:L5"/>
    <mergeCell ref="J6:K6"/>
    <mergeCell ref="J7:K7"/>
    <mergeCell ref="J8:K8"/>
    <mergeCell ref="J9:L9"/>
    <mergeCell ref="J10:L10"/>
    <mergeCell ref="F3:F6"/>
    <mergeCell ref="F7:F10"/>
    <mergeCell ref="C27:D27"/>
    <mergeCell ref="J27:K27"/>
    <mergeCell ref="C28:D28"/>
    <mergeCell ref="J28:K28"/>
    <mergeCell ref="C21:E21"/>
    <mergeCell ref="J21:L21"/>
    <mergeCell ref="C22:E22"/>
    <mergeCell ref="J22:L22"/>
    <mergeCell ref="B23:D23"/>
    <mergeCell ref="I23:K23"/>
    <mergeCell ref="C32:D32"/>
    <mergeCell ref="J32:K32"/>
    <mergeCell ref="C33:E33"/>
    <mergeCell ref="J33:L33"/>
    <mergeCell ref="C34:E34"/>
    <mergeCell ref="J34:L34"/>
    <mergeCell ref="D29:E29"/>
    <mergeCell ref="K29:L29"/>
    <mergeCell ref="C30:D30"/>
    <mergeCell ref="J30:K30"/>
    <mergeCell ref="C31:D31"/>
    <mergeCell ref="J31:K31"/>
    <mergeCell ref="C40:D40"/>
    <mergeCell ref="J40:K40"/>
    <mergeCell ref="D41:E41"/>
    <mergeCell ref="K41:L41"/>
    <mergeCell ref="C42:D42"/>
    <mergeCell ref="J42:K42"/>
    <mergeCell ref="B35:D35"/>
    <mergeCell ref="I35:K35"/>
    <mergeCell ref="C39:D39"/>
    <mergeCell ref="J39:K39"/>
    <mergeCell ref="F39:F42"/>
    <mergeCell ref="C46:E46"/>
    <mergeCell ref="J46:L46"/>
    <mergeCell ref="B47:D47"/>
    <mergeCell ref="I47:K47"/>
    <mergeCell ref="C43:D43"/>
    <mergeCell ref="J43:K43"/>
    <mergeCell ref="C44:D44"/>
    <mergeCell ref="J44:K44"/>
    <mergeCell ref="C45:E45"/>
    <mergeCell ref="J45:L45"/>
    <mergeCell ref="C54:D54"/>
    <mergeCell ref="J54:K54"/>
    <mergeCell ref="C55:D55"/>
    <mergeCell ref="J55:K55"/>
    <mergeCell ref="C56:D56"/>
    <mergeCell ref="J56:K56"/>
    <mergeCell ref="C51:D51"/>
    <mergeCell ref="J51:K51"/>
    <mergeCell ref="C52:D52"/>
    <mergeCell ref="J52:K52"/>
    <mergeCell ref="D53:E53"/>
    <mergeCell ref="K53:L53"/>
    <mergeCell ref="C63:D63"/>
    <mergeCell ref="J63:K63"/>
    <mergeCell ref="C64:D64"/>
    <mergeCell ref="J64:K64"/>
    <mergeCell ref="C57:E57"/>
    <mergeCell ref="J57:L57"/>
    <mergeCell ref="C58:E58"/>
    <mergeCell ref="J58:L58"/>
    <mergeCell ref="B59:D59"/>
    <mergeCell ref="I59:K59"/>
    <mergeCell ref="B62:F62"/>
    <mergeCell ref="I62:M62"/>
    <mergeCell ref="C68:D68"/>
    <mergeCell ref="J68:K68"/>
    <mergeCell ref="C69:E69"/>
    <mergeCell ref="J69:L69"/>
    <mergeCell ref="C70:E70"/>
    <mergeCell ref="J70:L70"/>
    <mergeCell ref="D65:E65"/>
    <mergeCell ref="K65:L65"/>
    <mergeCell ref="C66:D66"/>
    <mergeCell ref="J66:K66"/>
    <mergeCell ref="C67:D67"/>
    <mergeCell ref="J67:K67"/>
    <mergeCell ref="F67:F70"/>
    <mergeCell ref="C76:D76"/>
    <mergeCell ref="J76:K76"/>
    <mergeCell ref="D77:E77"/>
    <mergeCell ref="K77:L77"/>
    <mergeCell ref="C78:D78"/>
    <mergeCell ref="J78:K78"/>
    <mergeCell ref="B71:D71"/>
    <mergeCell ref="I71:K71"/>
    <mergeCell ref="C75:D75"/>
    <mergeCell ref="J75:K75"/>
    <mergeCell ref="B74:F74"/>
    <mergeCell ref="I74:M74"/>
    <mergeCell ref="J82:L82"/>
    <mergeCell ref="B83:D83"/>
    <mergeCell ref="I83:K83"/>
    <mergeCell ref="C79:D79"/>
    <mergeCell ref="J79:K79"/>
    <mergeCell ref="C80:D80"/>
    <mergeCell ref="J80:K80"/>
    <mergeCell ref="C81:E81"/>
    <mergeCell ref="J81:L81"/>
    <mergeCell ref="C93:E93"/>
    <mergeCell ref="J93:L93"/>
    <mergeCell ref="C94:E94"/>
    <mergeCell ref="J94:L94"/>
    <mergeCell ref="B95:D95"/>
    <mergeCell ref="I95:K95"/>
    <mergeCell ref="B98:F98"/>
    <mergeCell ref="I98:M98"/>
    <mergeCell ref="M99:M102"/>
    <mergeCell ref="C104:D104"/>
    <mergeCell ref="J104:K104"/>
    <mergeCell ref="C105:E105"/>
    <mergeCell ref="J105:L105"/>
    <mergeCell ref="C106:E106"/>
    <mergeCell ref="J106:L106"/>
    <mergeCell ref="D101:E101"/>
    <mergeCell ref="K101:L101"/>
    <mergeCell ref="C102:D102"/>
    <mergeCell ref="J102:K102"/>
    <mergeCell ref="C103:D103"/>
    <mergeCell ref="J103:K103"/>
    <mergeCell ref="F99:F102"/>
    <mergeCell ref="F103:F106"/>
    <mergeCell ref="C99:D99"/>
    <mergeCell ref="J99:K99"/>
    <mergeCell ref="C100:D100"/>
    <mergeCell ref="J100:K100"/>
    <mergeCell ref="C112:D112"/>
    <mergeCell ref="J112:K112"/>
    <mergeCell ref="D113:E113"/>
    <mergeCell ref="K113:L113"/>
    <mergeCell ref="C114:D114"/>
    <mergeCell ref="J114:K114"/>
    <mergeCell ref="B107:D107"/>
    <mergeCell ref="I107:K107"/>
    <mergeCell ref="C111:D111"/>
    <mergeCell ref="J111:K111"/>
    <mergeCell ref="B110:F110"/>
    <mergeCell ref="I110:M110"/>
    <mergeCell ref="C118:E118"/>
    <mergeCell ref="J118:L118"/>
    <mergeCell ref="B119:D119"/>
    <mergeCell ref="I119:K119"/>
    <mergeCell ref="C115:D115"/>
    <mergeCell ref="J115:K115"/>
    <mergeCell ref="C116:D116"/>
    <mergeCell ref="J116:K116"/>
    <mergeCell ref="C117:E117"/>
    <mergeCell ref="J117:L117"/>
    <mergeCell ref="C129:E129"/>
    <mergeCell ref="J129:L129"/>
    <mergeCell ref="C130:E130"/>
    <mergeCell ref="J130:L130"/>
    <mergeCell ref="B131:D131"/>
    <mergeCell ref="I131:K131"/>
    <mergeCell ref="B134:F134"/>
    <mergeCell ref="I134:M134"/>
    <mergeCell ref="M135:M138"/>
    <mergeCell ref="B143:D143"/>
    <mergeCell ref="I143:K143"/>
    <mergeCell ref="C140:D140"/>
    <mergeCell ref="J140:K140"/>
    <mergeCell ref="C141:E141"/>
    <mergeCell ref="J141:L141"/>
    <mergeCell ref="C142:E142"/>
    <mergeCell ref="J142:L142"/>
    <mergeCell ref="D137:E137"/>
    <mergeCell ref="K137:L137"/>
    <mergeCell ref="C138:D138"/>
    <mergeCell ref="J138:K138"/>
    <mergeCell ref="C139:D139"/>
    <mergeCell ref="J139:K139"/>
    <mergeCell ref="F135:F138"/>
    <mergeCell ref="F139:F142"/>
    <mergeCell ref="C135:D135"/>
    <mergeCell ref="J135:K135"/>
    <mergeCell ref="C136:D136"/>
    <mergeCell ref="J136:K136"/>
    <mergeCell ref="M3:M6"/>
    <mergeCell ref="M7:M10"/>
    <mergeCell ref="F15:F18"/>
    <mergeCell ref="M15:M18"/>
    <mergeCell ref="F19:F22"/>
    <mergeCell ref="M19:M22"/>
    <mergeCell ref="F27:F30"/>
    <mergeCell ref="M27:M30"/>
    <mergeCell ref="F31:F34"/>
    <mergeCell ref="M31:M34"/>
    <mergeCell ref="M39:M42"/>
    <mergeCell ref="F43:F46"/>
    <mergeCell ref="M43:M46"/>
    <mergeCell ref="F51:F54"/>
    <mergeCell ref="M51:M54"/>
    <mergeCell ref="F55:F58"/>
    <mergeCell ref="M55:M58"/>
    <mergeCell ref="F63:F66"/>
    <mergeCell ref="M63:M66"/>
    <mergeCell ref="M67:M70"/>
    <mergeCell ref="F75:F78"/>
    <mergeCell ref="M75:M78"/>
    <mergeCell ref="F79:F82"/>
    <mergeCell ref="M79:M82"/>
    <mergeCell ref="F87:F90"/>
    <mergeCell ref="M87:M90"/>
    <mergeCell ref="F91:F94"/>
    <mergeCell ref="M91:M94"/>
    <mergeCell ref="B86:F86"/>
    <mergeCell ref="I86:M86"/>
    <mergeCell ref="C90:D90"/>
    <mergeCell ref="J90:K90"/>
    <mergeCell ref="C91:D91"/>
    <mergeCell ref="J91:K91"/>
    <mergeCell ref="C92:D92"/>
    <mergeCell ref="J92:K92"/>
    <mergeCell ref="C87:D87"/>
    <mergeCell ref="J87:K87"/>
    <mergeCell ref="C88:D88"/>
    <mergeCell ref="J88:K88"/>
    <mergeCell ref="D89:E89"/>
    <mergeCell ref="K89:L89"/>
    <mergeCell ref="C82:E82"/>
    <mergeCell ref="M139:M142"/>
    <mergeCell ref="M103:M106"/>
    <mergeCell ref="F111:F114"/>
    <mergeCell ref="M111:M114"/>
    <mergeCell ref="F115:F118"/>
    <mergeCell ref="M115:M118"/>
    <mergeCell ref="F123:F126"/>
    <mergeCell ref="M123:M126"/>
    <mergeCell ref="F127:F130"/>
    <mergeCell ref="M127:M130"/>
    <mergeCell ref="B122:F122"/>
    <mergeCell ref="I122:M122"/>
    <mergeCell ref="C126:D126"/>
    <mergeCell ref="J126:K126"/>
    <mergeCell ref="C127:D127"/>
    <mergeCell ref="J127:K127"/>
    <mergeCell ref="C128:D128"/>
    <mergeCell ref="J128:K128"/>
    <mergeCell ref="C123:D123"/>
    <mergeCell ref="J123:K123"/>
    <mergeCell ref="C124:D124"/>
    <mergeCell ref="J124:K124"/>
    <mergeCell ref="D125:E125"/>
    <mergeCell ref="K125:L125"/>
  </mergeCells>
  <phoneticPr fontId="1"/>
  <dataValidations count="1">
    <dataValidation type="list" allowBlank="1" showInputMessage="1" showErrorMessage="1" sqref="C3:D3 C63:D63 J63:K63 J3:K3 C123:D123 J123:K123 C75:D75 J75:K75 C87:D87 J87:K87 C15:D15 J15:K15 C27:D27 J27:K27 C39:D39 J39:K39 C51:D51 J51:K51 C99:D99 J99:K99 C111:D111 J111:K111 C135:D135 J135:K135">
      <formula1>$P$1:$P$19</formula1>
    </dataValidation>
  </dataValidations>
  <pageMargins left="0.7" right="0.7" top="0.75" bottom="0.75" header="0.3" footer="0.3"/>
  <pageSetup paperSize="9" scale="70" orientation="portrait" horizontalDpi="4294967293" r:id="rId1"/>
  <rowBreaks count="2" manualBreakCount="2">
    <brk id="48" max="13" man="1"/>
    <brk id="96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O77"/>
  <sheetViews>
    <sheetView showGridLines="0" tabSelected="1" zoomScaleNormal="100" workbookViewId="0">
      <selection activeCell="A23" sqref="A23"/>
    </sheetView>
  </sheetViews>
  <sheetFormatPr defaultRowHeight="14.45" customHeight="1"/>
  <cols>
    <col min="1" max="2" width="10.625" style="15" customWidth="1"/>
    <col min="3" max="4" width="15.125" style="15" customWidth="1"/>
    <col min="5" max="6" width="8.625" style="15" customWidth="1"/>
    <col min="7" max="7" width="10.125" style="15" customWidth="1"/>
    <col min="8" max="8" width="12.625" style="15" customWidth="1"/>
    <col min="9" max="9" width="15.375" style="15" customWidth="1"/>
    <col min="10" max="10" width="10.625" style="15" customWidth="1"/>
    <col min="11" max="11" width="9" style="15"/>
    <col min="12" max="12" width="9" style="89"/>
    <col min="14" max="14" width="9" style="15"/>
    <col min="15" max="15" width="7.25" style="19" customWidth="1"/>
    <col min="16" max="16384" width="9" style="15"/>
  </cols>
  <sheetData>
    <row r="1" spans="1:11" ht="13.5">
      <c r="A1" s="137" t="s">
        <v>124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21">
      <c r="A2" s="170" t="s">
        <v>120</v>
      </c>
      <c r="B2" s="170"/>
      <c r="C2" s="170"/>
      <c r="D2" s="170"/>
      <c r="E2" s="170"/>
      <c r="F2" s="170"/>
      <c r="G2" s="170"/>
      <c r="H2" s="170"/>
      <c r="I2" s="170"/>
      <c r="J2" s="170"/>
      <c r="K2" s="13"/>
    </row>
    <row r="3" spans="1:11" ht="21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3"/>
    </row>
    <row r="4" spans="1:11" ht="15" thickBot="1">
      <c r="A4" s="44"/>
      <c r="B4" s="44"/>
      <c r="C4" s="44"/>
      <c r="D4" s="44"/>
      <c r="E4" s="44"/>
      <c r="F4" s="44"/>
      <c r="G4" s="44"/>
      <c r="H4" s="44"/>
      <c r="I4" s="45"/>
      <c r="J4" s="46"/>
      <c r="K4" s="14"/>
    </row>
    <row r="5" spans="1:11" ht="14.25" customHeight="1">
      <c r="A5" s="214" t="s">
        <v>41</v>
      </c>
      <c r="B5" s="214"/>
      <c r="C5" s="214">
        <f>'様式Ⅰ　男子団体'!D6</f>
        <v>0</v>
      </c>
      <c r="D5" s="214"/>
      <c r="E5" s="214"/>
      <c r="F5" s="214"/>
      <c r="G5" s="49"/>
      <c r="H5" s="215" t="s">
        <v>141</v>
      </c>
      <c r="I5" s="216"/>
      <c r="J5" s="219" t="s">
        <v>39</v>
      </c>
    </row>
    <row r="6" spans="1:11" ht="15" customHeight="1" thickBot="1">
      <c r="A6" s="44"/>
      <c r="B6" s="49"/>
      <c r="C6" s="44"/>
      <c r="D6" s="44"/>
      <c r="E6" s="44"/>
      <c r="F6" s="44"/>
      <c r="G6" s="49"/>
      <c r="H6" s="217"/>
      <c r="I6" s="218"/>
      <c r="J6" s="220"/>
    </row>
    <row r="7" spans="1:11" ht="14.25">
      <c r="A7" s="214" t="s">
        <v>42</v>
      </c>
      <c r="B7" s="214"/>
      <c r="C7" s="214">
        <f>'様式Ⅰ　男子団体'!C8:D8</f>
        <v>0</v>
      </c>
      <c r="D7" s="214"/>
      <c r="E7" s="214"/>
      <c r="F7" s="214"/>
      <c r="G7" s="47" t="s">
        <v>8</v>
      </c>
      <c r="H7" s="50"/>
      <c r="I7" s="51"/>
      <c r="J7" s="46"/>
    </row>
    <row r="8" spans="1:11" ht="14.25">
      <c r="A8" s="44"/>
      <c r="B8" s="49"/>
      <c r="C8" s="44"/>
      <c r="D8" s="44"/>
      <c r="E8" s="44"/>
      <c r="F8" s="44"/>
      <c r="G8" s="52"/>
      <c r="H8" s="52"/>
      <c r="I8" s="53"/>
      <c r="J8" s="46"/>
    </row>
    <row r="9" spans="1:11" ht="14.25">
      <c r="A9" s="214" t="s">
        <v>3</v>
      </c>
      <c r="B9" s="214"/>
      <c r="C9" s="214">
        <f>'様式Ⅰ　男子団体'!C10:D10</f>
        <v>0</v>
      </c>
      <c r="D9" s="214"/>
      <c r="E9" s="214"/>
      <c r="F9" s="214"/>
      <c r="G9" s="49"/>
      <c r="H9" s="48" t="s">
        <v>4</v>
      </c>
      <c r="I9" s="221">
        <f>'様式Ⅰ　男子団体'!H10</f>
        <v>0</v>
      </c>
      <c r="J9" s="221"/>
    </row>
    <row r="10" spans="1:11" ht="14.25">
      <c r="A10" s="44"/>
      <c r="B10" s="49"/>
      <c r="C10" s="44"/>
      <c r="D10" s="44"/>
      <c r="E10" s="44"/>
      <c r="F10" s="44"/>
      <c r="G10" s="52"/>
      <c r="H10" s="52"/>
      <c r="I10" s="52"/>
      <c r="J10" s="46"/>
    </row>
    <row r="11" spans="1:11" ht="14.25">
      <c r="A11" s="214" t="s">
        <v>43</v>
      </c>
      <c r="B11" s="214"/>
      <c r="C11" s="221">
        <f>'様式Ⅰ　男子団体'!C12:D12</f>
        <v>0</v>
      </c>
      <c r="D11" s="221"/>
      <c r="E11" s="221"/>
      <c r="F11" s="221"/>
      <c r="G11" s="49"/>
      <c r="H11" s="48" t="s">
        <v>45</v>
      </c>
      <c r="I11" s="214">
        <f>'様式Ⅰ　男子団体'!H12</f>
        <v>0</v>
      </c>
      <c r="J11" s="214"/>
    </row>
    <row r="12" spans="1:11" ht="14.25">
      <c r="A12" s="52"/>
      <c r="B12" s="49"/>
      <c r="C12" s="52"/>
      <c r="D12" s="52"/>
      <c r="E12" s="52"/>
      <c r="F12" s="52"/>
      <c r="G12" s="52"/>
      <c r="H12" s="52"/>
      <c r="I12" s="52"/>
      <c r="J12" s="46"/>
      <c r="K12" s="16"/>
    </row>
    <row r="13" spans="1:11" ht="14.25">
      <c r="A13" s="214" t="s">
        <v>44</v>
      </c>
      <c r="B13" s="214"/>
      <c r="C13" s="214">
        <f>'様式Ⅰ　男子団体'!C14:J14</f>
        <v>0</v>
      </c>
      <c r="D13" s="214"/>
      <c r="E13" s="214"/>
      <c r="F13" s="214"/>
      <c r="G13" s="214"/>
      <c r="H13" s="214"/>
      <c r="I13" s="214"/>
      <c r="J13" s="214"/>
    </row>
    <row r="14" spans="1:11" ht="3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1" ht="3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1" ht="13.5">
      <c r="A16" s="79" t="s">
        <v>40</v>
      </c>
      <c r="B16" s="79" t="s">
        <v>5</v>
      </c>
      <c r="C16" s="79" t="s">
        <v>28</v>
      </c>
      <c r="D16" s="79" t="s">
        <v>58</v>
      </c>
      <c r="E16" s="79" t="s">
        <v>27</v>
      </c>
      <c r="F16" s="79" t="s">
        <v>6</v>
      </c>
      <c r="G16" s="79" t="s">
        <v>11</v>
      </c>
      <c r="H16" s="213" t="s">
        <v>10</v>
      </c>
      <c r="I16" s="213"/>
      <c r="J16" s="79" t="s">
        <v>66</v>
      </c>
    </row>
    <row r="17" spans="1:11" ht="14.45" customHeight="1">
      <c r="A17" s="83"/>
      <c r="B17" s="80"/>
      <c r="C17" s="107" t="str">
        <f>IF(B17="","",VLOOKUP('様式Ⅲ　男子種目'!B17,男子一覧!$A$1:$E$2500,2,FALSE))</f>
        <v/>
      </c>
      <c r="D17" s="107" t="str">
        <f>IF(B17="","",VLOOKUP('様式Ⅲ　男子種目'!B17,男子一覧!$A$1:$E$2500,3,FALSE))</f>
        <v/>
      </c>
      <c r="E17" s="107" t="str">
        <f>IF(B17="","",VLOOKUP('様式Ⅲ　男子種目'!B17,男子一覧!$A$1:$E$2500,4,FALSE))</f>
        <v/>
      </c>
      <c r="F17" s="107" t="str">
        <f>IF(B17="","",VLOOKUP('様式Ⅲ　男子種目'!B17,男子一覧!$A$1:$E$2500,5,FALSE))</f>
        <v/>
      </c>
      <c r="G17" s="81"/>
      <c r="H17" s="211"/>
      <c r="I17" s="211"/>
      <c r="J17" s="82"/>
      <c r="K17" s="32">
        <f>'様式Ⅰ　男子団体'!$D$6</f>
        <v>0</v>
      </c>
    </row>
    <row r="18" spans="1:11" ht="14.45" customHeight="1">
      <c r="A18" s="83"/>
      <c r="B18" s="80"/>
      <c r="C18" s="107" t="str">
        <f>IF(B18="","",VLOOKUP('様式Ⅲ　男子種目'!B18,男子一覧!$A$1:$E$2500,2,FALSE))</f>
        <v/>
      </c>
      <c r="D18" s="107" t="str">
        <f>IF(B18="","",VLOOKUP('様式Ⅲ　男子種目'!B18,男子一覧!$A$1:$E$2500,3,FALSE))</f>
        <v/>
      </c>
      <c r="E18" s="107" t="str">
        <f>IF(B18="","",VLOOKUP('様式Ⅲ　男子種目'!B18,男子一覧!$A$1:$E$2500,4,FALSE))</f>
        <v/>
      </c>
      <c r="F18" s="107" t="str">
        <f>IF(B18="","",VLOOKUP('様式Ⅲ　男子種目'!B18,男子一覧!$A$1:$E$2500,5,FALSE))</f>
        <v/>
      </c>
      <c r="G18" s="84"/>
      <c r="H18" s="208"/>
      <c r="I18" s="208"/>
      <c r="J18" s="84"/>
      <c r="K18" s="32">
        <f>'様式Ⅰ　男子団体'!$D$6</f>
        <v>0</v>
      </c>
    </row>
    <row r="19" spans="1:11" ht="14.45" customHeight="1">
      <c r="A19" s="83"/>
      <c r="B19" s="80"/>
      <c r="C19" s="107" t="str">
        <f>IF(B19="","",VLOOKUP('様式Ⅲ　男子種目'!B19,男子一覧!$A$1:$E$2500,2,FALSE))</f>
        <v/>
      </c>
      <c r="D19" s="107" t="str">
        <f>IF(B19="","",VLOOKUP('様式Ⅲ　男子種目'!B19,男子一覧!$A$1:$E$2500,3,FALSE))</f>
        <v/>
      </c>
      <c r="E19" s="107" t="str">
        <f>IF(B19="","",VLOOKUP('様式Ⅲ　男子種目'!B19,男子一覧!$A$1:$E$2500,4,FALSE))</f>
        <v/>
      </c>
      <c r="F19" s="107" t="str">
        <f>IF(B19="","",VLOOKUP('様式Ⅲ　男子種目'!B19,男子一覧!$A$1:$E$2500,5,FALSE))</f>
        <v/>
      </c>
      <c r="G19" s="84"/>
      <c r="H19" s="208"/>
      <c r="I19" s="208"/>
      <c r="J19" s="84"/>
      <c r="K19" s="32">
        <f>'様式Ⅰ　男子団体'!$D$6</f>
        <v>0</v>
      </c>
    </row>
    <row r="20" spans="1:11" ht="14.25">
      <c r="A20" s="83"/>
      <c r="B20" s="80"/>
      <c r="C20" s="107" t="str">
        <f>IF(B20="","",VLOOKUP('様式Ⅲ　男子種目'!B20,男子一覧!$A$1:$E$2500,2,FALSE))</f>
        <v/>
      </c>
      <c r="D20" s="107" t="str">
        <f>IF(B20="","",VLOOKUP('様式Ⅲ　男子種目'!B20,男子一覧!$A$1:$E$2500,3,FALSE))</f>
        <v/>
      </c>
      <c r="E20" s="107" t="str">
        <f>IF(B20="","",VLOOKUP('様式Ⅲ　男子種目'!B20,男子一覧!$A$1:$E$2500,4,FALSE))</f>
        <v/>
      </c>
      <c r="F20" s="107" t="str">
        <f>IF(B20="","",VLOOKUP('様式Ⅲ　男子種目'!B20,男子一覧!$A$1:$E$2500,5,FALSE))</f>
        <v/>
      </c>
      <c r="G20" s="84"/>
      <c r="H20" s="208"/>
      <c r="I20" s="208"/>
      <c r="J20" s="84"/>
      <c r="K20" s="32">
        <f>'様式Ⅰ　男子団体'!$D$6</f>
        <v>0</v>
      </c>
    </row>
    <row r="21" spans="1:11" ht="14.45" customHeight="1">
      <c r="A21" s="83"/>
      <c r="B21" s="80"/>
      <c r="C21" s="107" t="str">
        <f>IF(B21="","",VLOOKUP('様式Ⅲ　男子種目'!B21,男子一覧!$A$1:$E$2500,2,FALSE))</f>
        <v/>
      </c>
      <c r="D21" s="107" t="str">
        <f>IF(B21="","",VLOOKUP('様式Ⅲ　男子種目'!B21,男子一覧!$A$1:$E$2500,3,FALSE))</f>
        <v/>
      </c>
      <c r="E21" s="107" t="str">
        <f>IF(B21="","",VLOOKUP('様式Ⅲ　男子種目'!B21,男子一覧!$A$1:$E$2500,4,FALSE))</f>
        <v/>
      </c>
      <c r="F21" s="107" t="str">
        <f>IF(B21="","",VLOOKUP('様式Ⅲ　男子種目'!B21,男子一覧!$A$1:$E$2500,5,FALSE))</f>
        <v/>
      </c>
      <c r="G21" s="85"/>
      <c r="H21" s="210"/>
      <c r="I21" s="210"/>
      <c r="J21" s="86"/>
      <c r="K21" s="32">
        <f>'様式Ⅰ　男子団体'!$D$6</f>
        <v>0</v>
      </c>
    </row>
    <row r="22" spans="1:11" ht="14.45" customHeight="1">
      <c r="A22" s="83"/>
      <c r="B22" s="80"/>
      <c r="C22" s="107" t="str">
        <f>IF(B22="","",VLOOKUP('様式Ⅲ　男子種目'!B22,男子一覧!$A$1:$E$2500,2,FALSE))</f>
        <v/>
      </c>
      <c r="D22" s="107" t="str">
        <f>IF(B22="","",VLOOKUP('様式Ⅲ　男子種目'!B22,男子一覧!$A$1:$E$2500,3,FALSE))</f>
        <v/>
      </c>
      <c r="E22" s="107" t="str">
        <f>IF(B22="","",VLOOKUP('様式Ⅲ　男子種目'!B22,男子一覧!$A$1:$E$2500,4,FALSE))</f>
        <v/>
      </c>
      <c r="F22" s="107" t="str">
        <f>IF(B22="","",VLOOKUP('様式Ⅲ　男子種目'!B22,男子一覧!$A$1:$E$2500,5,FALSE))</f>
        <v/>
      </c>
      <c r="G22" s="87"/>
      <c r="H22" s="211"/>
      <c r="I22" s="211"/>
      <c r="J22" s="82"/>
      <c r="K22" s="32">
        <f>'様式Ⅰ　男子団体'!$D$6</f>
        <v>0</v>
      </c>
    </row>
    <row r="23" spans="1:11" ht="14.45" customHeight="1">
      <c r="A23" s="83"/>
      <c r="B23" s="80"/>
      <c r="C23" s="107" t="str">
        <f>IF(B23="","",VLOOKUP('様式Ⅲ　男子種目'!B23,男子一覧!$A$1:$E$2500,2,FALSE))</f>
        <v/>
      </c>
      <c r="D23" s="107" t="str">
        <f>IF(B23="","",VLOOKUP('様式Ⅲ　男子種目'!B23,男子一覧!$A$1:$E$2500,3,FALSE))</f>
        <v/>
      </c>
      <c r="E23" s="107" t="str">
        <f>IF(B23="","",VLOOKUP('様式Ⅲ　男子種目'!B23,男子一覧!$A$1:$E$2500,4,FALSE))</f>
        <v/>
      </c>
      <c r="F23" s="107" t="str">
        <f>IF(B23="","",VLOOKUP('様式Ⅲ　男子種目'!B23,男子一覧!$A$1:$E$2500,5,FALSE))</f>
        <v/>
      </c>
      <c r="G23" s="84"/>
      <c r="H23" s="208"/>
      <c r="I23" s="208"/>
      <c r="J23" s="84"/>
      <c r="K23" s="32">
        <f>'様式Ⅰ　男子団体'!$D$6</f>
        <v>0</v>
      </c>
    </row>
    <row r="24" spans="1:11" ht="14.45" customHeight="1">
      <c r="A24" s="83"/>
      <c r="B24" s="80"/>
      <c r="C24" s="107" t="str">
        <f>IF(B24="","",VLOOKUP('様式Ⅲ　男子種目'!B24,男子一覧!$A$1:$E$2500,2,FALSE))</f>
        <v/>
      </c>
      <c r="D24" s="107" t="str">
        <f>IF(B24="","",VLOOKUP('様式Ⅲ　男子種目'!B24,男子一覧!$A$1:$E$2500,3,FALSE))</f>
        <v/>
      </c>
      <c r="E24" s="107" t="str">
        <f>IF(B24="","",VLOOKUP('様式Ⅲ　男子種目'!B24,男子一覧!$A$1:$E$2500,4,FALSE))</f>
        <v/>
      </c>
      <c r="F24" s="107" t="str">
        <f>IF(B24="","",VLOOKUP('様式Ⅲ　男子種目'!B24,男子一覧!$A$1:$E$2500,5,FALSE))</f>
        <v/>
      </c>
      <c r="G24" s="84"/>
      <c r="H24" s="208"/>
      <c r="I24" s="208"/>
      <c r="J24" s="84"/>
      <c r="K24" s="32">
        <f>'様式Ⅰ　男子団体'!$D$6</f>
        <v>0</v>
      </c>
    </row>
    <row r="25" spans="1:11" ht="14.45" customHeight="1">
      <c r="A25" s="83"/>
      <c r="B25" s="80"/>
      <c r="C25" s="107" t="str">
        <f>IF(B25="","",VLOOKUP('様式Ⅲ　男子種目'!B25,男子一覧!$A$1:$E$2500,2,FALSE))</f>
        <v/>
      </c>
      <c r="D25" s="107" t="str">
        <f>IF(B25="","",VLOOKUP('様式Ⅲ　男子種目'!B25,男子一覧!$A$1:$E$2500,3,FALSE))</f>
        <v/>
      </c>
      <c r="E25" s="107" t="str">
        <f>IF(B25="","",VLOOKUP('様式Ⅲ　男子種目'!B25,男子一覧!$A$1:$E$2500,4,FALSE))</f>
        <v/>
      </c>
      <c r="F25" s="107" t="str">
        <f>IF(B25="","",VLOOKUP('様式Ⅲ　男子種目'!B25,男子一覧!$A$1:$E$2500,5,FALSE))</f>
        <v/>
      </c>
      <c r="G25" s="84"/>
      <c r="H25" s="208"/>
      <c r="I25" s="208"/>
      <c r="J25" s="84"/>
      <c r="K25" s="32">
        <f>'様式Ⅰ　男子団体'!$D$6</f>
        <v>0</v>
      </c>
    </row>
    <row r="26" spans="1:11" ht="14.45" customHeight="1">
      <c r="A26" s="83"/>
      <c r="B26" s="80"/>
      <c r="C26" s="107" t="str">
        <f>IF(B26="","",VLOOKUP('様式Ⅲ　男子種目'!B26,男子一覧!$A$1:$E$2500,2,FALSE))</f>
        <v/>
      </c>
      <c r="D26" s="107" t="str">
        <f>IF(B26="","",VLOOKUP('様式Ⅲ　男子種目'!B26,男子一覧!$A$1:$E$2500,3,FALSE))</f>
        <v/>
      </c>
      <c r="E26" s="107" t="str">
        <f>IF(B26="","",VLOOKUP('様式Ⅲ　男子種目'!B26,男子一覧!$A$1:$E$2500,4,FALSE))</f>
        <v/>
      </c>
      <c r="F26" s="107" t="str">
        <f>IF(B26="","",VLOOKUP('様式Ⅲ　男子種目'!B26,男子一覧!$A$1:$E$2500,5,FALSE))</f>
        <v/>
      </c>
      <c r="G26" s="86"/>
      <c r="H26" s="209"/>
      <c r="I26" s="209"/>
      <c r="J26" s="85"/>
      <c r="K26" s="32">
        <f>'様式Ⅰ　男子団体'!$D$6</f>
        <v>0</v>
      </c>
    </row>
    <row r="27" spans="1:11" ht="14.45" customHeight="1">
      <c r="A27" s="83"/>
      <c r="B27" s="80"/>
      <c r="C27" s="107" t="str">
        <f>IF(B27="","",VLOOKUP('様式Ⅲ　男子種目'!B27,男子一覧!$A$1:$E$2500,2,FALSE))</f>
        <v/>
      </c>
      <c r="D27" s="107" t="str">
        <f>IF(B27="","",VLOOKUP('様式Ⅲ　男子種目'!B27,男子一覧!$A$1:$E$2500,3,FALSE))</f>
        <v/>
      </c>
      <c r="E27" s="107" t="str">
        <f>IF(B27="","",VLOOKUP('様式Ⅲ　男子種目'!B27,男子一覧!$A$1:$E$2500,4,FALSE))</f>
        <v/>
      </c>
      <c r="F27" s="107" t="str">
        <f>IF(B27="","",VLOOKUP('様式Ⅲ　男子種目'!B27,男子一覧!$A$1:$E$2500,5,FALSE))</f>
        <v/>
      </c>
      <c r="G27" s="81"/>
      <c r="H27" s="212"/>
      <c r="I27" s="212"/>
      <c r="J27" s="88"/>
      <c r="K27" s="32">
        <f>'様式Ⅰ　男子団体'!$D$6</f>
        <v>0</v>
      </c>
    </row>
    <row r="28" spans="1:11" ht="14.45" customHeight="1">
      <c r="A28" s="83"/>
      <c r="B28" s="80"/>
      <c r="C28" s="107" t="str">
        <f>IF(B28="","",VLOOKUP('様式Ⅲ　男子種目'!B28,男子一覧!$A$1:$E$2500,2,FALSE))</f>
        <v/>
      </c>
      <c r="D28" s="107" t="str">
        <f>IF(B28="","",VLOOKUP('様式Ⅲ　男子種目'!B28,男子一覧!$A$1:$E$2500,3,FALSE))</f>
        <v/>
      </c>
      <c r="E28" s="107" t="str">
        <f>IF(B28="","",VLOOKUP('様式Ⅲ　男子種目'!B28,男子一覧!$A$1:$E$2500,4,FALSE))</f>
        <v/>
      </c>
      <c r="F28" s="107" t="str">
        <f>IF(B28="","",VLOOKUP('様式Ⅲ　男子種目'!B28,男子一覧!$A$1:$E$2500,5,FALSE))</f>
        <v/>
      </c>
      <c r="G28" s="84"/>
      <c r="H28" s="208"/>
      <c r="I28" s="208"/>
      <c r="J28" s="84"/>
      <c r="K28" s="32">
        <f>'様式Ⅰ　男子団体'!$D$6</f>
        <v>0</v>
      </c>
    </row>
    <row r="29" spans="1:11" ht="14.45" customHeight="1">
      <c r="A29" s="83"/>
      <c r="B29" s="80"/>
      <c r="C29" s="107" t="str">
        <f>IF(B29="","",VLOOKUP('様式Ⅲ　男子種目'!B29,男子一覧!$A$1:$E$2500,2,FALSE))</f>
        <v/>
      </c>
      <c r="D29" s="107" t="str">
        <f>IF(B29="","",VLOOKUP('様式Ⅲ　男子種目'!B29,男子一覧!$A$1:$E$2500,3,FALSE))</f>
        <v/>
      </c>
      <c r="E29" s="107" t="str">
        <f>IF(B29="","",VLOOKUP('様式Ⅲ　男子種目'!B29,男子一覧!$A$1:$E$2500,4,FALSE))</f>
        <v/>
      </c>
      <c r="F29" s="107" t="str">
        <f>IF(B29="","",VLOOKUP('様式Ⅲ　男子種目'!B29,男子一覧!$A$1:$E$2500,5,FALSE))</f>
        <v/>
      </c>
      <c r="G29" s="84"/>
      <c r="H29" s="208"/>
      <c r="I29" s="208"/>
      <c r="J29" s="84"/>
      <c r="K29" s="32">
        <f>'様式Ⅰ　男子団体'!$D$6</f>
        <v>0</v>
      </c>
    </row>
    <row r="30" spans="1:11" ht="14.45" customHeight="1">
      <c r="A30" s="83"/>
      <c r="B30" s="80"/>
      <c r="C30" s="107" t="str">
        <f>IF(B30="","",VLOOKUP('様式Ⅲ　男子種目'!B30,男子一覧!$A$1:$E$2500,2,FALSE))</f>
        <v/>
      </c>
      <c r="D30" s="107" t="str">
        <f>IF(B30="","",VLOOKUP('様式Ⅲ　男子種目'!B30,男子一覧!$A$1:$E$2500,3,FALSE))</f>
        <v/>
      </c>
      <c r="E30" s="107" t="str">
        <f>IF(B30="","",VLOOKUP('様式Ⅲ　男子種目'!B30,男子一覧!$A$1:$E$2500,4,FALSE))</f>
        <v/>
      </c>
      <c r="F30" s="107" t="str">
        <f>IF(B30="","",VLOOKUP('様式Ⅲ　男子種目'!B30,男子一覧!$A$1:$E$2500,5,FALSE))</f>
        <v/>
      </c>
      <c r="G30" s="84"/>
      <c r="H30" s="208"/>
      <c r="I30" s="208"/>
      <c r="J30" s="84"/>
      <c r="K30" s="32">
        <f>'様式Ⅰ　男子団体'!$D$6</f>
        <v>0</v>
      </c>
    </row>
    <row r="31" spans="1:11" ht="14.45" customHeight="1">
      <c r="A31" s="83"/>
      <c r="B31" s="80"/>
      <c r="C31" s="107" t="str">
        <f>IF(B31="","",VLOOKUP('様式Ⅲ　男子種目'!B31,男子一覧!$A$1:$E$2500,2,FALSE))</f>
        <v/>
      </c>
      <c r="D31" s="107" t="str">
        <f>IF(B31="","",VLOOKUP('様式Ⅲ　男子種目'!B31,男子一覧!$A$1:$E$2500,3,FALSE))</f>
        <v/>
      </c>
      <c r="E31" s="107" t="str">
        <f>IF(B31="","",VLOOKUP('様式Ⅲ　男子種目'!B31,男子一覧!$A$1:$E$2500,4,FALSE))</f>
        <v/>
      </c>
      <c r="F31" s="107" t="str">
        <f>IF(B31="","",VLOOKUP('様式Ⅲ　男子種目'!B31,男子一覧!$A$1:$E$2500,5,FALSE))</f>
        <v/>
      </c>
      <c r="G31" s="85"/>
      <c r="H31" s="210"/>
      <c r="I31" s="210"/>
      <c r="J31" s="86"/>
      <c r="K31" s="32">
        <f>'様式Ⅰ　男子団体'!$D$6</f>
        <v>0</v>
      </c>
    </row>
    <row r="32" spans="1:11" ht="14.45" customHeight="1">
      <c r="A32" s="83"/>
      <c r="B32" s="80"/>
      <c r="C32" s="107" t="str">
        <f>IF(B32="","",VLOOKUP('様式Ⅲ　男子種目'!B32,男子一覧!$A$1:$E$2500,2,FALSE))</f>
        <v/>
      </c>
      <c r="D32" s="107" t="str">
        <f>IF(B32="","",VLOOKUP('様式Ⅲ　男子種目'!B32,男子一覧!$A$1:$E$2500,3,FALSE))</f>
        <v/>
      </c>
      <c r="E32" s="107" t="str">
        <f>IF(B32="","",VLOOKUP('様式Ⅲ　男子種目'!B32,男子一覧!$A$1:$E$2500,4,FALSE))</f>
        <v/>
      </c>
      <c r="F32" s="107" t="str">
        <f>IF(B32="","",VLOOKUP('様式Ⅲ　男子種目'!B32,男子一覧!$A$1:$E$2500,5,FALSE))</f>
        <v/>
      </c>
      <c r="G32" s="87"/>
      <c r="H32" s="211"/>
      <c r="I32" s="211"/>
      <c r="J32" s="82"/>
      <c r="K32" s="32">
        <f>'様式Ⅰ　男子団体'!$D$6</f>
        <v>0</v>
      </c>
    </row>
    <row r="33" spans="1:11" ht="14.45" customHeight="1">
      <c r="A33" s="83"/>
      <c r="B33" s="80"/>
      <c r="C33" s="107" t="str">
        <f>IF(B33="","",VLOOKUP('様式Ⅲ　男子種目'!B33,男子一覧!$A$1:$E$2500,2,FALSE))</f>
        <v/>
      </c>
      <c r="D33" s="107" t="str">
        <f>IF(B33="","",VLOOKUP('様式Ⅲ　男子種目'!B33,男子一覧!$A$1:$E$2500,3,FALSE))</f>
        <v/>
      </c>
      <c r="E33" s="107" t="str">
        <f>IF(B33="","",VLOOKUP('様式Ⅲ　男子種目'!B33,男子一覧!$A$1:$E$2500,4,FALSE))</f>
        <v/>
      </c>
      <c r="F33" s="107" t="str">
        <f>IF(B33="","",VLOOKUP('様式Ⅲ　男子種目'!B33,男子一覧!$A$1:$E$2500,5,FALSE))</f>
        <v/>
      </c>
      <c r="G33" s="84"/>
      <c r="H33" s="208"/>
      <c r="I33" s="208"/>
      <c r="J33" s="84"/>
      <c r="K33" s="32">
        <f>'様式Ⅰ　男子団体'!$D$6</f>
        <v>0</v>
      </c>
    </row>
    <row r="34" spans="1:11" ht="14.45" customHeight="1">
      <c r="A34" s="83"/>
      <c r="B34" s="80"/>
      <c r="C34" s="107" t="str">
        <f>IF(B34="","",VLOOKUP('様式Ⅲ　男子種目'!B34,男子一覧!$A$1:$E$2500,2,FALSE))</f>
        <v/>
      </c>
      <c r="D34" s="107" t="str">
        <f>IF(B34="","",VLOOKUP('様式Ⅲ　男子種目'!B34,男子一覧!$A$1:$E$2500,3,FALSE))</f>
        <v/>
      </c>
      <c r="E34" s="107" t="str">
        <f>IF(B34="","",VLOOKUP('様式Ⅲ　男子種目'!B34,男子一覧!$A$1:$E$2500,4,FALSE))</f>
        <v/>
      </c>
      <c r="F34" s="107" t="str">
        <f>IF(B34="","",VLOOKUP('様式Ⅲ　男子種目'!B34,男子一覧!$A$1:$E$2500,5,FALSE))</f>
        <v/>
      </c>
      <c r="G34" s="84"/>
      <c r="H34" s="208"/>
      <c r="I34" s="208"/>
      <c r="J34" s="84"/>
      <c r="K34" s="32">
        <f>'様式Ⅰ　男子団体'!$D$6</f>
        <v>0</v>
      </c>
    </row>
    <row r="35" spans="1:11" ht="14.45" customHeight="1">
      <c r="A35" s="83"/>
      <c r="B35" s="80"/>
      <c r="C35" s="107" t="str">
        <f>IF(B35="","",VLOOKUP('様式Ⅲ　男子種目'!B35,男子一覧!$A$1:$E$2500,2,FALSE))</f>
        <v/>
      </c>
      <c r="D35" s="107" t="str">
        <f>IF(B35="","",VLOOKUP('様式Ⅲ　男子種目'!B35,男子一覧!$A$1:$E$2500,3,FALSE))</f>
        <v/>
      </c>
      <c r="E35" s="107" t="str">
        <f>IF(B35="","",VLOOKUP('様式Ⅲ　男子種目'!B35,男子一覧!$A$1:$E$2500,4,FALSE))</f>
        <v/>
      </c>
      <c r="F35" s="107" t="str">
        <f>IF(B35="","",VLOOKUP('様式Ⅲ　男子種目'!B35,男子一覧!$A$1:$E$2500,5,FALSE))</f>
        <v/>
      </c>
      <c r="G35" s="84"/>
      <c r="H35" s="208"/>
      <c r="I35" s="208"/>
      <c r="J35" s="84"/>
      <c r="K35" s="32">
        <f>'様式Ⅰ　男子団体'!$D$6</f>
        <v>0</v>
      </c>
    </row>
    <row r="36" spans="1:11" ht="14.45" customHeight="1">
      <c r="A36" s="83"/>
      <c r="B36" s="80"/>
      <c r="C36" s="107" t="str">
        <f>IF(B36="","",VLOOKUP('様式Ⅲ　男子種目'!B36,男子一覧!$A$1:$E$2500,2,FALSE))</f>
        <v/>
      </c>
      <c r="D36" s="107" t="str">
        <f>IF(B36="","",VLOOKUP('様式Ⅲ　男子種目'!B36,男子一覧!$A$1:$E$2500,3,FALSE))</f>
        <v/>
      </c>
      <c r="E36" s="107" t="str">
        <f>IF(B36="","",VLOOKUP('様式Ⅲ　男子種目'!B36,男子一覧!$A$1:$E$2500,4,FALSE))</f>
        <v/>
      </c>
      <c r="F36" s="107" t="str">
        <f>IF(B36="","",VLOOKUP('様式Ⅲ　男子種目'!B36,男子一覧!$A$1:$E$2500,5,FALSE))</f>
        <v/>
      </c>
      <c r="G36" s="86"/>
      <c r="H36" s="209"/>
      <c r="I36" s="209"/>
      <c r="J36" s="85"/>
      <c r="K36" s="32">
        <f>'様式Ⅰ　男子団体'!$D$6</f>
        <v>0</v>
      </c>
    </row>
    <row r="37" spans="1:11" ht="14.45" customHeight="1">
      <c r="A37" s="83"/>
      <c r="B37" s="80"/>
      <c r="C37" s="107" t="str">
        <f>IF(B37="","",VLOOKUP('様式Ⅲ　男子種目'!B37,男子一覧!$A$1:$E$2500,2,FALSE))</f>
        <v/>
      </c>
      <c r="D37" s="107" t="str">
        <f>IF(B37="","",VLOOKUP('様式Ⅲ　男子種目'!B37,男子一覧!$A$1:$E$2500,3,FALSE))</f>
        <v/>
      </c>
      <c r="E37" s="107" t="str">
        <f>IF(B37="","",VLOOKUP('様式Ⅲ　男子種目'!B37,男子一覧!$A$1:$E$2500,4,FALSE))</f>
        <v/>
      </c>
      <c r="F37" s="107" t="str">
        <f>IF(B37="","",VLOOKUP('様式Ⅲ　男子種目'!B37,男子一覧!$A$1:$E$2500,5,FALSE))</f>
        <v/>
      </c>
      <c r="G37" s="81"/>
      <c r="H37" s="212"/>
      <c r="I37" s="212"/>
      <c r="J37" s="88"/>
      <c r="K37" s="32">
        <f>'様式Ⅰ　男子団体'!$D$6</f>
        <v>0</v>
      </c>
    </row>
    <row r="38" spans="1:11" ht="14.45" customHeight="1">
      <c r="A38" s="83"/>
      <c r="B38" s="80"/>
      <c r="C38" s="107" t="str">
        <f>IF(B38="","",VLOOKUP('様式Ⅲ　男子種目'!B38,男子一覧!$A$1:$E$2500,2,FALSE))</f>
        <v/>
      </c>
      <c r="D38" s="107" t="str">
        <f>IF(B38="","",VLOOKUP('様式Ⅲ　男子種目'!B38,男子一覧!$A$1:$E$2500,3,FALSE))</f>
        <v/>
      </c>
      <c r="E38" s="107" t="str">
        <f>IF(B38="","",VLOOKUP('様式Ⅲ　男子種目'!B38,男子一覧!$A$1:$E$2500,4,FALSE))</f>
        <v/>
      </c>
      <c r="F38" s="107" t="str">
        <f>IF(B38="","",VLOOKUP('様式Ⅲ　男子種目'!B38,男子一覧!$A$1:$E$2500,5,FALSE))</f>
        <v/>
      </c>
      <c r="G38" s="84"/>
      <c r="H38" s="208"/>
      <c r="I38" s="208"/>
      <c r="J38" s="84"/>
      <c r="K38" s="32">
        <f>'様式Ⅰ　男子団体'!$D$6</f>
        <v>0</v>
      </c>
    </row>
    <row r="39" spans="1:11" ht="14.45" customHeight="1">
      <c r="A39" s="83"/>
      <c r="B39" s="80"/>
      <c r="C39" s="107" t="str">
        <f>IF(B39="","",VLOOKUP('様式Ⅲ　男子種目'!B39,男子一覧!$A$1:$E$2500,2,FALSE))</f>
        <v/>
      </c>
      <c r="D39" s="107" t="str">
        <f>IF(B39="","",VLOOKUP('様式Ⅲ　男子種目'!B39,男子一覧!$A$1:$E$2500,3,FALSE))</f>
        <v/>
      </c>
      <c r="E39" s="107" t="str">
        <f>IF(B39="","",VLOOKUP('様式Ⅲ　男子種目'!B39,男子一覧!$A$1:$E$2500,4,FALSE))</f>
        <v/>
      </c>
      <c r="F39" s="107" t="str">
        <f>IF(B39="","",VLOOKUP('様式Ⅲ　男子種目'!B39,男子一覧!$A$1:$E$2500,5,FALSE))</f>
        <v/>
      </c>
      <c r="G39" s="84"/>
      <c r="H39" s="208"/>
      <c r="I39" s="208"/>
      <c r="J39" s="84"/>
      <c r="K39" s="32">
        <f>'様式Ⅰ　男子団体'!$D$6</f>
        <v>0</v>
      </c>
    </row>
    <row r="40" spans="1:11" ht="14.45" customHeight="1">
      <c r="A40" s="83"/>
      <c r="B40" s="80"/>
      <c r="C40" s="107" t="str">
        <f>IF(B40="","",VLOOKUP('様式Ⅲ　男子種目'!B40,男子一覧!$A$1:$E$2500,2,FALSE))</f>
        <v/>
      </c>
      <c r="D40" s="107" t="str">
        <f>IF(B40="","",VLOOKUP('様式Ⅲ　男子種目'!B40,男子一覧!$A$1:$E$2500,3,FALSE))</f>
        <v/>
      </c>
      <c r="E40" s="107" t="str">
        <f>IF(B40="","",VLOOKUP('様式Ⅲ　男子種目'!B40,男子一覧!$A$1:$E$2500,4,FALSE))</f>
        <v/>
      </c>
      <c r="F40" s="107" t="str">
        <f>IF(B40="","",VLOOKUP('様式Ⅲ　男子種目'!B40,男子一覧!$A$1:$E$2500,5,FALSE))</f>
        <v/>
      </c>
      <c r="G40" s="84"/>
      <c r="H40" s="208"/>
      <c r="I40" s="208"/>
      <c r="J40" s="84"/>
      <c r="K40" s="32">
        <f>'様式Ⅰ　男子団体'!$D$6</f>
        <v>0</v>
      </c>
    </row>
    <row r="41" spans="1:11" ht="14.45" customHeight="1">
      <c r="A41" s="83"/>
      <c r="B41" s="80"/>
      <c r="C41" s="107" t="str">
        <f>IF(B41="","",VLOOKUP('様式Ⅲ　男子種目'!B41,男子一覧!$A$1:$E$2500,2,FALSE))</f>
        <v/>
      </c>
      <c r="D41" s="107" t="str">
        <f>IF(B41="","",VLOOKUP('様式Ⅲ　男子種目'!B41,男子一覧!$A$1:$E$2500,3,FALSE))</f>
        <v/>
      </c>
      <c r="E41" s="107" t="str">
        <f>IF(B41="","",VLOOKUP('様式Ⅲ　男子種目'!B41,男子一覧!$A$1:$E$2500,4,FALSE))</f>
        <v/>
      </c>
      <c r="F41" s="107" t="str">
        <f>IF(B41="","",VLOOKUP('様式Ⅲ　男子種目'!B41,男子一覧!$A$1:$E$2500,5,FALSE))</f>
        <v/>
      </c>
      <c r="G41" s="85"/>
      <c r="H41" s="210"/>
      <c r="I41" s="210"/>
      <c r="J41" s="86"/>
      <c r="K41" s="32">
        <f>'様式Ⅰ　男子団体'!$D$6</f>
        <v>0</v>
      </c>
    </row>
    <row r="42" spans="1:11" ht="14.45" customHeight="1">
      <c r="A42" s="83"/>
      <c r="B42" s="80"/>
      <c r="C42" s="107" t="str">
        <f>IF(B42="","",VLOOKUP('様式Ⅲ　男子種目'!B42,男子一覧!$A$1:$E$2500,2,FALSE))</f>
        <v/>
      </c>
      <c r="D42" s="107" t="str">
        <f>IF(B42="","",VLOOKUP('様式Ⅲ　男子種目'!B42,男子一覧!$A$1:$E$2500,3,FALSE))</f>
        <v/>
      </c>
      <c r="E42" s="107" t="str">
        <f>IF(B42="","",VLOOKUP('様式Ⅲ　男子種目'!B42,男子一覧!$A$1:$E$2500,4,FALSE))</f>
        <v/>
      </c>
      <c r="F42" s="107" t="str">
        <f>IF(B42="","",VLOOKUP('様式Ⅲ　男子種目'!B42,男子一覧!$A$1:$E$2500,5,FALSE))</f>
        <v/>
      </c>
      <c r="G42" s="87"/>
      <c r="H42" s="211"/>
      <c r="I42" s="211"/>
      <c r="J42" s="82"/>
      <c r="K42" s="32">
        <f>'様式Ⅰ　男子団体'!$D$6</f>
        <v>0</v>
      </c>
    </row>
    <row r="43" spans="1:11" ht="14.45" customHeight="1">
      <c r="A43" s="83"/>
      <c r="B43" s="80"/>
      <c r="C43" s="107" t="str">
        <f>IF(B43="","",VLOOKUP('様式Ⅲ　男子種目'!B43,男子一覧!$A$1:$E$2500,2,FALSE))</f>
        <v/>
      </c>
      <c r="D43" s="107" t="str">
        <f>IF(B43="","",VLOOKUP('様式Ⅲ　男子種目'!B43,男子一覧!$A$1:$E$2500,3,FALSE))</f>
        <v/>
      </c>
      <c r="E43" s="107" t="str">
        <f>IF(B43="","",VLOOKUP('様式Ⅲ　男子種目'!B43,男子一覧!$A$1:$E$2500,4,FALSE))</f>
        <v/>
      </c>
      <c r="F43" s="107" t="str">
        <f>IF(B43="","",VLOOKUP('様式Ⅲ　男子種目'!B43,男子一覧!$A$1:$E$2500,5,FALSE))</f>
        <v/>
      </c>
      <c r="G43" s="84"/>
      <c r="H43" s="208"/>
      <c r="I43" s="208"/>
      <c r="J43" s="84"/>
      <c r="K43" s="32">
        <f>'様式Ⅰ　男子団体'!$D$6</f>
        <v>0</v>
      </c>
    </row>
    <row r="44" spans="1:11" ht="14.45" customHeight="1">
      <c r="A44" s="83"/>
      <c r="B44" s="80"/>
      <c r="C44" s="107" t="str">
        <f>IF(B44="","",VLOOKUP('様式Ⅲ　男子種目'!B44,男子一覧!$A$1:$E$2500,2,FALSE))</f>
        <v/>
      </c>
      <c r="D44" s="107" t="str">
        <f>IF(B44="","",VLOOKUP('様式Ⅲ　男子種目'!B44,男子一覧!$A$1:$E$2500,3,FALSE))</f>
        <v/>
      </c>
      <c r="E44" s="107" t="str">
        <f>IF(B44="","",VLOOKUP('様式Ⅲ　男子種目'!B44,男子一覧!$A$1:$E$2500,4,FALSE))</f>
        <v/>
      </c>
      <c r="F44" s="107" t="str">
        <f>IF(B44="","",VLOOKUP('様式Ⅲ　男子種目'!B44,男子一覧!$A$1:$E$2500,5,FALSE))</f>
        <v/>
      </c>
      <c r="G44" s="84"/>
      <c r="H44" s="208"/>
      <c r="I44" s="208"/>
      <c r="J44" s="84"/>
      <c r="K44" s="32">
        <f>'様式Ⅰ　男子団体'!$D$6</f>
        <v>0</v>
      </c>
    </row>
    <row r="45" spans="1:11" ht="14.45" customHeight="1">
      <c r="A45" s="83"/>
      <c r="B45" s="80"/>
      <c r="C45" s="107" t="str">
        <f>IF(B45="","",VLOOKUP('様式Ⅲ　男子種目'!B45,男子一覧!$A$1:$E$2500,2,FALSE))</f>
        <v/>
      </c>
      <c r="D45" s="107" t="str">
        <f>IF(B45="","",VLOOKUP('様式Ⅲ　男子種目'!B45,男子一覧!$A$1:$E$2500,3,FALSE))</f>
        <v/>
      </c>
      <c r="E45" s="107" t="str">
        <f>IF(B45="","",VLOOKUP('様式Ⅲ　男子種目'!B45,男子一覧!$A$1:$E$2500,4,FALSE))</f>
        <v/>
      </c>
      <c r="F45" s="107" t="str">
        <f>IF(B45="","",VLOOKUP('様式Ⅲ　男子種目'!B45,男子一覧!$A$1:$E$2500,5,FALSE))</f>
        <v/>
      </c>
      <c r="G45" s="84"/>
      <c r="H45" s="208"/>
      <c r="I45" s="208"/>
      <c r="J45" s="84"/>
      <c r="K45" s="32">
        <f>'様式Ⅰ　男子団体'!$D$6</f>
        <v>0</v>
      </c>
    </row>
    <row r="46" spans="1:11" ht="14.45" customHeight="1">
      <c r="A46" s="83"/>
      <c r="B46" s="80"/>
      <c r="C46" s="107" t="str">
        <f>IF(B46="","",VLOOKUP('様式Ⅲ　男子種目'!B46,男子一覧!$A$1:$E$2500,2,FALSE))</f>
        <v/>
      </c>
      <c r="D46" s="107" t="str">
        <f>IF(B46="","",VLOOKUP('様式Ⅲ　男子種目'!B46,男子一覧!$A$1:$E$2500,3,FALSE))</f>
        <v/>
      </c>
      <c r="E46" s="107" t="str">
        <f>IF(B46="","",VLOOKUP('様式Ⅲ　男子種目'!B46,男子一覧!$A$1:$E$2500,4,FALSE))</f>
        <v/>
      </c>
      <c r="F46" s="107" t="str">
        <f>IF(B46="","",VLOOKUP('様式Ⅲ　男子種目'!B46,男子一覧!$A$1:$E$2500,5,FALSE))</f>
        <v/>
      </c>
      <c r="G46" s="85"/>
      <c r="H46" s="209"/>
      <c r="I46" s="209"/>
      <c r="J46" s="85"/>
      <c r="K46" s="32">
        <f>'様式Ⅰ　男子団体'!$D$6</f>
        <v>0</v>
      </c>
    </row>
    <row r="47" spans="1:11" ht="14.45" customHeight="1">
      <c r="A47" s="83"/>
      <c r="B47" s="80"/>
      <c r="C47" s="107" t="str">
        <f>IF(B47="","",VLOOKUP('様式Ⅲ　男子種目'!B47,男子一覧!$A$1:$E$2500,2,FALSE))</f>
        <v/>
      </c>
      <c r="D47" s="107" t="str">
        <f>IF(B47="","",VLOOKUP('様式Ⅲ　男子種目'!B47,男子一覧!$A$1:$E$2500,3,FALSE))</f>
        <v/>
      </c>
      <c r="E47" s="107" t="str">
        <f>IF(B47="","",VLOOKUP('様式Ⅲ　男子種目'!B47,男子一覧!$A$1:$E$2500,4,FALSE))</f>
        <v/>
      </c>
      <c r="F47" s="107" t="str">
        <f>IF(B47="","",VLOOKUP('様式Ⅲ　男子種目'!B47,男子一覧!$A$1:$E$2500,5,FALSE))</f>
        <v/>
      </c>
      <c r="G47" s="81"/>
      <c r="H47" s="211"/>
      <c r="I47" s="211"/>
      <c r="J47" s="82"/>
      <c r="K47" s="32">
        <f>'様式Ⅰ　男子団体'!$D$6</f>
        <v>0</v>
      </c>
    </row>
    <row r="48" spans="1:11" ht="14.45" customHeight="1">
      <c r="A48" s="83"/>
      <c r="B48" s="80"/>
      <c r="C48" s="107" t="str">
        <f>IF(B48="","",VLOOKUP('様式Ⅲ　男子種目'!B48,男子一覧!$A$1:$E$2500,2,FALSE))</f>
        <v/>
      </c>
      <c r="D48" s="107" t="str">
        <f>IF(B48="","",VLOOKUP('様式Ⅲ　男子種目'!B48,男子一覧!$A$1:$E$2500,3,FALSE))</f>
        <v/>
      </c>
      <c r="E48" s="107" t="str">
        <f>IF(B48="","",VLOOKUP('様式Ⅲ　男子種目'!B48,男子一覧!$A$1:$E$2500,4,FALSE))</f>
        <v/>
      </c>
      <c r="F48" s="107" t="str">
        <f>IF(B48="","",VLOOKUP('様式Ⅲ　男子種目'!B48,男子一覧!$A$1:$E$2500,5,FALSE))</f>
        <v/>
      </c>
      <c r="G48" s="84"/>
      <c r="H48" s="208"/>
      <c r="I48" s="208"/>
      <c r="J48" s="84"/>
      <c r="K48" s="32">
        <f>'様式Ⅰ　男子団体'!$D$6</f>
        <v>0</v>
      </c>
    </row>
    <row r="49" spans="1:11" ht="14.45" customHeight="1">
      <c r="A49" s="83"/>
      <c r="B49" s="80"/>
      <c r="C49" s="107" t="str">
        <f>IF(B49="","",VLOOKUP('様式Ⅲ　男子種目'!B49,男子一覧!$A$1:$E$2500,2,FALSE))</f>
        <v/>
      </c>
      <c r="D49" s="107" t="str">
        <f>IF(B49="","",VLOOKUP('様式Ⅲ　男子種目'!B49,男子一覧!$A$1:$E$2500,3,FALSE))</f>
        <v/>
      </c>
      <c r="E49" s="107" t="str">
        <f>IF(B49="","",VLOOKUP('様式Ⅲ　男子種目'!B49,男子一覧!$A$1:$E$2500,4,FALSE))</f>
        <v/>
      </c>
      <c r="F49" s="107" t="str">
        <f>IF(B49="","",VLOOKUP('様式Ⅲ　男子種目'!B49,男子一覧!$A$1:$E$2500,5,FALSE))</f>
        <v/>
      </c>
      <c r="G49" s="84"/>
      <c r="H49" s="208"/>
      <c r="I49" s="208"/>
      <c r="J49" s="84"/>
      <c r="K49" s="32">
        <f>'様式Ⅰ　男子団体'!$D$6</f>
        <v>0</v>
      </c>
    </row>
    <row r="50" spans="1:11" ht="14.45" customHeight="1">
      <c r="A50" s="83"/>
      <c r="B50" s="80"/>
      <c r="C50" s="107" t="str">
        <f>IF(B50="","",VLOOKUP('様式Ⅲ　男子種目'!B50,男子一覧!$A$1:$E$2500,2,FALSE))</f>
        <v/>
      </c>
      <c r="D50" s="107" t="str">
        <f>IF(B50="","",VLOOKUP('様式Ⅲ　男子種目'!B50,男子一覧!$A$1:$E$2500,3,FALSE))</f>
        <v/>
      </c>
      <c r="E50" s="107" t="str">
        <f>IF(B50="","",VLOOKUP('様式Ⅲ　男子種目'!B50,男子一覧!$A$1:$E$2500,4,FALSE))</f>
        <v/>
      </c>
      <c r="F50" s="107" t="str">
        <f>IF(B50="","",VLOOKUP('様式Ⅲ　男子種目'!B50,男子一覧!$A$1:$E$2500,5,FALSE))</f>
        <v/>
      </c>
      <c r="G50" s="84"/>
      <c r="H50" s="208"/>
      <c r="I50" s="208"/>
      <c r="J50" s="84"/>
      <c r="K50" s="32">
        <f>'様式Ⅰ　男子団体'!$D$6</f>
        <v>0</v>
      </c>
    </row>
    <row r="51" spans="1:11" ht="14.45" customHeight="1">
      <c r="A51" s="83"/>
      <c r="B51" s="80"/>
      <c r="C51" s="107" t="str">
        <f>IF(B51="","",VLOOKUP('様式Ⅲ　男子種目'!B51,男子一覧!$A$1:$E$2500,2,FALSE))</f>
        <v/>
      </c>
      <c r="D51" s="107" t="str">
        <f>IF(B51="","",VLOOKUP('様式Ⅲ　男子種目'!B51,男子一覧!$A$1:$E$2500,3,FALSE))</f>
        <v/>
      </c>
      <c r="E51" s="107" t="str">
        <f>IF(B51="","",VLOOKUP('様式Ⅲ　男子種目'!B51,男子一覧!$A$1:$E$2500,4,FALSE))</f>
        <v/>
      </c>
      <c r="F51" s="107" t="str">
        <f>IF(B51="","",VLOOKUP('様式Ⅲ　男子種目'!B51,男子一覧!$A$1:$E$2500,5,FALSE))</f>
        <v/>
      </c>
      <c r="G51" s="86"/>
      <c r="H51" s="210"/>
      <c r="I51" s="210"/>
      <c r="J51" s="86"/>
      <c r="K51" s="32">
        <f>'様式Ⅰ　男子団体'!$D$6</f>
        <v>0</v>
      </c>
    </row>
    <row r="52" spans="1:11" ht="14.45" customHeight="1">
      <c r="A52" s="83"/>
      <c r="B52" s="80"/>
      <c r="C52" s="107" t="str">
        <f>IF(B52="","",VLOOKUP('様式Ⅲ　男子種目'!B52,男子一覧!$A$1:$E$2500,2,FALSE))</f>
        <v/>
      </c>
      <c r="D52" s="107" t="str">
        <f>IF(B52="","",VLOOKUP('様式Ⅲ　男子種目'!B52,男子一覧!$A$1:$E$2500,3,FALSE))</f>
        <v/>
      </c>
      <c r="E52" s="107" t="str">
        <f>IF(B52="","",VLOOKUP('様式Ⅲ　男子種目'!B52,男子一覧!$A$1:$E$2500,4,FALSE))</f>
        <v/>
      </c>
      <c r="F52" s="107" t="str">
        <f>IF(B52="","",VLOOKUP('様式Ⅲ　男子種目'!B52,男子一覧!$A$1:$E$2500,5,FALSE))</f>
        <v/>
      </c>
      <c r="G52" s="81"/>
      <c r="H52" s="211"/>
      <c r="I52" s="211"/>
      <c r="J52" s="82"/>
      <c r="K52" s="32">
        <f>'様式Ⅰ　男子団体'!$D$6</f>
        <v>0</v>
      </c>
    </row>
    <row r="53" spans="1:11" ht="14.45" customHeight="1">
      <c r="A53" s="83"/>
      <c r="B53" s="80"/>
      <c r="C53" s="107" t="str">
        <f>IF(B53="","",VLOOKUP('様式Ⅲ　男子種目'!B53,男子一覧!$A$1:$E$2500,2,FALSE))</f>
        <v/>
      </c>
      <c r="D53" s="107" t="str">
        <f>IF(B53="","",VLOOKUP('様式Ⅲ　男子種目'!B53,男子一覧!$A$1:$E$2500,3,FALSE))</f>
        <v/>
      </c>
      <c r="E53" s="107" t="str">
        <f>IF(B53="","",VLOOKUP('様式Ⅲ　男子種目'!B53,男子一覧!$A$1:$E$2500,4,FALSE))</f>
        <v/>
      </c>
      <c r="F53" s="107" t="str">
        <f>IF(B53="","",VLOOKUP('様式Ⅲ　男子種目'!B53,男子一覧!$A$1:$E$2500,5,FALSE))</f>
        <v/>
      </c>
      <c r="G53" s="84"/>
      <c r="H53" s="208"/>
      <c r="I53" s="208"/>
      <c r="J53" s="84"/>
      <c r="K53" s="32">
        <f>'様式Ⅰ　男子団体'!$D$6</f>
        <v>0</v>
      </c>
    </row>
    <row r="54" spans="1:11" ht="14.45" customHeight="1">
      <c r="A54" s="83"/>
      <c r="B54" s="80"/>
      <c r="C54" s="107" t="str">
        <f>IF(B54="","",VLOOKUP('様式Ⅲ　男子種目'!B54,男子一覧!$A$1:$E$2500,2,FALSE))</f>
        <v/>
      </c>
      <c r="D54" s="107" t="str">
        <f>IF(B54="","",VLOOKUP('様式Ⅲ　男子種目'!B54,男子一覧!$A$1:$E$2500,3,FALSE))</f>
        <v/>
      </c>
      <c r="E54" s="107" t="str">
        <f>IF(B54="","",VLOOKUP('様式Ⅲ　男子種目'!B54,男子一覧!$A$1:$E$2500,4,FALSE))</f>
        <v/>
      </c>
      <c r="F54" s="107" t="str">
        <f>IF(B54="","",VLOOKUP('様式Ⅲ　男子種目'!B54,男子一覧!$A$1:$E$2500,5,FALSE))</f>
        <v/>
      </c>
      <c r="G54" s="84"/>
      <c r="H54" s="208"/>
      <c r="I54" s="208"/>
      <c r="J54" s="84"/>
      <c r="K54" s="32">
        <f>'様式Ⅰ　男子団体'!$D$6</f>
        <v>0</v>
      </c>
    </row>
    <row r="55" spans="1:11" ht="14.45" customHeight="1">
      <c r="A55" s="83"/>
      <c r="B55" s="80"/>
      <c r="C55" s="107" t="str">
        <f>IF(B55="","",VLOOKUP('様式Ⅲ　男子種目'!B55,男子一覧!$A$1:$E$2500,2,FALSE))</f>
        <v/>
      </c>
      <c r="D55" s="107" t="str">
        <f>IF(B55="","",VLOOKUP('様式Ⅲ　男子種目'!B55,男子一覧!$A$1:$E$2500,3,FALSE))</f>
        <v/>
      </c>
      <c r="E55" s="107" t="str">
        <f>IF(B55="","",VLOOKUP('様式Ⅲ　男子種目'!B55,男子一覧!$A$1:$E$2500,4,FALSE))</f>
        <v/>
      </c>
      <c r="F55" s="107" t="str">
        <f>IF(B55="","",VLOOKUP('様式Ⅲ　男子種目'!B55,男子一覧!$A$1:$E$2500,5,FALSE))</f>
        <v/>
      </c>
      <c r="G55" s="84"/>
      <c r="H55" s="208"/>
      <c r="I55" s="208"/>
      <c r="J55" s="84"/>
      <c r="K55" s="32">
        <f>'様式Ⅰ　男子団体'!$D$6</f>
        <v>0</v>
      </c>
    </row>
    <row r="56" spans="1:11" ht="14.45" customHeight="1">
      <c r="A56" s="83"/>
      <c r="B56" s="80"/>
      <c r="C56" s="107" t="str">
        <f>IF(B56="","",VLOOKUP('様式Ⅲ　男子種目'!B56,男子一覧!$A$1:$E$2500,2,FALSE))</f>
        <v/>
      </c>
      <c r="D56" s="107" t="str">
        <f>IF(B56="","",VLOOKUP('様式Ⅲ　男子種目'!B56,男子一覧!$A$1:$E$2500,3,FALSE))</f>
        <v/>
      </c>
      <c r="E56" s="107" t="str">
        <f>IF(B56="","",VLOOKUP('様式Ⅲ　男子種目'!B56,男子一覧!$A$1:$E$2500,4,FALSE))</f>
        <v/>
      </c>
      <c r="F56" s="107" t="str">
        <f>IF(B56="","",VLOOKUP('様式Ⅲ　男子種目'!B56,男子一覧!$A$1:$E$2500,5,FALSE))</f>
        <v/>
      </c>
      <c r="G56" s="85"/>
      <c r="H56" s="209"/>
      <c r="I56" s="209"/>
      <c r="J56" s="85"/>
      <c r="K56" s="32">
        <f>'様式Ⅰ　男子団体'!$D$6</f>
        <v>0</v>
      </c>
    </row>
    <row r="57" spans="1:11" ht="14.45" customHeight="1">
      <c r="A57" s="83"/>
      <c r="B57" s="80"/>
      <c r="C57" s="107" t="str">
        <f>IF(B57="","",VLOOKUP('様式Ⅲ　男子種目'!B57,男子一覧!$A$1:$E$2500,2,FALSE))</f>
        <v/>
      </c>
      <c r="D57" s="107" t="str">
        <f>IF(B57="","",VLOOKUP('様式Ⅲ　男子種目'!B57,男子一覧!$A$1:$E$2500,3,FALSE))</f>
        <v/>
      </c>
      <c r="E57" s="107" t="str">
        <f>IF(B57="","",VLOOKUP('様式Ⅲ　男子種目'!B57,男子一覧!$A$1:$E$2500,4,FALSE))</f>
        <v/>
      </c>
      <c r="F57" s="107" t="str">
        <f>IF(B57="","",VLOOKUP('様式Ⅲ　男子種目'!B57,男子一覧!$A$1:$E$2500,5,FALSE))</f>
        <v/>
      </c>
      <c r="G57" s="87"/>
      <c r="H57" s="212"/>
      <c r="I57" s="212"/>
      <c r="J57" s="88"/>
      <c r="K57" s="32">
        <f>'様式Ⅰ　男子団体'!$D$6</f>
        <v>0</v>
      </c>
    </row>
    <row r="58" spans="1:11" ht="14.45" customHeight="1">
      <c r="A58" s="83"/>
      <c r="B58" s="80"/>
      <c r="C58" s="107" t="str">
        <f>IF(B58="","",VLOOKUP('様式Ⅲ　男子種目'!B58,男子一覧!$A$1:$E$2500,2,FALSE))</f>
        <v/>
      </c>
      <c r="D58" s="107" t="str">
        <f>IF(B58="","",VLOOKUP('様式Ⅲ　男子種目'!B58,男子一覧!$A$1:$E$2500,3,FALSE))</f>
        <v/>
      </c>
      <c r="E58" s="107" t="str">
        <f>IF(B58="","",VLOOKUP('様式Ⅲ　男子種目'!B58,男子一覧!$A$1:$E$2500,4,FALSE))</f>
        <v/>
      </c>
      <c r="F58" s="107" t="str">
        <f>IF(B58="","",VLOOKUP('様式Ⅲ　男子種目'!B58,男子一覧!$A$1:$E$2500,5,FALSE))</f>
        <v/>
      </c>
      <c r="G58" s="84"/>
      <c r="H58" s="208"/>
      <c r="I58" s="208"/>
      <c r="J58" s="84"/>
      <c r="K58" s="32">
        <f>'様式Ⅰ　男子団体'!$D$6</f>
        <v>0</v>
      </c>
    </row>
    <row r="59" spans="1:11" ht="14.45" customHeight="1">
      <c r="A59" s="83"/>
      <c r="B59" s="80"/>
      <c r="C59" s="107" t="str">
        <f>IF(B59="","",VLOOKUP('様式Ⅲ　男子種目'!B59,男子一覧!$A$1:$E$2500,2,FALSE))</f>
        <v/>
      </c>
      <c r="D59" s="107" t="str">
        <f>IF(B59="","",VLOOKUP('様式Ⅲ　男子種目'!B59,男子一覧!$A$1:$E$2500,3,FALSE))</f>
        <v/>
      </c>
      <c r="E59" s="107" t="str">
        <f>IF(B59="","",VLOOKUP('様式Ⅲ　男子種目'!B59,男子一覧!$A$1:$E$2500,4,FALSE))</f>
        <v/>
      </c>
      <c r="F59" s="107" t="str">
        <f>IF(B59="","",VLOOKUP('様式Ⅲ　男子種目'!B59,男子一覧!$A$1:$E$2500,5,FALSE))</f>
        <v/>
      </c>
      <c r="G59" s="84"/>
      <c r="H59" s="208"/>
      <c r="I59" s="208"/>
      <c r="J59" s="84"/>
      <c r="K59" s="32">
        <f>'様式Ⅰ　男子団体'!$D$6</f>
        <v>0</v>
      </c>
    </row>
    <row r="60" spans="1:11" ht="14.45" customHeight="1">
      <c r="A60" s="83"/>
      <c r="B60" s="80"/>
      <c r="C60" s="107" t="str">
        <f>IF(B60="","",VLOOKUP('様式Ⅲ　男子種目'!B60,男子一覧!$A$1:$E$2500,2,FALSE))</f>
        <v/>
      </c>
      <c r="D60" s="107" t="str">
        <f>IF(B60="","",VLOOKUP('様式Ⅲ　男子種目'!B60,男子一覧!$A$1:$E$2500,3,FALSE))</f>
        <v/>
      </c>
      <c r="E60" s="107" t="str">
        <f>IF(B60="","",VLOOKUP('様式Ⅲ　男子種目'!B60,男子一覧!$A$1:$E$2500,4,FALSE))</f>
        <v/>
      </c>
      <c r="F60" s="107" t="str">
        <f>IF(B60="","",VLOOKUP('様式Ⅲ　男子種目'!B60,男子一覧!$A$1:$E$2500,5,FALSE))</f>
        <v/>
      </c>
      <c r="G60" s="84"/>
      <c r="H60" s="208"/>
      <c r="I60" s="208"/>
      <c r="J60" s="84"/>
      <c r="K60" s="32">
        <f>'様式Ⅰ　男子団体'!$D$6</f>
        <v>0</v>
      </c>
    </row>
    <row r="61" spans="1:11" ht="14.45" customHeight="1">
      <c r="A61" s="83"/>
      <c r="B61" s="80"/>
      <c r="C61" s="107" t="str">
        <f>IF(B61="","",VLOOKUP('様式Ⅲ　男子種目'!B61,男子一覧!$A$1:$E$2500,2,FALSE))</f>
        <v/>
      </c>
      <c r="D61" s="107" t="str">
        <f>IF(B61="","",VLOOKUP('様式Ⅲ　男子種目'!B61,男子一覧!$A$1:$E$2500,3,FALSE))</f>
        <v/>
      </c>
      <c r="E61" s="107" t="str">
        <f>IF(B61="","",VLOOKUP('様式Ⅲ　男子種目'!B61,男子一覧!$A$1:$E$2500,4,FALSE))</f>
        <v/>
      </c>
      <c r="F61" s="107" t="str">
        <f>IF(B61="","",VLOOKUP('様式Ⅲ　男子種目'!B61,男子一覧!$A$1:$E$2500,5,FALSE))</f>
        <v/>
      </c>
      <c r="G61" s="86"/>
      <c r="H61" s="210"/>
      <c r="I61" s="210"/>
      <c r="J61" s="86"/>
      <c r="K61" s="32">
        <f>'様式Ⅰ　男子団体'!$D$6</f>
        <v>0</v>
      </c>
    </row>
    <row r="62" spans="1:11" ht="14.45" customHeight="1">
      <c r="A62" s="83"/>
      <c r="B62" s="80"/>
      <c r="C62" s="107" t="str">
        <f>IF(B62="","",VLOOKUP('様式Ⅲ　男子種目'!B62,男子一覧!$A$1:$E$2500,2,FALSE))</f>
        <v/>
      </c>
      <c r="D62" s="107" t="str">
        <f>IF(B62="","",VLOOKUP('様式Ⅲ　男子種目'!B62,男子一覧!$A$1:$E$2500,3,FALSE))</f>
        <v/>
      </c>
      <c r="E62" s="107" t="str">
        <f>IF(B62="","",VLOOKUP('様式Ⅲ　男子種目'!B62,男子一覧!$A$1:$E$2500,4,FALSE))</f>
        <v/>
      </c>
      <c r="F62" s="107" t="str">
        <f>IF(B62="","",VLOOKUP('様式Ⅲ　男子種目'!B62,男子一覧!$A$1:$E$2500,5,FALSE))</f>
        <v/>
      </c>
      <c r="G62" s="81"/>
      <c r="H62" s="211"/>
      <c r="I62" s="211"/>
      <c r="J62" s="82"/>
      <c r="K62" s="32">
        <f>'様式Ⅰ　男子団体'!$D$6</f>
        <v>0</v>
      </c>
    </row>
    <row r="63" spans="1:11" ht="14.45" customHeight="1">
      <c r="A63" s="83"/>
      <c r="B63" s="80"/>
      <c r="C63" s="107" t="str">
        <f>IF(B63="","",VLOOKUP('様式Ⅲ　男子種目'!B63,男子一覧!$A$1:$E$2500,2,FALSE))</f>
        <v/>
      </c>
      <c r="D63" s="107" t="str">
        <f>IF(B63="","",VLOOKUP('様式Ⅲ　男子種目'!B63,男子一覧!$A$1:$E$2500,3,FALSE))</f>
        <v/>
      </c>
      <c r="E63" s="107" t="str">
        <f>IF(B63="","",VLOOKUP('様式Ⅲ　男子種目'!B63,男子一覧!$A$1:$E$2500,4,FALSE))</f>
        <v/>
      </c>
      <c r="F63" s="107" t="str">
        <f>IF(B63="","",VLOOKUP('様式Ⅲ　男子種目'!B63,男子一覧!$A$1:$E$2500,5,FALSE))</f>
        <v/>
      </c>
      <c r="G63" s="84"/>
      <c r="H63" s="208"/>
      <c r="I63" s="208"/>
      <c r="J63" s="84"/>
      <c r="K63" s="32">
        <f>'様式Ⅰ　男子団体'!$D$6</f>
        <v>0</v>
      </c>
    </row>
    <row r="64" spans="1:11" ht="14.45" customHeight="1">
      <c r="A64" s="83"/>
      <c r="B64" s="80"/>
      <c r="C64" s="107" t="str">
        <f>IF(B64="","",VLOOKUP('様式Ⅲ　男子種目'!B64,男子一覧!$A$1:$E$2500,2,FALSE))</f>
        <v/>
      </c>
      <c r="D64" s="107" t="str">
        <f>IF(B64="","",VLOOKUP('様式Ⅲ　男子種目'!B64,男子一覧!$A$1:$E$2500,3,FALSE))</f>
        <v/>
      </c>
      <c r="E64" s="107" t="str">
        <f>IF(B64="","",VLOOKUP('様式Ⅲ　男子種目'!B64,男子一覧!$A$1:$E$2500,4,FALSE))</f>
        <v/>
      </c>
      <c r="F64" s="107" t="str">
        <f>IF(B64="","",VLOOKUP('様式Ⅲ　男子種目'!B64,男子一覧!$A$1:$E$2500,5,FALSE))</f>
        <v/>
      </c>
      <c r="G64" s="84"/>
      <c r="H64" s="208"/>
      <c r="I64" s="208"/>
      <c r="J64" s="84"/>
      <c r="K64" s="32">
        <f>'様式Ⅰ　男子団体'!$D$6</f>
        <v>0</v>
      </c>
    </row>
    <row r="65" spans="1:11" ht="14.45" customHeight="1">
      <c r="A65" s="83"/>
      <c r="B65" s="80"/>
      <c r="C65" s="107" t="str">
        <f>IF(B65="","",VLOOKUP('様式Ⅲ　男子種目'!B65,男子一覧!$A$1:$E$2500,2,FALSE))</f>
        <v/>
      </c>
      <c r="D65" s="107" t="str">
        <f>IF(B65="","",VLOOKUP('様式Ⅲ　男子種目'!B65,男子一覧!$A$1:$E$2500,3,FALSE))</f>
        <v/>
      </c>
      <c r="E65" s="107" t="str">
        <f>IF(B65="","",VLOOKUP('様式Ⅲ　男子種目'!B65,男子一覧!$A$1:$E$2500,4,FALSE))</f>
        <v/>
      </c>
      <c r="F65" s="107" t="str">
        <f>IF(B65="","",VLOOKUP('様式Ⅲ　男子種目'!B65,男子一覧!$A$1:$E$2500,5,FALSE))</f>
        <v/>
      </c>
      <c r="G65" s="84"/>
      <c r="H65" s="208"/>
      <c r="I65" s="208"/>
      <c r="J65" s="84"/>
      <c r="K65" s="32">
        <f>'様式Ⅰ　男子団体'!$D$6</f>
        <v>0</v>
      </c>
    </row>
    <row r="66" spans="1:11" ht="14.45" customHeight="1">
      <c r="A66" s="83"/>
      <c r="B66" s="80"/>
      <c r="C66" s="107" t="str">
        <f>IF(B66="","",VLOOKUP('様式Ⅲ　男子種目'!B66,男子一覧!$A$1:$E$2500,2,FALSE))</f>
        <v/>
      </c>
      <c r="D66" s="107" t="str">
        <f>IF(B66="","",VLOOKUP('様式Ⅲ　男子種目'!B66,男子一覧!$A$1:$E$2500,3,FALSE))</f>
        <v/>
      </c>
      <c r="E66" s="107" t="str">
        <f>IF(B66="","",VLOOKUP('様式Ⅲ　男子種目'!B66,男子一覧!$A$1:$E$2500,4,FALSE))</f>
        <v/>
      </c>
      <c r="F66" s="107" t="str">
        <f>IF(B66="","",VLOOKUP('様式Ⅲ　男子種目'!B66,男子一覧!$A$1:$E$2500,5,FALSE))</f>
        <v/>
      </c>
      <c r="G66" s="85"/>
      <c r="H66" s="209"/>
      <c r="I66" s="209"/>
      <c r="J66" s="85"/>
      <c r="K66" s="32">
        <f>'様式Ⅰ　男子団体'!$D$6</f>
        <v>0</v>
      </c>
    </row>
    <row r="67" spans="1:11" ht="14.45" customHeight="1">
      <c r="A67" s="83"/>
      <c r="B67" s="80"/>
      <c r="C67" s="107" t="str">
        <f>IF(B67="","",VLOOKUP('様式Ⅲ　男子種目'!B67,男子一覧!$A$1:$E$2500,2,FALSE))</f>
        <v/>
      </c>
      <c r="D67" s="107" t="str">
        <f>IF(B67="","",VLOOKUP('様式Ⅲ　男子種目'!B67,男子一覧!$A$1:$E$2500,3,FALSE))</f>
        <v/>
      </c>
      <c r="E67" s="107" t="str">
        <f>IF(B67="","",VLOOKUP('様式Ⅲ　男子種目'!B67,男子一覧!$A$1:$E$2500,4,FALSE))</f>
        <v/>
      </c>
      <c r="F67" s="107" t="str">
        <f>IF(B67="","",VLOOKUP('様式Ⅲ　男子種目'!B67,男子一覧!$A$1:$E$2500,5,FALSE))</f>
        <v/>
      </c>
      <c r="G67" s="87"/>
      <c r="H67" s="212"/>
      <c r="I67" s="212"/>
      <c r="J67" s="88"/>
      <c r="K67" s="32">
        <f>'様式Ⅰ　男子団体'!$D$6</f>
        <v>0</v>
      </c>
    </row>
    <row r="68" spans="1:11" ht="14.45" customHeight="1">
      <c r="A68" s="83"/>
      <c r="B68" s="80"/>
      <c r="C68" s="107" t="str">
        <f>IF(B68="","",VLOOKUP('様式Ⅲ　男子種目'!B68,男子一覧!$A$1:$E$2500,2,FALSE))</f>
        <v/>
      </c>
      <c r="D68" s="107" t="str">
        <f>IF(B68="","",VLOOKUP('様式Ⅲ　男子種目'!B68,男子一覧!$A$1:$E$2500,3,FALSE))</f>
        <v/>
      </c>
      <c r="E68" s="107" t="str">
        <f>IF(B68="","",VLOOKUP('様式Ⅲ　男子種目'!B68,男子一覧!$A$1:$E$2500,4,FALSE))</f>
        <v/>
      </c>
      <c r="F68" s="107" t="str">
        <f>IF(B68="","",VLOOKUP('様式Ⅲ　男子種目'!B68,男子一覧!$A$1:$E$2500,5,FALSE))</f>
        <v/>
      </c>
      <c r="G68" s="84"/>
      <c r="H68" s="208"/>
      <c r="I68" s="208"/>
      <c r="J68" s="84"/>
      <c r="K68" s="32">
        <f>'様式Ⅰ　男子団体'!$D$6</f>
        <v>0</v>
      </c>
    </row>
    <row r="69" spans="1:11" ht="14.45" customHeight="1">
      <c r="A69" s="83"/>
      <c r="B69" s="80"/>
      <c r="C69" s="107" t="str">
        <f>IF(B69="","",VLOOKUP('様式Ⅲ　男子種目'!B69,男子一覧!$A$1:$E$2500,2,FALSE))</f>
        <v/>
      </c>
      <c r="D69" s="107" t="str">
        <f>IF(B69="","",VLOOKUP('様式Ⅲ　男子種目'!B69,男子一覧!$A$1:$E$2500,3,FALSE))</f>
        <v/>
      </c>
      <c r="E69" s="107" t="str">
        <f>IF(B69="","",VLOOKUP('様式Ⅲ　男子種目'!B69,男子一覧!$A$1:$E$2500,4,FALSE))</f>
        <v/>
      </c>
      <c r="F69" s="107" t="str">
        <f>IF(B69="","",VLOOKUP('様式Ⅲ　男子種目'!B69,男子一覧!$A$1:$E$2500,5,FALSE))</f>
        <v/>
      </c>
      <c r="G69" s="84"/>
      <c r="H69" s="208"/>
      <c r="I69" s="208"/>
      <c r="J69" s="84"/>
      <c r="K69" s="32">
        <f>'様式Ⅰ　男子団体'!$D$6</f>
        <v>0</v>
      </c>
    </row>
    <row r="70" spans="1:11" ht="14.45" customHeight="1">
      <c r="A70" s="83"/>
      <c r="B70" s="80"/>
      <c r="C70" s="107" t="str">
        <f>IF(B70="","",VLOOKUP('様式Ⅲ　男子種目'!B70,男子一覧!$A$1:$E$2500,2,FALSE))</f>
        <v/>
      </c>
      <c r="D70" s="107" t="str">
        <f>IF(B70="","",VLOOKUP('様式Ⅲ　男子種目'!B70,男子一覧!$A$1:$E$2500,3,FALSE))</f>
        <v/>
      </c>
      <c r="E70" s="107" t="str">
        <f>IF(B70="","",VLOOKUP('様式Ⅲ　男子種目'!B70,男子一覧!$A$1:$E$2500,4,FALSE))</f>
        <v/>
      </c>
      <c r="F70" s="107" t="str">
        <f>IF(B70="","",VLOOKUP('様式Ⅲ　男子種目'!B70,男子一覧!$A$1:$E$2500,5,FALSE))</f>
        <v/>
      </c>
      <c r="G70" s="84"/>
      <c r="H70" s="208"/>
      <c r="I70" s="208"/>
      <c r="J70" s="84"/>
      <c r="K70" s="32">
        <f>'様式Ⅰ　男子団体'!$D$6</f>
        <v>0</v>
      </c>
    </row>
    <row r="71" spans="1:11" ht="14.45" customHeight="1">
      <c r="A71" s="83"/>
      <c r="B71" s="80"/>
      <c r="C71" s="107" t="str">
        <f>IF(B71="","",VLOOKUP('様式Ⅲ　男子種目'!B71,男子一覧!$A$1:$E$2500,2,FALSE))</f>
        <v/>
      </c>
      <c r="D71" s="107" t="str">
        <f>IF(B71="","",VLOOKUP('様式Ⅲ　男子種目'!B71,男子一覧!$A$1:$E$2500,3,FALSE))</f>
        <v/>
      </c>
      <c r="E71" s="107" t="str">
        <f>IF(B71="","",VLOOKUP('様式Ⅲ　男子種目'!B71,男子一覧!$A$1:$E$2500,4,FALSE))</f>
        <v/>
      </c>
      <c r="F71" s="107" t="str">
        <f>IF(B71="","",VLOOKUP('様式Ⅲ　男子種目'!B71,男子一覧!$A$1:$E$2500,5,FALSE))</f>
        <v/>
      </c>
      <c r="G71" s="86"/>
      <c r="H71" s="210"/>
      <c r="I71" s="210"/>
      <c r="J71" s="86"/>
      <c r="K71" s="32">
        <f>'様式Ⅰ　男子団体'!$D$6</f>
        <v>0</v>
      </c>
    </row>
    <row r="72" spans="1:11" ht="14.45" customHeight="1">
      <c r="A72" s="83"/>
      <c r="B72" s="80"/>
      <c r="C72" s="107" t="str">
        <f>IF(B72="","",VLOOKUP('様式Ⅲ　男子種目'!B72,男子一覧!$A$1:$E$2500,2,FALSE))</f>
        <v/>
      </c>
      <c r="D72" s="107" t="str">
        <f>IF(B72="","",VLOOKUP('様式Ⅲ　男子種目'!B72,男子一覧!$A$1:$E$2500,3,FALSE))</f>
        <v/>
      </c>
      <c r="E72" s="107" t="str">
        <f>IF(B72="","",VLOOKUP('様式Ⅲ　男子種目'!B72,男子一覧!$A$1:$E$2500,4,FALSE))</f>
        <v/>
      </c>
      <c r="F72" s="107" t="str">
        <f>IF(B72="","",VLOOKUP('様式Ⅲ　男子種目'!B72,男子一覧!$A$1:$E$2500,5,FALSE))</f>
        <v/>
      </c>
      <c r="G72" s="82"/>
      <c r="H72" s="211"/>
      <c r="I72" s="211"/>
      <c r="J72" s="82"/>
      <c r="K72" s="32">
        <f>'様式Ⅰ　男子団体'!$D$6</f>
        <v>0</v>
      </c>
    </row>
    <row r="73" spans="1:11" ht="14.45" customHeight="1">
      <c r="A73" s="83"/>
      <c r="B73" s="80"/>
      <c r="C73" s="107" t="str">
        <f>IF(B73="","",VLOOKUP('様式Ⅲ　男子種目'!B73,男子一覧!$A$1:$E$2500,2,FALSE))</f>
        <v/>
      </c>
      <c r="D73" s="107" t="str">
        <f>IF(B73="","",VLOOKUP('様式Ⅲ　男子種目'!B73,男子一覧!$A$1:$E$2500,3,FALSE))</f>
        <v/>
      </c>
      <c r="E73" s="107" t="str">
        <f>IF(B73="","",VLOOKUP('様式Ⅲ　男子種目'!B73,男子一覧!$A$1:$E$2500,4,FALSE))</f>
        <v/>
      </c>
      <c r="F73" s="107" t="str">
        <f>IF(B73="","",VLOOKUP('様式Ⅲ　男子種目'!B73,男子一覧!$A$1:$E$2500,5,FALSE))</f>
        <v/>
      </c>
      <c r="G73" s="84"/>
      <c r="H73" s="208"/>
      <c r="I73" s="208"/>
      <c r="J73" s="84"/>
      <c r="K73" s="32">
        <f>'様式Ⅰ　男子団体'!$D$6</f>
        <v>0</v>
      </c>
    </row>
    <row r="74" spans="1:11" ht="14.45" customHeight="1">
      <c r="A74" s="83"/>
      <c r="B74" s="80"/>
      <c r="C74" s="107" t="str">
        <f>IF(B74="","",VLOOKUP('様式Ⅲ　男子種目'!B74,男子一覧!$A$1:$E$2500,2,FALSE))</f>
        <v/>
      </c>
      <c r="D74" s="107" t="str">
        <f>IF(B74="","",VLOOKUP('様式Ⅲ　男子種目'!B74,男子一覧!$A$1:$E$2500,3,FALSE))</f>
        <v/>
      </c>
      <c r="E74" s="107" t="str">
        <f>IF(B74="","",VLOOKUP('様式Ⅲ　男子種目'!B74,男子一覧!$A$1:$E$2500,4,FALSE))</f>
        <v/>
      </c>
      <c r="F74" s="107" t="str">
        <f>IF(B74="","",VLOOKUP('様式Ⅲ　男子種目'!B74,男子一覧!$A$1:$E$2500,5,FALSE))</f>
        <v/>
      </c>
      <c r="G74" s="84"/>
      <c r="H74" s="208"/>
      <c r="I74" s="208"/>
      <c r="J74" s="84"/>
      <c r="K74" s="32">
        <f>'様式Ⅰ　男子団体'!$D$6</f>
        <v>0</v>
      </c>
    </row>
    <row r="75" spans="1:11" ht="14.45" customHeight="1">
      <c r="A75" s="83"/>
      <c r="B75" s="80"/>
      <c r="C75" s="107" t="str">
        <f>IF(B75="","",VLOOKUP('様式Ⅲ　男子種目'!B75,男子一覧!$A$1:$E$2500,2,FALSE))</f>
        <v/>
      </c>
      <c r="D75" s="107" t="str">
        <f>IF(B75="","",VLOOKUP('様式Ⅲ　男子種目'!B75,男子一覧!$A$1:$E$2500,3,FALSE))</f>
        <v/>
      </c>
      <c r="E75" s="107" t="str">
        <f>IF(B75="","",VLOOKUP('様式Ⅲ　男子種目'!B75,男子一覧!$A$1:$E$2500,4,FALSE))</f>
        <v/>
      </c>
      <c r="F75" s="107" t="str">
        <f>IF(B75="","",VLOOKUP('様式Ⅲ　男子種目'!B75,男子一覧!$A$1:$E$2500,5,FALSE))</f>
        <v/>
      </c>
      <c r="G75" s="84"/>
      <c r="H75" s="208"/>
      <c r="I75" s="208"/>
      <c r="J75" s="84"/>
      <c r="K75" s="32">
        <f>'様式Ⅰ　男子団体'!$D$6</f>
        <v>0</v>
      </c>
    </row>
    <row r="76" spans="1:11" ht="14.45" customHeight="1">
      <c r="A76" s="83"/>
      <c r="B76" s="26"/>
      <c r="C76" s="107" t="str">
        <f>IF(B76="","",VLOOKUP('様式Ⅲ　男子種目'!B76,男子一覧!$A$1:$E$2500,2,FALSE))</f>
        <v/>
      </c>
      <c r="D76" s="107" t="str">
        <f>IF(B76="","",VLOOKUP('様式Ⅲ　男子種目'!B76,男子一覧!$A$1:$E$2500,3,FALSE))</f>
        <v/>
      </c>
      <c r="E76" s="107" t="str">
        <f>IF(B76="","",VLOOKUP('様式Ⅲ　男子種目'!B76,男子一覧!$A$1:$E$2500,4,FALSE))</f>
        <v/>
      </c>
      <c r="F76" s="107" t="str">
        <f>IF(B76="","",VLOOKUP('様式Ⅲ　男子種目'!B76,男子一覧!$A$1:$E$2500,5,FALSE))</f>
        <v/>
      </c>
      <c r="G76" s="85"/>
      <c r="H76" s="209"/>
      <c r="I76" s="209"/>
      <c r="J76" s="85"/>
      <c r="K76" s="32">
        <f>'様式Ⅰ　男子団体'!$D$6</f>
        <v>0</v>
      </c>
    </row>
    <row r="77" spans="1:11" ht="14.45" customHeight="1">
      <c r="C77" s="105"/>
      <c r="D77" s="105"/>
      <c r="E77" s="105"/>
    </row>
  </sheetData>
  <sheetProtection password="9EB5" sheet="1" objects="1" scenarios="1" selectLockedCells="1"/>
  <mergeCells count="77">
    <mergeCell ref="A9:B9"/>
    <mergeCell ref="J5:J6"/>
    <mergeCell ref="C5:F5"/>
    <mergeCell ref="H18:I18"/>
    <mergeCell ref="H19:I19"/>
    <mergeCell ref="A11:B11"/>
    <mergeCell ref="A13:B13"/>
    <mergeCell ref="C7:F7"/>
    <mergeCell ref="C11:F11"/>
    <mergeCell ref="I9:J9"/>
    <mergeCell ref="I11:J11"/>
    <mergeCell ref="C13:J13"/>
    <mergeCell ref="C9:F9"/>
    <mergeCell ref="A2:J2"/>
    <mergeCell ref="A3:J3"/>
    <mergeCell ref="A5:B5"/>
    <mergeCell ref="A7:B7"/>
    <mergeCell ref="H5:I6"/>
    <mergeCell ref="H29:I29"/>
    <mergeCell ref="H30:I30"/>
    <mergeCell ref="H16:I16"/>
    <mergeCell ref="H17:I17"/>
    <mergeCell ref="H23:I23"/>
    <mergeCell ref="H24:I24"/>
    <mergeCell ref="H26:I26"/>
    <mergeCell ref="H27:I27"/>
    <mergeCell ref="H28:I28"/>
    <mergeCell ref="H22:I22"/>
    <mergeCell ref="H20:I20"/>
    <mergeCell ref="H21:I21"/>
    <mergeCell ref="H25:I25"/>
    <mergeCell ref="H31:I31"/>
    <mergeCell ref="H32:I32"/>
    <mergeCell ref="H33:I33"/>
    <mergeCell ref="H34:I34"/>
    <mergeCell ref="H45:I45"/>
    <mergeCell ref="H35:I35"/>
    <mergeCell ref="H36:I36"/>
    <mergeCell ref="H37:I37"/>
    <mergeCell ref="H38:I38"/>
    <mergeCell ref="H39:I39"/>
    <mergeCell ref="H40:I40"/>
    <mergeCell ref="H41:I41"/>
    <mergeCell ref="H42:I42"/>
    <mergeCell ref="H52:I52"/>
    <mergeCell ref="H53:I53"/>
    <mergeCell ref="H54:I54"/>
    <mergeCell ref="H43:I43"/>
    <mergeCell ref="H44:I44"/>
    <mergeCell ref="H46:I46"/>
    <mergeCell ref="H47:I47"/>
    <mergeCell ref="H48:I48"/>
    <mergeCell ref="H49:I49"/>
    <mergeCell ref="H50:I50"/>
    <mergeCell ref="H51:I51"/>
    <mergeCell ref="H55:I55"/>
    <mergeCell ref="H56:I56"/>
    <mergeCell ref="H69:I69"/>
    <mergeCell ref="H59:I59"/>
    <mergeCell ref="H60:I60"/>
    <mergeCell ref="H61:I61"/>
    <mergeCell ref="H62:I62"/>
    <mergeCell ref="H63:I63"/>
    <mergeCell ref="H64:I64"/>
    <mergeCell ref="H65:I65"/>
    <mergeCell ref="H57:I57"/>
    <mergeCell ref="H58:I58"/>
    <mergeCell ref="H74:I74"/>
    <mergeCell ref="H75:I75"/>
    <mergeCell ref="H76:I76"/>
    <mergeCell ref="H66:I66"/>
    <mergeCell ref="H71:I71"/>
    <mergeCell ref="H72:I72"/>
    <mergeCell ref="H73:I73"/>
    <mergeCell ref="H70:I70"/>
    <mergeCell ref="H67:I67"/>
    <mergeCell ref="H68:I68"/>
  </mergeCells>
  <phoneticPr fontId="1"/>
  <dataValidations count="2">
    <dataValidation imeMode="halfAlpha" allowBlank="1" showInputMessage="1" showErrorMessage="1" sqref="B17:B76 G17:G76 J17:J76"/>
    <dataValidation type="list" allowBlank="1" showInputMessage="1" showErrorMessage="1" sqref="A17:A76">
      <formula1>"100m,200m,400m,800m,1500m,5000m,10000m,110mH,400mH,3000mSC,10000mW,走高跳,棒高跳,走幅跳,三段跳,砲丸投,円盤投,ﾊﾝﾏｰ投,やり投"</formula1>
    </dataValidation>
  </dataValidations>
  <printOptions horizontalCentered="1" verticalCentered="1"/>
  <pageMargins left="0.39370078740157483" right="0.39370078740157483" top="0.39370078740157483" bottom="0.55000000000000004" header="0" footer="0"/>
  <pageSetup paperSize="9" scale="78" orientation="portrait" errors="blank" r:id="rId1"/>
  <headerFooter alignWithMargins="0">
    <oddFooter>&amp;L[  &amp;P / &amp;N  ]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50"/>
  <sheetViews>
    <sheetView showGridLines="0" zoomScaleNormal="100" workbookViewId="0">
      <selection activeCell="C5" sqref="C5"/>
    </sheetView>
  </sheetViews>
  <sheetFormatPr defaultRowHeight="13.5"/>
  <cols>
    <col min="1" max="1" width="1.625" customWidth="1"/>
    <col min="2" max="2" width="12.375" bestFit="1" customWidth="1"/>
    <col min="3" max="3" width="26.625" customWidth="1"/>
    <col min="4" max="7" width="5.625" customWidth="1"/>
    <col min="8" max="9" width="10.625" customWidth="1"/>
    <col min="10" max="10" width="1.625" customWidth="1"/>
    <col min="13" max="13" width="5.625" customWidth="1"/>
    <col min="14" max="14" width="9.5" style="19" customWidth="1"/>
  </cols>
  <sheetData>
    <row r="1" spans="1:14">
      <c r="A1" s="36" t="s">
        <v>125</v>
      </c>
      <c r="B1" s="33"/>
      <c r="C1" s="1"/>
      <c r="D1" s="1"/>
      <c r="E1" s="1"/>
      <c r="F1" s="1"/>
      <c r="G1" s="1"/>
      <c r="H1" s="1"/>
      <c r="I1" s="34" t="s">
        <v>37</v>
      </c>
      <c r="J1" s="35"/>
      <c r="N1" s="23"/>
    </row>
    <row r="2" spans="1:14" ht="20.25">
      <c r="A2" s="2"/>
      <c r="B2" s="246" t="s">
        <v>122</v>
      </c>
      <c r="C2" s="246"/>
      <c r="D2" s="246"/>
      <c r="E2" s="246"/>
      <c r="F2" s="246"/>
      <c r="G2" s="246"/>
      <c r="H2" s="246"/>
      <c r="I2" s="246"/>
      <c r="J2" s="7"/>
      <c r="N2" s="23"/>
    </row>
    <row r="3" spans="1:14" ht="24.75" thickBot="1">
      <c r="A3" s="2"/>
      <c r="B3" s="247" t="s">
        <v>38</v>
      </c>
      <c r="C3" s="247"/>
      <c r="D3" s="247"/>
      <c r="E3" s="247"/>
      <c r="F3" s="247"/>
      <c r="G3" s="247"/>
      <c r="H3" s="247"/>
      <c r="I3" s="247"/>
      <c r="J3" s="7"/>
      <c r="N3" s="23"/>
    </row>
    <row r="4" spans="1:14" ht="13.5" customHeight="1">
      <c r="A4" s="2"/>
      <c r="B4" s="248" t="s">
        <v>30</v>
      </c>
      <c r="C4" s="37"/>
      <c r="D4" s="241" t="s">
        <v>31</v>
      </c>
      <c r="E4" s="57"/>
      <c r="F4" s="56"/>
      <c r="G4" s="56"/>
      <c r="H4" s="38"/>
      <c r="I4" s="235"/>
      <c r="J4" s="7"/>
      <c r="N4" s="23"/>
    </row>
    <row r="5" spans="1:14" ht="13.5" customHeight="1">
      <c r="A5" s="2"/>
      <c r="B5" s="249"/>
      <c r="C5" s="39"/>
      <c r="D5" s="242"/>
      <c r="E5" s="58"/>
      <c r="H5" s="54">
        <f>'様式Ⅰ　男子団体'!D6</f>
        <v>0</v>
      </c>
      <c r="I5" s="236"/>
      <c r="J5" s="7"/>
      <c r="N5" s="23"/>
    </row>
    <row r="6" spans="1:14" ht="13.5" customHeight="1">
      <c r="A6" s="2"/>
      <c r="B6" s="250" t="s">
        <v>29</v>
      </c>
      <c r="C6" s="251"/>
      <c r="D6" s="252"/>
      <c r="E6" s="252"/>
      <c r="F6" s="252"/>
      <c r="G6" s="252"/>
      <c r="H6" s="252"/>
      <c r="I6" s="253"/>
      <c r="J6" s="7"/>
      <c r="N6" s="23"/>
    </row>
    <row r="7" spans="1:14" ht="13.5" customHeight="1">
      <c r="A7" s="2"/>
      <c r="B7" s="249"/>
      <c r="C7" s="254"/>
      <c r="D7" s="255"/>
      <c r="E7" s="255"/>
      <c r="F7" s="255"/>
      <c r="G7" s="255"/>
      <c r="H7" s="255"/>
      <c r="I7" s="256"/>
      <c r="J7" s="7"/>
      <c r="N7" s="23"/>
    </row>
    <row r="8" spans="1:14" ht="13.5" customHeight="1">
      <c r="A8" s="2"/>
      <c r="B8" s="8" t="s">
        <v>0</v>
      </c>
      <c r="C8" s="228"/>
      <c r="D8" s="229"/>
      <c r="E8" s="229"/>
      <c r="F8" s="229"/>
      <c r="G8" s="229"/>
      <c r="H8" s="229"/>
      <c r="I8" s="237"/>
      <c r="J8" s="7"/>
      <c r="N8" s="23"/>
    </row>
    <row r="9" spans="1:14" ht="13.5" customHeight="1">
      <c r="A9" s="2"/>
      <c r="B9" s="9" t="s">
        <v>32</v>
      </c>
      <c r="C9" s="238"/>
      <c r="D9" s="239"/>
      <c r="E9" s="239"/>
      <c r="F9" s="239"/>
      <c r="G9" s="239"/>
      <c r="H9" s="239"/>
      <c r="I9" s="240"/>
      <c r="J9" s="7"/>
      <c r="N9" s="23"/>
    </row>
    <row r="10" spans="1:14" ht="13.5" customHeight="1">
      <c r="A10" s="2"/>
      <c r="B10" s="4" t="s">
        <v>33</v>
      </c>
      <c r="C10" s="59" t="s">
        <v>15</v>
      </c>
      <c r="D10" s="55"/>
      <c r="E10" s="60" t="s">
        <v>14</v>
      </c>
      <c r="F10" s="55"/>
      <c r="G10" s="60" t="s">
        <v>13</v>
      </c>
      <c r="H10" s="55"/>
      <c r="I10" s="61" t="s">
        <v>12</v>
      </c>
      <c r="J10" s="7"/>
      <c r="N10" s="23"/>
    </row>
    <row r="11" spans="1:14" ht="13.5" customHeight="1">
      <c r="A11" s="2"/>
      <c r="B11" s="10" t="s">
        <v>34</v>
      </c>
      <c r="C11" s="5" t="s">
        <v>28</v>
      </c>
      <c r="D11" s="243" t="s">
        <v>35</v>
      </c>
      <c r="E11" s="244"/>
      <c r="F11" s="244"/>
      <c r="G11" s="245"/>
      <c r="H11" s="5" t="s">
        <v>27</v>
      </c>
      <c r="I11" s="6" t="s">
        <v>36</v>
      </c>
      <c r="J11" s="7"/>
      <c r="N11" s="25"/>
    </row>
    <row r="12" spans="1:14" ht="13.5" customHeight="1">
      <c r="A12" s="2"/>
      <c r="B12" s="222"/>
      <c r="C12" s="224" t="str">
        <f>IF(B12="","",VLOOKUP('様式Ⅳ　男子リレー'!B12,男子一覧!$A$1:$E$2500,2,FALSE))</f>
        <v/>
      </c>
      <c r="D12" s="228" t="str">
        <f>IF(B12="","",VLOOKUP('様式Ⅳ　男子リレー'!B12,男子一覧!$A$1:$E$2500,3,FALSE))</f>
        <v/>
      </c>
      <c r="E12" s="229"/>
      <c r="F12" s="229"/>
      <c r="G12" s="230"/>
      <c r="H12" s="224" t="str">
        <f>IF(B12="","",VLOOKUP('様式Ⅳ　男子リレー'!B12,男子一覧!$A$1:$E$2500,4,FALSE))</f>
        <v/>
      </c>
      <c r="I12" s="226" t="str">
        <f>IF(B12="","",VLOOKUP('様式Ⅳ　男子リレー'!B12,男子一覧!$A$1:$E$2500,5,FALSE))</f>
        <v/>
      </c>
      <c r="J12" s="7"/>
      <c r="N12" s="23"/>
    </row>
    <row r="13" spans="1:14" ht="13.5" customHeight="1">
      <c r="A13" s="2"/>
      <c r="B13" s="223"/>
      <c r="C13" s="225"/>
      <c r="D13" s="231"/>
      <c r="E13" s="232"/>
      <c r="F13" s="232"/>
      <c r="G13" s="233"/>
      <c r="H13" s="225"/>
      <c r="I13" s="227"/>
      <c r="J13" s="7"/>
      <c r="N13" s="23"/>
    </row>
    <row r="14" spans="1:14" ht="13.5" customHeight="1">
      <c r="A14" s="2"/>
      <c r="B14" s="222"/>
      <c r="C14" s="224" t="str">
        <f>IF(B14="","",VLOOKUP('様式Ⅳ　男子リレー'!B14,男子一覧!$A$1:$E$2500,2,FALSE))</f>
        <v/>
      </c>
      <c r="D14" s="228" t="str">
        <f>IF(B14="","",VLOOKUP('様式Ⅳ　男子リレー'!B14,男子一覧!$A$1:$E$2500,3,FALSE))</f>
        <v/>
      </c>
      <c r="E14" s="229"/>
      <c r="F14" s="229"/>
      <c r="G14" s="230"/>
      <c r="H14" s="224" t="str">
        <f>IF(B14="","",VLOOKUP('様式Ⅳ　男子リレー'!B14,男子一覧!$A$1:$E$2500,4,FALSE))</f>
        <v/>
      </c>
      <c r="I14" s="226" t="str">
        <f>IF(B14="","",VLOOKUP('様式Ⅳ　男子リレー'!B14,男子一覧!$A$1:$E$2500,5,FALSE))</f>
        <v/>
      </c>
      <c r="J14" s="7"/>
      <c r="N14" s="23"/>
    </row>
    <row r="15" spans="1:14" ht="13.5" customHeight="1">
      <c r="A15" s="2"/>
      <c r="B15" s="223"/>
      <c r="C15" s="225"/>
      <c r="D15" s="231"/>
      <c r="E15" s="232"/>
      <c r="F15" s="232"/>
      <c r="G15" s="233"/>
      <c r="H15" s="225"/>
      <c r="I15" s="227"/>
      <c r="J15" s="7"/>
      <c r="N15" s="23"/>
    </row>
    <row r="16" spans="1:14" ht="13.5" customHeight="1">
      <c r="A16" s="2"/>
      <c r="B16" s="222"/>
      <c r="C16" s="224" t="str">
        <f>IF(B16="","",VLOOKUP('様式Ⅳ　男子リレー'!B16,男子一覧!$A$1:$E$2500,2,FALSE))</f>
        <v/>
      </c>
      <c r="D16" s="228" t="str">
        <f>IF(B16="","",VLOOKUP('様式Ⅳ　男子リレー'!B16,男子一覧!$A$1:$E$2500,3,FALSE))</f>
        <v/>
      </c>
      <c r="E16" s="229"/>
      <c r="F16" s="229"/>
      <c r="G16" s="230"/>
      <c r="H16" s="224" t="str">
        <f>IF(B16="","",VLOOKUP('様式Ⅳ　男子リレー'!B16,男子一覧!$A$1:$E$2500,4,FALSE))</f>
        <v/>
      </c>
      <c r="I16" s="226" t="str">
        <f>IF(B16="","",VLOOKUP('様式Ⅳ　男子リレー'!B16,男子一覧!$A$1:$E$2500,5,FALSE))</f>
        <v/>
      </c>
      <c r="J16" s="7"/>
      <c r="N16" s="23"/>
    </row>
    <row r="17" spans="1:14" ht="13.5" customHeight="1">
      <c r="A17" s="2"/>
      <c r="B17" s="223"/>
      <c r="C17" s="225"/>
      <c r="D17" s="231"/>
      <c r="E17" s="232"/>
      <c r="F17" s="232"/>
      <c r="G17" s="233"/>
      <c r="H17" s="225"/>
      <c r="I17" s="227"/>
      <c r="J17" s="7"/>
      <c r="N17" s="23"/>
    </row>
    <row r="18" spans="1:14" ht="13.5" customHeight="1">
      <c r="A18" s="2"/>
      <c r="B18" s="222"/>
      <c r="C18" s="224" t="str">
        <f>IF(B18="","",VLOOKUP('様式Ⅳ　男子リレー'!B18,男子一覧!$A$1:$E$2500,2,FALSE))</f>
        <v/>
      </c>
      <c r="D18" s="228" t="str">
        <f>IF(B18="","",VLOOKUP('様式Ⅳ　男子リレー'!B18,男子一覧!$A$1:$E$2500,3,FALSE))</f>
        <v/>
      </c>
      <c r="E18" s="229"/>
      <c r="F18" s="229"/>
      <c r="G18" s="230"/>
      <c r="H18" s="224" t="str">
        <f>IF(B18="","",VLOOKUP('様式Ⅳ　男子リレー'!B18,男子一覧!$A$1:$E$2500,4,FALSE))</f>
        <v/>
      </c>
      <c r="I18" s="226" t="str">
        <f>IF(B18="","",VLOOKUP('様式Ⅳ　男子リレー'!B18,男子一覧!$A$1:$E$2500,5,FALSE))</f>
        <v/>
      </c>
      <c r="J18" s="7"/>
      <c r="N18" s="23"/>
    </row>
    <row r="19" spans="1:14" ht="13.5" customHeight="1">
      <c r="A19" s="2"/>
      <c r="B19" s="223"/>
      <c r="C19" s="225"/>
      <c r="D19" s="231"/>
      <c r="E19" s="232"/>
      <c r="F19" s="232"/>
      <c r="G19" s="233"/>
      <c r="H19" s="225"/>
      <c r="I19" s="227"/>
      <c r="J19" s="7"/>
      <c r="N19" s="23"/>
    </row>
    <row r="20" spans="1:14" ht="13.5" customHeight="1">
      <c r="A20" s="2"/>
      <c r="B20" s="222"/>
      <c r="C20" s="224" t="str">
        <f>IF(B20="","",VLOOKUP('様式Ⅳ　男子リレー'!B20,男子一覧!$A$1:$E$2500,2,FALSE))</f>
        <v/>
      </c>
      <c r="D20" s="228" t="str">
        <f>IF(B20="","",VLOOKUP('様式Ⅳ　男子リレー'!B20,男子一覧!$A$1:$E$2500,3,FALSE))</f>
        <v/>
      </c>
      <c r="E20" s="229"/>
      <c r="F20" s="229"/>
      <c r="G20" s="230"/>
      <c r="H20" s="224" t="str">
        <f>IF(B20="","",VLOOKUP('様式Ⅳ　男子リレー'!B20,男子一覧!$A$1:$E$2500,4,FALSE))</f>
        <v/>
      </c>
      <c r="I20" s="226" t="str">
        <f>IF(B20="","",VLOOKUP('様式Ⅳ　男子リレー'!B20,男子一覧!$A$1:$E$2500,5,FALSE))</f>
        <v/>
      </c>
      <c r="J20" s="7"/>
      <c r="N20" s="23"/>
    </row>
    <row r="21" spans="1:14" ht="13.5" customHeight="1">
      <c r="A21" s="2"/>
      <c r="B21" s="223"/>
      <c r="C21" s="225"/>
      <c r="D21" s="231"/>
      <c r="E21" s="232"/>
      <c r="F21" s="232"/>
      <c r="G21" s="233"/>
      <c r="H21" s="225"/>
      <c r="I21" s="227"/>
      <c r="J21" s="7"/>
      <c r="N21" s="23"/>
    </row>
    <row r="22" spans="1:14" ht="13.5" customHeight="1">
      <c r="A22" s="2"/>
      <c r="B22" s="222"/>
      <c r="C22" s="224" t="str">
        <f>IF(B22="","",VLOOKUP('様式Ⅳ　男子リレー'!B22,男子一覧!$A$1:$E$2500,2,FALSE))</f>
        <v/>
      </c>
      <c r="D22" s="228" t="str">
        <f>IF(B22="","",VLOOKUP('様式Ⅳ　男子リレー'!B22,男子一覧!$A$1:$E$2500,3,FALSE))</f>
        <v/>
      </c>
      <c r="E22" s="229"/>
      <c r="F22" s="229"/>
      <c r="G22" s="230"/>
      <c r="H22" s="224" t="str">
        <f>IF(B22="","",VLOOKUP('様式Ⅳ　男子リレー'!B22,男子一覧!$A$1:$E$2500,4,FALSE))</f>
        <v/>
      </c>
      <c r="I22" s="226" t="str">
        <f>IF(B22="","",VLOOKUP('様式Ⅳ　男子リレー'!B22,男子一覧!$A$1:$E$2500,5,FALSE))</f>
        <v/>
      </c>
      <c r="J22" s="7"/>
      <c r="N22" s="23"/>
    </row>
    <row r="23" spans="1:14" ht="13.5" customHeight="1" thickBot="1">
      <c r="A23" s="2"/>
      <c r="B23" s="234"/>
      <c r="C23" s="225"/>
      <c r="D23" s="231"/>
      <c r="E23" s="232"/>
      <c r="F23" s="232"/>
      <c r="G23" s="233"/>
      <c r="H23" s="225"/>
      <c r="I23" s="227"/>
      <c r="J23" s="7"/>
      <c r="N23" s="23"/>
    </row>
    <row r="24" spans="1:14">
      <c r="A24" s="2"/>
      <c r="B24" s="3"/>
      <c r="C24" s="3"/>
      <c r="D24" s="3"/>
      <c r="E24" s="3"/>
      <c r="F24" s="3"/>
      <c r="G24" s="3"/>
      <c r="H24" s="3"/>
      <c r="I24" s="11" t="s">
        <v>2</v>
      </c>
      <c r="J24" s="7"/>
      <c r="N24" s="23"/>
    </row>
    <row r="25" spans="1:14">
      <c r="A25" s="40"/>
      <c r="B25" s="41"/>
      <c r="C25" s="41"/>
      <c r="D25" s="41"/>
      <c r="E25" s="41"/>
      <c r="F25" s="41"/>
      <c r="G25" s="41"/>
      <c r="H25" s="41"/>
      <c r="I25" s="41"/>
      <c r="J25" s="42"/>
      <c r="N25" s="23"/>
    </row>
    <row r="26" spans="1:14">
      <c r="A26" s="36" t="s">
        <v>126</v>
      </c>
      <c r="B26" s="33"/>
      <c r="C26" s="1"/>
      <c r="D26" s="1"/>
      <c r="E26" s="1"/>
      <c r="F26" s="1"/>
      <c r="G26" s="1"/>
      <c r="H26" s="1"/>
      <c r="I26" s="34" t="s">
        <v>37</v>
      </c>
      <c r="J26" s="35"/>
      <c r="N26" s="23"/>
    </row>
    <row r="27" spans="1:14" ht="20.25">
      <c r="A27" s="2"/>
      <c r="B27" s="246" t="s">
        <v>122</v>
      </c>
      <c r="C27" s="246"/>
      <c r="D27" s="246"/>
      <c r="E27" s="246"/>
      <c r="F27" s="246"/>
      <c r="G27" s="246"/>
      <c r="H27" s="246"/>
      <c r="I27" s="246"/>
      <c r="J27" s="7"/>
      <c r="N27" s="23"/>
    </row>
    <row r="28" spans="1:14" ht="24.75" thickBot="1">
      <c r="A28" s="2"/>
      <c r="B28" s="247" t="s">
        <v>38</v>
      </c>
      <c r="C28" s="247"/>
      <c r="D28" s="247"/>
      <c r="E28" s="247"/>
      <c r="F28" s="247"/>
      <c r="G28" s="247"/>
      <c r="H28" s="247"/>
      <c r="I28" s="247"/>
      <c r="J28" s="7"/>
      <c r="N28" s="23"/>
    </row>
    <row r="29" spans="1:14" ht="13.5" customHeight="1">
      <c r="A29" s="2"/>
      <c r="B29" s="248" t="s">
        <v>30</v>
      </c>
      <c r="C29" s="37"/>
      <c r="D29" s="241" t="s">
        <v>31</v>
      </c>
      <c r="E29" s="57"/>
      <c r="F29" s="56"/>
      <c r="G29" s="56"/>
      <c r="H29" s="38"/>
      <c r="I29" s="235"/>
      <c r="J29" s="7"/>
      <c r="N29" s="23"/>
    </row>
    <row r="30" spans="1:14" ht="13.5" customHeight="1">
      <c r="A30" s="2"/>
      <c r="B30" s="249"/>
      <c r="C30" s="39"/>
      <c r="D30" s="242"/>
      <c r="E30" s="58"/>
      <c r="H30" s="54">
        <f>'様式Ⅰ　男子団体'!D6</f>
        <v>0</v>
      </c>
      <c r="I30" s="236"/>
      <c r="J30" s="7"/>
      <c r="N30" s="23"/>
    </row>
    <row r="31" spans="1:14">
      <c r="A31" s="2"/>
      <c r="B31" s="250" t="s">
        <v>29</v>
      </c>
      <c r="C31" s="251"/>
      <c r="D31" s="252"/>
      <c r="E31" s="252"/>
      <c r="F31" s="252"/>
      <c r="G31" s="252"/>
      <c r="H31" s="252"/>
      <c r="I31" s="253"/>
      <c r="J31" s="7"/>
      <c r="N31" s="23"/>
    </row>
    <row r="32" spans="1:14">
      <c r="A32" s="2"/>
      <c r="B32" s="249"/>
      <c r="C32" s="254"/>
      <c r="D32" s="255"/>
      <c r="E32" s="255"/>
      <c r="F32" s="255"/>
      <c r="G32" s="255"/>
      <c r="H32" s="255"/>
      <c r="I32" s="256"/>
      <c r="J32" s="7"/>
      <c r="N32" s="23"/>
    </row>
    <row r="33" spans="1:14" ht="13.5" customHeight="1">
      <c r="A33" s="2"/>
      <c r="B33" s="8" t="s">
        <v>0</v>
      </c>
      <c r="C33" s="228"/>
      <c r="D33" s="229"/>
      <c r="E33" s="229"/>
      <c r="F33" s="229"/>
      <c r="G33" s="229"/>
      <c r="H33" s="229"/>
      <c r="I33" s="237"/>
      <c r="J33" s="7"/>
      <c r="N33" s="23"/>
    </row>
    <row r="34" spans="1:14" ht="13.5" customHeight="1">
      <c r="A34" s="2"/>
      <c r="B34" s="9" t="s">
        <v>32</v>
      </c>
      <c r="C34" s="238"/>
      <c r="D34" s="239"/>
      <c r="E34" s="239"/>
      <c r="F34" s="239"/>
      <c r="G34" s="239"/>
      <c r="H34" s="239"/>
      <c r="I34" s="240"/>
      <c r="J34" s="7"/>
      <c r="N34" s="23"/>
    </row>
    <row r="35" spans="1:14" ht="14.25">
      <c r="A35" s="2"/>
      <c r="B35" s="4" t="s">
        <v>33</v>
      </c>
      <c r="C35" s="59" t="s">
        <v>15</v>
      </c>
      <c r="D35" s="55"/>
      <c r="E35" s="60" t="s">
        <v>14</v>
      </c>
      <c r="F35" s="55"/>
      <c r="G35" s="60" t="s">
        <v>13</v>
      </c>
      <c r="H35" s="55"/>
      <c r="I35" s="61" t="s">
        <v>12</v>
      </c>
      <c r="J35" s="7"/>
      <c r="N35" s="23"/>
    </row>
    <row r="36" spans="1:14" ht="13.5" customHeight="1">
      <c r="A36" s="2"/>
      <c r="B36" s="10" t="s">
        <v>34</v>
      </c>
      <c r="C36" s="5" t="s">
        <v>28</v>
      </c>
      <c r="D36" s="243" t="s">
        <v>35</v>
      </c>
      <c r="E36" s="244"/>
      <c r="F36" s="244"/>
      <c r="G36" s="245"/>
      <c r="H36" s="5" t="s">
        <v>27</v>
      </c>
      <c r="I36" s="6" t="s">
        <v>36</v>
      </c>
      <c r="J36" s="7"/>
      <c r="N36" s="23"/>
    </row>
    <row r="37" spans="1:14" ht="13.5" customHeight="1">
      <c r="A37" s="2"/>
      <c r="B37" s="222"/>
      <c r="C37" s="224" t="str">
        <f>IF(B37="","",VLOOKUP('様式Ⅳ　男子リレー'!B37,男子一覧!$A$1:$E$2500,2,FALSE))</f>
        <v/>
      </c>
      <c r="D37" s="228" t="str">
        <f>IF(B37="","",VLOOKUP('様式Ⅳ　男子リレー'!B37,男子一覧!$A$1:$E$2500,3,FALSE))</f>
        <v/>
      </c>
      <c r="E37" s="229"/>
      <c r="F37" s="229"/>
      <c r="G37" s="230"/>
      <c r="H37" s="224" t="str">
        <f>IF(B37="","",VLOOKUP('様式Ⅳ　男子リレー'!B37,男子一覧!$A$1:$E$2500,4,FALSE))</f>
        <v/>
      </c>
      <c r="I37" s="226" t="str">
        <f>IF(B37="","",VLOOKUP('様式Ⅳ　男子リレー'!B37,男子一覧!$A$1:$E$2500,5,FALSE))</f>
        <v/>
      </c>
      <c r="J37" s="7"/>
      <c r="N37" s="23"/>
    </row>
    <row r="38" spans="1:14" ht="13.5" customHeight="1">
      <c r="A38" s="2"/>
      <c r="B38" s="223"/>
      <c r="C38" s="225"/>
      <c r="D38" s="231"/>
      <c r="E38" s="232"/>
      <c r="F38" s="232"/>
      <c r="G38" s="233"/>
      <c r="H38" s="225"/>
      <c r="I38" s="227"/>
      <c r="J38" s="7"/>
      <c r="N38" s="23"/>
    </row>
    <row r="39" spans="1:14" ht="13.5" customHeight="1">
      <c r="A39" s="2"/>
      <c r="B39" s="222"/>
      <c r="C39" s="224" t="str">
        <f>IF(B39="","",VLOOKUP('様式Ⅳ　男子リレー'!B39,男子一覧!$A$1:$E$2500,2,FALSE))</f>
        <v/>
      </c>
      <c r="D39" s="228" t="str">
        <f>IF(B39="","",VLOOKUP('様式Ⅳ　男子リレー'!B39,男子一覧!$A$1:$E$2500,3,FALSE))</f>
        <v/>
      </c>
      <c r="E39" s="229"/>
      <c r="F39" s="229"/>
      <c r="G39" s="230"/>
      <c r="H39" s="224" t="str">
        <f>IF(B39="","",VLOOKUP('様式Ⅳ　男子リレー'!B39,男子一覧!$A$1:$E$2500,4,FALSE))</f>
        <v/>
      </c>
      <c r="I39" s="226" t="str">
        <f>IF(B39="","",VLOOKUP('様式Ⅳ　男子リレー'!B39,男子一覧!$A$1:$E$2500,5,FALSE))</f>
        <v/>
      </c>
      <c r="J39" s="7"/>
      <c r="N39" s="23"/>
    </row>
    <row r="40" spans="1:14" ht="13.5" customHeight="1">
      <c r="A40" s="2"/>
      <c r="B40" s="223"/>
      <c r="C40" s="225"/>
      <c r="D40" s="231"/>
      <c r="E40" s="232"/>
      <c r="F40" s="232"/>
      <c r="G40" s="233"/>
      <c r="H40" s="225"/>
      <c r="I40" s="227"/>
      <c r="J40" s="7"/>
      <c r="N40" s="23"/>
    </row>
    <row r="41" spans="1:14" ht="13.5" customHeight="1">
      <c r="A41" s="2"/>
      <c r="B41" s="222"/>
      <c r="C41" s="224" t="str">
        <f>IF(B41="","",VLOOKUP('様式Ⅳ　男子リレー'!B41,男子一覧!$A$1:$E$2500,2,FALSE))</f>
        <v/>
      </c>
      <c r="D41" s="228" t="str">
        <f>IF(B41="","",VLOOKUP('様式Ⅳ　男子リレー'!B41,男子一覧!$A$1:$E$2500,3,FALSE))</f>
        <v/>
      </c>
      <c r="E41" s="229"/>
      <c r="F41" s="229"/>
      <c r="G41" s="230"/>
      <c r="H41" s="224" t="str">
        <f>IF(B41="","",VLOOKUP('様式Ⅳ　男子リレー'!B41,男子一覧!$A$1:$E$2500,4,FALSE))</f>
        <v/>
      </c>
      <c r="I41" s="226" t="str">
        <f>IF(B41="","",VLOOKUP('様式Ⅳ　男子リレー'!B41,男子一覧!$A$1:$E$2500,5,FALSE))</f>
        <v/>
      </c>
      <c r="J41" s="7"/>
      <c r="N41" s="23"/>
    </row>
    <row r="42" spans="1:14" ht="13.5" customHeight="1">
      <c r="A42" s="2"/>
      <c r="B42" s="223"/>
      <c r="C42" s="225"/>
      <c r="D42" s="231"/>
      <c r="E42" s="232"/>
      <c r="F42" s="232"/>
      <c r="G42" s="233"/>
      <c r="H42" s="225"/>
      <c r="I42" s="227"/>
      <c r="J42" s="7"/>
      <c r="N42" s="23"/>
    </row>
    <row r="43" spans="1:14" ht="13.5" customHeight="1">
      <c r="A43" s="2"/>
      <c r="B43" s="222"/>
      <c r="C43" s="224" t="str">
        <f>IF(B43="","",VLOOKUP('様式Ⅳ　男子リレー'!B43,男子一覧!$A$1:$E$2500,2,FALSE))</f>
        <v/>
      </c>
      <c r="D43" s="228" t="str">
        <f>IF(B43="","",VLOOKUP('様式Ⅳ　男子リレー'!B43,男子一覧!$A$1:$E$2500,3,FALSE))</f>
        <v/>
      </c>
      <c r="E43" s="229"/>
      <c r="F43" s="229"/>
      <c r="G43" s="230"/>
      <c r="H43" s="224" t="str">
        <f>IF(B43="","",VLOOKUP('様式Ⅳ　男子リレー'!B43,男子一覧!$A$1:$E$2500,4,FALSE))</f>
        <v/>
      </c>
      <c r="I43" s="226" t="str">
        <f>IF(B43="","",VLOOKUP('様式Ⅳ　男子リレー'!B43,男子一覧!$A$1:$E$2500,5,FALSE))</f>
        <v/>
      </c>
      <c r="J43" s="7"/>
      <c r="N43" s="23"/>
    </row>
    <row r="44" spans="1:14" ht="13.5" customHeight="1">
      <c r="A44" s="2"/>
      <c r="B44" s="223"/>
      <c r="C44" s="225"/>
      <c r="D44" s="231"/>
      <c r="E44" s="232"/>
      <c r="F44" s="232"/>
      <c r="G44" s="233"/>
      <c r="H44" s="225"/>
      <c r="I44" s="227"/>
      <c r="J44" s="7"/>
      <c r="N44" s="23"/>
    </row>
    <row r="45" spans="1:14" ht="13.5" customHeight="1">
      <c r="A45" s="2"/>
      <c r="B45" s="222"/>
      <c r="C45" s="224" t="str">
        <f>IF(B45="","",VLOOKUP('様式Ⅳ　男子リレー'!B45,男子一覧!$A$1:$E$2500,2,FALSE))</f>
        <v/>
      </c>
      <c r="D45" s="228" t="str">
        <f>IF(B45="","",VLOOKUP('様式Ⅳ　男子リレー'!B45,男子一覧!$A$1:$E$2500,3,FALSE))</f>
        <v/>
      </c>
      <c r="E45" s="229"/>
      <c r="F45" s="229"/>
      <c r="G45" s="230"/>
      <c r="H45" s="224" t="str">
        <f>IF(B45="","",VLOOKUP('様式Ⅳ　男子リレー'!B45,男子一覧!$A$1:$E$2500,4,FALSE))</f>
        <v/>
      </c>
      <c r="I45" s="226" t="str">
        <f>IF(B45="","",VLOOKUP('様式Ⅳ　男子リレー'!B45,男子一覧!$A$1:$E$2500,5,FALSE))</f>
        <v/>
      </c>
      <c r="J45" s="7"/>
      <c r="N45" s="23"/>
    </row>
    <row r="46" spans="1:14" ht="13.5" customHeight="1">
      <c r="A46" s="2"/>
      <c r="B46" s="223"/>
      <c r="C46" s="225"/>
      <c r="D46" s="231"/>
      <c r="E46" s="232"/>
      <c r="F46" s="232"/>
      <c r="G46" s="233"/>
      <c r="H46" s="225"/>
      <c r="I46" s="227"/>
      <c r="J46" s="7"/>
      <c r="N46" s="23"/>
    </row>
    <row r="47" spans="1:14" ht="13.5" customHeight="1">
      <c r="A47" s="2"/>
      <c r="B47" s="222"/>
      <c r="C47" s="224" t="str">
        <f>IF(B47="","",VLOOKUP('様式Ⅳ　男子リレー'!B47,男子一覧!$A$1:$E$2500,2,FALSE))</f>
        <v/>
      </c>
      <c r="D47" s="228" t="str">
        <f>IF(B47="","",VLOOKUP('様式Ⅳ　男子リレー'!B47,男子一覧!$A$1:$E$1500,3,FALSE))</f>
        <v/>
      </c>
      <c r="E47" s="229"/>
      <c r="F47" s="229"/>
      <c r="G47" s="230"/>
      <c r="H47" s="224" t="str">
        <f>IF(B47="","",VLOOKUP('様式Ⅳ　男子リレー'!B47,男子一覧!$A$1:$E$2500,4,FALSE))</f>
        <v/>
      </c>
      <c r="I47" s="226" t="str">
        <f>IF(B47="","",VLOOKUP('様式Ⅳ　男子リレー'!B47,男子一覧!$A$1:$E$2500,5,FALSE))</f>
        <v/>
      </c>
      <c r="J47" s="7"/>
      <c r="N47" s="23"/>
    </row>
    <row r="48" spans="1:14" ht="14.25" customHeight="1" thickBot="1">
      <c r="A48" s="2"/>
      <c r="B48" s="234"/>
      <c r="C48" s="225"/>
      <c r="D48" s="231"/>
      <c r="E48" s="232"/>
      <c r="F48" s="232"/>
      <c r="G48" s="233"/>
      <c r="H48" s="225"/>
      <c r="I48" s="227"/>
      <c r="J48" s="7"/>
      <c r="N48" s="23"/>
    </row>
    <row r="49" spans="1:14">
      <c r="A49" s="2"/>
      <c r="B49" s="3"/>
      <c r="C49" s="3"/>
      <c r="D49" s="3"/>
      <c r="E49" s="3"/>
      <c r="F49" s="3"/>
      <c r="G49" s="3"/>
      <c r="H49" s="3"/>
      <c r="I49" s="11" t="s">
        <v>2</v>
      </c>
      <c r="J49" s="7"/>
      <c r="N49" s="23"/>
    </row>
    <row r="50" spans="1:14">
      <c r="A50" s="40"/>
      <c r="B50" s="41"/>
      <c r="C50" s="41"/>
      <c r="D50" s="41"/>
      <c r="E50" s="41"/>
      <c r="F50" s="41"/>
      <c r="G50" s="41"/>
      <c r="H50" s="41"/>
      <c r="I50" s="41"/>
      <c r="J50" s="42"/>
      <c r="N50" s="23"/>
    </row>
  </sheetData>
  <sheetProtection password="9EB5" sheet="1" objects="1" scenarios="1" selectLockedCells="1"/>
  <mergeCells count="78">
    <mergeCell ref="B31:B32"/>
    <mergeCell ref="B27:I27"/>
    <mergeCell ref="C31:I32"/>
    <mergeCell ref="C12:C13"/>
    <mergeCell ref="H12:H13"/>
    <mergeCell ref="I12:I13"/>
    <mergeCell ref="B18:B19"/>
    <mergeCell ref="B14:B15"/>
    <mergeCell ref="B28:I28"/>
    <mergeCell ref="B29:B30"/>
    <mergeCell ref="B22:B23"/>
    <mergeCell ref="C16:C17"/>
    <mergeCell ref="B20:B21"/>
    <mergeCell ref="C20:C21"/>
    <mergeCell ref="C22:C23"/>
    <mergeCell ref="B16:B17"/>
    <mergeCell ref="C8:I9"/>
    <mergeCell ref="B6:B7"/>
    <mergeCell ref="C6:I7"/>
    <mergeCell ref="B12:B13"/>
    <mergeCell ref="D11:G11"/>
    <mergeCell ref="D12:G13"/>
    <mergeCell ref="B2:I2"/>
    <mergeCell ref="B3:I3"/>
    <mergeCell ref="B4:B5"/>
    <mergeCell ref="D4:D5"/>
    <mergeCell ref="I4:I5"/>
    <mergeCell ref="C14:C15"/>
    <mergeCell ref="H14:H15"/>
    <mergeCell ref="C18:C19"/>
    <mergeCell ref="H16:H17"/>
    <mergeCell ref="D18:G19"/>
    <mergeCell ref="I20:I21"/>
    <mergeCell ref="D14:G15"/>
    <mergeCell ref="D16:G17"/>
    <mergeCell ref="H18:H19"/>
    <mergeCell ref="I16:I17"/>
    <mergeCell ref="I14:I15"/>
    <mergeCell ref="D20:G21"/>
    <mergeCell ref="H20:H21"/>
    <mergeCell ref="I18:I19"/>
    <mergeCell ref="H22:H23"/>
    <mergeCell ref="I41:I42"/>
    <mergeCell ref="H43:H44"/>
    <mergeCell ref="I43:I44"/>
    <mergeCell ref="I29:I30"/>
    <mergeCell ref="I22:I23"/>
    <mergeCell ref="C33:I34"/>
    <mergeCell ref="D22:G23"/>
    <mergeCell ref="D29:D30"/>
    <mergeCell ref="D36:G36"/>
    <mergeCell ref="H37:H38"/>
    <mergeCell ref="D41:G42"/>
    <mergeCell ref="I37:I38"/>
    <mergeCell ref="H39:H40"/>
    <mergeCell ref="B37:B38"/>
    <mergeCell ref="C37:C38"/>
    <mergeCell ref="D37:G38"/>
    <mergeCell ref="D39:G40"/>
    <mergeCell ref="B39:B40"/>
    <mergeCell ref="C39:C40"/>
    <mergeCell ref="I47:I48"/>
    <mergeCell ref="C45:C46"/>
    <mergeCell ref="B43:B44"/>
    <mergeCell ref="C43:C44"/>
    <mergeCell ref="D43:G44"/>
    <mergeCell ref="H45:H46"/>
    <mergeCell ref="B47:B48"/>
    <mergeCell ref="C47:C48"/>
    <mergeCell ref="H47:H48"/>
    <mergeCell ref="D45:G46"/>
    <mergeCell ref="D47:G48"/>
    <mergeCell ref="B45:B46"/>
    <mergeCell ref="B41:B42"/>
    <mergeCell ref="C41:C42"/>
    <mergeCell ref="H41:H42"/>
    <mergeCell ref="I39:I40"/>
    <mergeCell ref="I45:I46"/>
  </mergeCells>
  <phoneticPr fontId="1"/>
  <dataValidations count="2">
    <dataValidation type="list" allowBlank="1" showInputMessage="1" showErrorMessage="1" sqref="C5 C30">
      <formula1>"４×１００ｍＲ,４×４００ｍＲ"</formula1>
    </dataValidation>
    <dataValidation imeMode="halfAlpha" allowBlank="1" showInputMessage="1" showErrorMessage="1" sqref="C6:I7 B37:B48 C31:I32 B12:B23"/>
  </dataValidations>
  <printOptions horizontalCentered="1" verticalCentered="1"/>
  <pageMargins left="0.39370078740157483" right="0.39370078740157483" top="0.87" bottom="0.85" header="0.51181102362204722" footer="0.51181102362204722"/>
  <pageSetup paperSize="9" scale="110" orientation="portrait" errors="blank" r:id="rId1"/>
  <headerFooter alignWithMargins="0">
    <oddFooter>&amp;L[ &amp;P / &amp;N ]</oddFooter>
  </headerFooter>
  <colBreaks count="1" manualBreakCount="1">
    <brk id="1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26"/>
  <sheetViews>
    <sheetView topLeftCell="A1204" workbookViewId="0">
      <selection activeCell="G1226" sqref="A1:G1226"/>
    </sheetView>
  </sheetViews>
  <sheetFormatPr defaultRowHeight="13.5"/>
  <cols>
    <col min="1" max="1" width="9" style="147"/>
    <col min="2" max="2" width="13.125" customWidth="1"/>
    <col min="3" max="3" width="12.625" customWidth="1"/>
    <col min="6" max="6" width="22.375" customWidth="1"/>
  </cols>
  <sheetData>
    <row r="1" spans="1:10">
      <c r="A1" s="139" t="s">
        <v>5</v>
      </c>
      <c r="B1" s="139" t="s">
        <v>28</v>
      </c>
      <c r="C1" s="139" t="s">
        <v>67</v>
      </c>
      <c r="D1" s="139" t="s">
        <v>27</v>
      </c>
      <c r="E1" s="139" t="s">
        <v>123</v>
      </c>
      <c r="F1" s="139" t="s">
        <v>68</v>
      </c>
      <c r="G1" s="153"/>
      <c r="H1" s="150"/>
      <c r="I1" s="150"/>
      <c r="J1" s="150"/>
    </row>
    <row r="2" spans="1:10">
      <c r="A2" s="154">
        <v>1001</v>
      </c>
      <c r="B2" s="149" t="s">
        <v>191</v>
      </c>
      <c r="C2" s="149" t="s">
        <v>192</v>
      </c>
      <c r="D2" s="149" t="s">
        <v>80</v>
      </c>
      <c r="E2" s="149" t="s">
        <v>91</v>
      </c>
      <c r="F2" s="149" t="s">
        <v>142</v>
      </c>
      <c r="G2" s="153"/>
      <c r="H2" s="150"/>
      <c r="I2" s="150"/>
      <c r="J2" s="150"/>
    </row>
    <row r="3" spans="1:10">
      <c r="A3" s="154">
        <v>1002</v>
      </c>
      <c r="B3" s="149" t="s">
        <v>193</v>
      </c>
      <c r="C3" s="149" t="s">
        <v>194</v>
      </c>
      <c r="D3" s="149" t="s">
        <v>80</v>
      </c>
      <c r="E3" s="149" t="s">
        <v>91</v>
      </c>
      <c r="F3" s="149" t="s">
        <v>142</v>
      </c>
      <c r="G3" s="153"/>
      <c r="H3" s="150"/>
      <c r="I3" s="150"/>
      <c r="J3" s="150"/>
    </row>
    <row r="4" spans="1:10">
      <c r="A4" s="154">
        <v>1003</v>
      </c>
      <c r="B4" s="149" t="s">
        <v>195</v>
      </c>
      <c r="C4" s="149" t="s">
        <v>196</v>
      </c>
      <c r="D4" s="149" t="s">
        <v>80</v>
      </c>
      <c r="E4" s="149" t="s">
        <v>91</v>
      </c>
      <c r="F4" s="149" t="s">
        <v>142</v>
      </c>
      <c r="G4" s="153"/>
      <c r="H4" s="150"/>
      <c r="I4" s="150"/>
      <c r="J4" s="150"/>
    </row>
    <row r="5" spans="1:10">
      <c r="A5" s="154">
        <v>1004</v>
      </c>
      <c r="B5" s="149" t="s">
        <v>197</v>
      </c>
      <c r="C5" s="149" t="s">
        <v>198</v>
      </c>
      <c r="D5" s="149" t="s">
        <v>81</v>
      </c>
      <c r="E5" s="149" t="s">
        <v>91</v>
      </c>
      <c r="F5" s="149" t="s">
        <v>142</v>
      </c>
      <c r="G5" s="153"/>
      <c r="H5" s="150"/>
      <c r="I5" s="150"/>
      <c r="J5" s="150"/>
    </row>
    <row r="6" spans="1:10">
      <c r="A6" s="154">
        <v>1005</v>
      </c>
      <c r="B6" s="149" t="s">
        <v>199</v>
      </c>
      <c r="C6" s="149" t="s">
        <v>200</v>
      </c>
      <c r="D6" s="149" t="s">
        <v>81</v>
      </c>
      <c r="E6" s="149" t="s">
        <v>91</v>
      </c>
      <c r="F6" s="149" t="s">
        <v>142</v>
      </c>
      <c r="G6" s="153"/>
      <c r="H6" s="150"/>
      <c r="I6" s="150"/>
      <c r="J6" s="150"/>
    </row>
    <row r="7" spans="1:10">
      <c r="A7" s="154">
        <v>1006</v>
      </c>
      <c r="B7" s="149" t="s">
        <v>201</v>
      </c>
      <c r="C7" s="149" t="s">
        <v>202</v>
      </c>
      <c r="D7" s="149" t="s">
        <v>81</v>
      </c>
      <c r="E7" s="149" t="s">
        <v>91</v>
      </c>
      <c r="F7" s="149" t="s">
        <v>142</v>
      </c>
      <c r="G7" s="153"/>
      <c r="H7" s="150"/>
      <c r="I7" s="150"/>
      <c r="J7" s="150"/>
    </row>
    <row r="8" spans="1:10">
      <c r="A8" s="154">
        <v>1007</v>
      </c>
      <c r="B8" s="149" t="s">
        <v>203</v>
      </c>
      <c r="C8" s="149" t="s">
        <v>204</v>
      </c>
      <c r="D8" s="149" t="s">
        <v>81</v>
      </c>
      <c r="E8" s="149" t="s">
        <v>91</v>
      </c>
      <c r="F8" s="149" t="s">
        <v>142</v>
      </c>
      <c r="G8" s="153"/>
      <c r="H8" s="150"/>
      <c r="I8" s="150"/>
      <c r="J8" s="150"/>
    </row>
    <row r="9" spans="1:10">
      <c r="A9" s="154">
        <v>1008</v>
      </c>
      <c r="B9" s="149" t="s">
        <v>205</v>
      </c>
      <c r="C9" s="149" t="s">
        <v>206</v>
      </c>
      <c r="D9" s="149" t="s">
        <v>81</v>
      </c>
      <c r="E9" s="149" t="s">
        <v>91</v>
      </c>
      <c r="F9" s="149" t="s">
        <v>142</v>
      </c>
      <c r="G9" s="153"/>
      <c r="H9" s="150"/>
      <c r="I9" s="150"/>
      <c r="J9" s="150"/>
    </row>
    <row r="10" spans="1:10">
      <c r="A10" s="154">
        <v>1009</v>
      </c>
      <c r="B10" s="149" t="s">
        <v>207</v>
      </c>
      <c r="C10" s="149" t="s">
        <v>208</v>
      </c>
      <c r="D10" s="149" t="s">
        <v>83</v>
      </c>
      <c r="E10" s="149" t="s">
        <v>97</v>
      </c>
      <c r="F10" s="149" t="s">
        <v>143</v>
      </c>
      <c r="G10" s="153"/>
      <c r="H10" s="150"/>
      <c r="I10" s="150"/>
      <c r="J10" s="150"/>
    </row>
    <row r="11" spans="1:10">
      <c r="A11" s="154">
        <v>1010</v>
      </c>
      <c r="B11" s="149" t="s">
        <v>209</v>
      </c>
      <c r="C11" s="149" t="s">
        <v>210</v>
      </c>
      <c r="D11" s="149" t="s">
        <v>84</v>
      </c>
      <c r="E11" s="149" t="s">
        <v>97</v>
      </c>
      <c r="F11" s="149" t="s">
        <v>143</v>
      </c>
      <c r="G11" s="153"/>
      <c r="H11" s="150"/>
      <c r="I11" s="150"/>
      <c r="J11" s="150"/>
    </row>
    <row r="12" spans="1:10">
      <c r="A12" s="154">
        <v>1011</v>
      </c>
      <c r="B12" s="149" t="s">
        <v>211</v>
      </c>
      <c r="C12" s="149" t="s">
        <v>212</v>
      </c>
      <c r="D12" s="149" t="s">
        <v>83</v>
      </c>
      <c r="E12" s="149" t="s">
        <v>97</v>
      </c>
      <c r="F12" s="149" t="s">
        <v>143</v>
      </c>
      <c r="G12" s="153"/>
      <c r="H12" s="150"/>
      <c r="I12" s="150"/>
      <c r="J12" s="150"/>
    </row>
    <row r="13" spans="1:10">
      <c r="A13" s="154">
        <v>1012</v>
      </c>
      <c r="B13" s="149" t="s">
        <v>213</v>
      </c>
      <c r="C13" s="149" t="s">
        <v>214</v>
      </c>
      <c r="D13" s="149" t="s">
        <v>83</v>
      </c>
      <c r="E13" s="149" t="s">
        <v>97</v>
      </c>
      <c r="F13" s="149" t="s">
        <v>143</v>
      </c>
      <c r="G13" s="153"/>
      <c r="H13" s="150"/>
      <c r="I13" s="150"/>
      <c r="J13" s="150"/>
    </row>
    <row r="14" spans="1:10">
      <c r="A14" s="154">
        <v>1013</v>
      </c>
      <c r="B14" s="149" t="s">
        <v>215</v>
      </c>
      <c r="C14" s="149" t="s">
        <v>216</v>
      </c>
      <c r="D14" s="149" t="s">
        <v>81</v>
      </c>
      <c r="E14" s="149" t="s">
        <v>103</v>
      </c>
      <c r="F14" s="149" t="s">
        <v>144</v>
      </c>
      <c r="G14" s="153"/>
      <c r="H14" s="150"/>
      <c r="I14" s="150"/>
      <c r="J14" s="150"/>
    </row>
    <row r="15" spans="1:10">
      <c r="A15" s="154">
        <v>1014</v>
      </c>
      <c r="B15" s="149" t="s">
        <v>217</v>
      </c>
      <c r="C15" s="149" t="s">
        <v>218</v>
      </c>
      <c r="D15" s="149" t="s">
        <v>81</v>
      </c>
      <c r="E15" s="149" t="s">
        <v>88</v>
      </c>
      <c r="F15" s="149" t="s">
        <v>144</v>
      </c>
      <c r="G15" s="153"/>
      <c r="H15" s="150"/>
      <c r="I15" s="150"/>
      <c r="J15" s="150"/>
    </row>
    <row r="16" spans="1:10">
      <c r="A16" s="154">
        <v>1015</v>
      </c>
      <c r="B16" s="149" t="s">
        <v>219</v>
      </c>
      <c r="C16" s="149" t="s">
        <v>220</v>
      </c>
      <c r="D16" s="149" t="s">
        <v>81</v>
      </c>
      <c r="E16" s="149" t="s">
        <v>97</v>
      </c>
      <c r="F16" s="149" t="s">
        <v>144</v>
      </c>
      <c r="G16" s="153"/>
      <c r="H16" s="150"/>
      <c r="I16" s="150"/>
      <c r="J16" s="150"/>
    </row>
    <row r="17" spans="1:10">
      <c r="A17" s="154">
        <v>1016</v>
      </c>
      <c r="B17" s="149" t="s">
        <v>221</v>
      </c>
      <c r="C17" s="149" t="s">
        <v>222</v>
      </c>
      <c r="D17" s="149" t="s">
        <v>81</v>
      </c>
      <c r="E17" s="149" t="s">
        <v>94</v>
      </c>
      <c r="F17" s="149" t="s">
        <v>144</v>
      </c>
      <c r="G17" s="153"/>
      <c r="H17" s="150"/>
      <c r="I17" s="150"/>
      <c r="J17" s="150"/>
    </row>
    <row r="18" spans="1:10">
      <c r="A18" s="154">
        <v>1017</v>
      </c>
      <c r="B18" s="149" t="s">
        <v>223</v>
      </c>
      <c r="C18" s="149" t="s">
        <v>224</v>
      </c>
      <c r="D18" s="149" t="s">
        <v>81</v>
      </c>
      <c r="E18" s="149" t="s">
        <v>103</v>
      </c>
      <c r="F18" s="149" t="s">
        <v>144</v>
      </c>
      <c r="G18" s="153"/>
      <c r="H18" s="150"/>
      <c r="I18" s="150"/>
      <c r="J18" s="150"/>
    </row>
    <row r="19" spans="1:10">
      <c r="A19" s="154">
        <v>1018</v>
      </c>
      <c r="B19" s="149" t="s">
        <v>225</v>
      </c>
      <c r="C19" s="149" t="s">
        <v>226</v>
      </c>
      <c r="D19" s="149" t="s">
        <v>81</v>
      </c>
      <c r="E19" s="149" t="s">
        <v>87</v>
      </c>
      <c r="F19" s="149" t="s">
        <v>144</v>
      </c>
      <c r="G19" s="153"/>
      <c r="H19" s="150"/>
      <c r="I19" s="150"/>
      <c r="J19" s="150"/>
    </row>
    <row r="20" spans="1:10">
      <c r="A20" s="154">
        <v>1019</v>
      </c>
      <c r="B20" s="149" t="s">
        <v>227</v>
      </c>
      <c r="C20" s="149" t="s">
        <v>228</v>
      </c>
      <c r="D20" s="149" t="s">
        <v>81</v>
      </c>
      <c r="E20" s="149" t="s">
        <v>108</v>
      </c>
      <c r="F20" s="149" t="s">
        <v>144</v>
      </c>
      <c r="G20" s="153"/>
      <c r="H20" s="150"/>
      <c r="I20" s="150"/>
      <c r="J20" s="150"/>
    </row>
    <row r="21" spans="1:10">
      <c r="A21" s="154">
        <v>1020</v>
      </c>
      <c r="B21" s="149" t="s">
        <v>229</v>
      </c>
      <c r="C21" s="149" t="s">
        <v>230</v>
      </c>
      <c r="D21" s="149" t="s">
        <v>81</v>
      </c>
      <c r="E21" s="149" t="s">
        <v>109</v>
      </c>
      <c r="F21" s="149" t="s">
        <v>144</v>
      </c>
      <c r="G21" s="153"/>
      <c r="H21" s="150"/>
      <c r="I21" s="150"/>
      <c r="J21" s="150"/>
    </row>
    <row r="22" spans="1:10">
      <c r="A22" s="154">
        <v>1021</v>
      </c>
      <c r="B22" s="149" t="s">
        <v>231</v>
      </c>
      <c r="C22" s="149" t="s">
        <v>232</v>
      </c>
      <c r="D22" s="149" t="s">
        <v>81</v>
      </c>
      <c r="E22" s="149" t="s">
        <v>96</v>
      </c>
      <c r="F22" s="149" t="s">
        <v>144</v>
      </c>
      <c r="G22" s="153"/>
      <c r="H22" s="150"/>
      <c r="I22" s="150"/>
      <c r="J22" s="150"/>
    </row>
    <row r="23" spans="1:10">
      <c r="A23" s="154">
        <v>1022</v>
      </c>
      <c r="B23" s="149" t="s">
        <v>233</v>
      </c>
      <c r="C23" s="149" t="s">
        <v>234</v>
      </c>
      <c r="D23" s="149" t="s">
        <v>81</v>
      </c>
      <c r="E23" s="149" t="s">
        <v>96</v>
      </c>
      <c r="F23" s="149" t="s">
        <v>144</v>
      </c>
      <c r="G23" s="153"/>
      <c r="H23" s="150"/>
      <c r="I23" s="150"/>
      <c r="J23" s="150"/>
    </row>
    <row r="24" spans="1:10">
      <c r="A24" s="154">
        <v>1023</v>
      </c>
      <c r="B24" s="149" t="s">
        <v>235</v>
      </c>
      <c r="C24" s="149" t="s">
        <v>236</v>
      </c>
      <c r="D24" s="149" t="s">
        <v>81</v>
      </c>
      <c r="E24" s="149" t="s">
        <v>109</v>
      </c>
      <c r="F24" s="149" t="s">
        <v>144</v>
      </c>
      <c r="G24" s="153"/>
      <c r="H24" s="150"/>
      <c r="I24" s="150"/>
      <c r="J24" s="150"/>
    </row>
    <row r="25" spans="1:10">
      <c r="A25" s="154">
        <v>1024</v>
      </c>
      <c r="B25" s="149" t="s">
        <v>237</v>
      </c>
      <c r="C25" s="149" t="s">
        <v>238</v>
      </c>
      <c r="D25" s="149" t="s">
        <v>81</v>
      </c>
      <c r="E25" s="149" t="s">
        <v>97</v>
      </c>
      <c r="F25" s="149" t="s">
        <v>144</v>
      </c>
      <c r="G25" s="153"/>
      <c r="H25" s="150"/>
      <c r="I25" s="150"/>
      <c r="J25" s="150"/>
    </row>
    <row r="26" spans="1:10">
      <c r="A26" s="154">
        <v>1025</v>
      </c>
      <c r="B26" s="149" t="s">
        <v>239</v>
      </c>
      <c r="C26" s="149" t="s">
        <v>240</v>
      </c>
      <c r="D26" s="149" t="s">
        <v>81</v>
      </c>
      <c r="E26" s="149" t="s">
        <v>89</v>
      </c>
      <c r="F26" s="149" t="s">
        <v>144</v>
      </c>
      <c r="G26" s="153"/>
      <c r="H26" s="150"/>
      <c r="I26" s="150"/>
      <c r="J26" s="150"/>
    </row>
    <row r="27" spans="1:10">
      <c r="A27" s="154">
        <v>1026</v>
      </c>
      <c r="B27" s="149" t="s">
        <v>241</v>
      </c>
      <c r="C27" s="149" t="s">
        <v>242</v>
      </c>
      <c r="D27" s="149" t="s">
        <v>81</v>
      </c>
      <c r="E27" s="149" t="s">
        <v>91</v>
      </c>
      <c r="F27" s="149" t="s">
        <v>144</v>
      </c>
      <c r="G27" s="153"/>
      <c r="H27" s="150"/>
      <c r="I27" s="150"/>
      <c r="J27" s="150"/>
    </row>
    <row r="28" spans="1:10">
      <c r="A28" s="154">
        <v>1027</v>
      </c>
      <c r="B28" s="149" t="s">
        <v>243</v>
      </c>
      <c r="C28" s="149" t="s">
        <v>244</v>
      </c>
      <c r="D28" s="149" t="s">
        <v>81</v>
      </c>
      <c r="E28" s="149" t="s">
        <v>94</v>
      </c>
      <c r="F28" s="149" t="s">
        <v>144</v>
      </c>
      <c r="G28" s="153"/>
      <c r="H28" s="150"/>
      <c r="I28" s="150"/>
      <c r="J28" s="150"/>
    </row>
    <row r="29" spans="1:10">
      <c r="A29" s="154">
        <v>1028</v>
      </c>
      <c r="B29" s="149" t="s">
        <v>245</v>
      </c>
      <c r="C29" s="149" t="s">
        <v>246</v>
      </c>
      <c r="D29" s="149" t="s">
        <v>81</v>
      </c>
      <c r="E29" s="149" t="s">
        <v>92</v>
      </c>
      <c r="F29" s="149" t="s">
        <v>144</v>
      </c>
      <c r="G29" s="153"/>
      <c r="H29" s="150"/>
      <c r="I29" s="150"/>
      <c r="J29" s="150"/>
    </row>
    <row r="30" spans="1:10">
      <c r="A30" s="154">
        <v>1029</v>
      </c>
      <c r="B30" s="149" t="s">
        <v>247</v>
      </c>
      <c r="C30" s="149" t="s">
        <v>248</v>
      </c>
      <c r="D30" s="149" t="s">
        <v>81</v>
      </c>
      <c r="E30" s="149" t="s">
        <v>88</v>
      </c>
      <c r="F30" s="149" t="s">
        <v>144</v>
      </c>
      <c r="G30" s="153"/>
      <c r="H30" s="150"/>
      <c r="I30" s="150"/>
      <c r="J30" s="150"/>
    </row>
    <row r="31" spans="1:10">
      <c r="A31" s="154">
        <v>1030</v>
      </c>
      <c r="B31" s="149" t="s">
        <v>249</v>
      </c>
      <c r="C31" s="149" t="s">
        <v>250</v>
      </c>
      <c r="D31" s="149" t="s">
        <v>81</v>
      </c>
      <c r="E31" s="149" t="s">
        <v>94</v>
      </c>
      <c r="F31" s="149" t="s">
        <v>144</v>
      </c>
      <c r="G31" s="153"/>
      <c r="H31" s="150"/>
      <c r="I31" s="150"/>
      <c r="J31" s="150"/>
    </row>
    <row r="32" spans="1:10">
      <c r="A32" s="154">
        <v>1031</v>
      </c>
      <c r="B32" s="149" t="s">
        <v>251</v>
      </c>
      <c r="C32" s="149" t="s">
        <v>252</v>
      </c>
      <c r="D32" s="149" t="s">
        <v>81</v>
      </c>
      <c r="E32" s="149" t="s">
        <v>96</v>
      </c>
      <c r="F32" s="149" t="s">
        <v>144</v>
      </c>
      <c r="G32" s="153"/>
      <c r="H32" s="150"/>
      <c r="I32" s="150"/>
      <c r="J32" s="150"/>
    </row>
    <row r="33" spans="1:10">
      <c r="A33" s="154">
        <v>1032</v>
      </c>
      <c r="B33" s="149" t="s">
        <v>253</v>
      </c>
      <c r="C33" s="149" t="s">
        <v>254</v>
      </c>
      <c r="D33" s="149" t="s">
        <v>81</v>
      </c>
      <c r="E33" s="149" t="s">
        <v>96</v>
      </c>
      <c r="F33" s="149" t="s">
        <v>144</v>
      </c>
      <c r="G33" s="153"/>
      <c r="H33" s="150"/>
      <c r="I33" s="150"/>
      <c r="J33" s="150"/>
    </row>
    <row r="34" spans="1:10">
      <c r="A34" s="154">
        <v>1033</v>
      </c>
      <c r="B34" s="149" t="s">
        <v>255</v>
      </c>
      <c r="C34" s="149" t="s">
        <v>256</v>
      </c>
      <c r="D34" s="149" t="s">
        <v>81</v>
      </c>
      <c r="E34" s="149" t="s">
        <v>88</v>
      </c>
      <c r="F34" s="149" t="s">
        <v>144</v>
      </c>
      <c r="G34" s="153"/>
      <c r="H34" s="150"/>
      <c r="I34" s="150"/>
      <c r="J34" s="150"/>
    </row>
    <row r="35" spans="1:10">
      <c r="A35" s="154">
        <v>1034</v>
      </c>
      <c r="B35" s="149" t="s">
        <v>257</v>
      </c>
      <c r="C35" s="149" t="s">
        <v>258</v>
      </c>
      <c r="D35" s="149" t="s">
        <v>81</v>
      </c>
      <c r="E35" s="149" t="s">
        <v>91</v>
      </c>
      <c r="F35" s="149" t="s">
        <v>144</v>
      </c>
      <c r="G35" s="153"/>
      <c r="H35" s="150"/>
      <c r="I35" s="150"/>
      <c r="J35" s="150"/>
    </row>
    <row r="36" spans="1:10">
      <c r="A36" s="154">
        <v>1035</v>
      </c>
      <c r="B36" s="149" t="s">
        <v>259</v>
      </c>
      <c r="C36" s="149" t="s">
        <v>260</v>
      </c>
      <c r="D36" s="149" t="s">
        <v>81</v>
      </c>
      <c r="E36" s="149" t="s">
        <v>93</v>
      </c>
      <c r="F36" s="149" t="s">
        <v>144</v>
      </c>
      <c r="G36" s="153"/>
      <c r="H36" s="150"/>
      <c r="I36" s="150"/>
      <c r="J36" s="150"/>
    </row>
    <row r="37" spans="1:10">
      <c r="A37" s="154">
        <v>1036</v>
      </c>
      <c r="B37" s="149" t="s">
        <v>261</v>
      </c>
      <c r="C37" s="149" t="s">
        <v>262</v>
      </c>
      <c r="D37" s="149" t="s">
        <v>81</v>
      </c>
      <c r="E37" s="149" t="s">
        <v>93</v>
      </c>
      <c r="F37" s="149" t="s">
        <v>144</v>
      </c>
      <c r="G37" s="153"/>
      <c r="H37" s="150"/>
      <c r="I37" s="150"/>
      <c r="J37" s="150"/>
    </row>
    <row r="38" spans="1:10">
      <c r="A38" s="154">
        <v>1037</v>
      </c>
      <c r="B38" s="149" t="s">
        <v>263</v>
      </c>
      <c r="C38" s="149" t="s">
        <v>264</v>
      </c>
      <c r="D38" s="149" t="s">
        <v>81</v>
      </c>
      <c r="E38" s="149" t="s">
        <v>97</v>
      </c>
      <c r="F38" s="149" t="s">
        <v>144</v>
      </c>
      <c r="G38" s="153"/>
      <c r="H38" s="150"/>
      <c r="I38" s="150"/>
      <c r="J38" s="150"/>
    </row>
    <row r="39" spans="1:10">
      <c r="A39" s="154">
        <v>1038</v>
      </c>
      <c r="B39" s="149" t="s">
        <v>265</v>
      </c>
      <c r="C39" s="149" t="s">
        <v>266</v>
      </c>
      <c r="D39" s="149" t="s">
        <v>81</v>
      </c>
      <c r="E39" s="149" t="s">
        <v>87</v>
      </c>
      <c r="F39" s="149" t="s">
        <v>144</v>
      </c>
      <c r="G39" s="153"/>
      <c r="H39" s="150"/>
      <c r="I39" s="150"/>
      <c r="J39" s="150"/>
    </row>
    <row r="40" spans="1:10">
      <c r="A40" s="154">
        <v>1039</v>
      </c>
      <c r="B40" s="149" t="s">
        <v>267</v>
      </c>
      <c r="C40" s="149" t="s">
        <v>268</v>
      </c>
      <c r="D40" s="149" t="s">
        <v>81</v>
      </c>
      <c r="E40" s="149" t="s">
        <v>94</v>
      </c>
      <c r="F40" s="149" t="s">
        <v>144</v>
      </c>
      <c r="G40" s="153"/>
      <c r="H40" s="150"/>
      <c r="I40" s="150"/>
      <c r="J40" s="150"/>
    </row>
    <row r="41" spans="1:10">
      <c r="A41" s="154">
        <v>1040</v>
      </c>
      <c r="B41" s="149" t="s">
        <v>269</v>
      </c>
      <c r="C41" s="149" t="s">
        <v>270</v>
      </c>
      <c r="D41" s="149" t="s">
        <v>81</v>
      </c>
      <c r="E41" s="149" t="s">
        <v>94</v>
      </c>
      <c r="F41" s="149" t="s">
        <v>144</v>
      </c>
      <c r="G41" s="153"/>
      <c r="H41" s="150"/>
      <c r="I41" s="150"/>
      <c r="J41" s="150"/>
    </row>
    <row r="42" spans="1:10">
      <c r="A42" s="154">
        <v>1041</v>
      </c>
      <c r="B42" s="149" t="s">
        <v>271</v>
      </c>
      <c r="C42" s="149" t="s">
        <v>272</v>
      </c>
      <c r="D42" s="149" t="s">
        <v>82</v>
      </c>
      <c r="E42" s="149" t="s">
        <v>94</v>
      </c>
      <c r="F42" s="149" t="s">
        <v>144</v>
      </c>
      <c r="G42" s="153"/>
      <c r="H42" s="150"/>
      <c r="I42" s="150"/>
      <c r="J42" s="150"/>
    </row>
    <row r="43" spans="1:10">
      <c r="A43" s="154">
        <v>1042</v>
      </c>
      <c r="B43" s="149" t="s">
        <v>273</v>
      </c>
      <c r="C43" s="149" t="s">
        <v>274</v>
      </c>
      <c r="D43" s="149" t="s">
        <v>82</v>
      </c>
      <c r="E43" s="149" t="s">
        <v>87</v>
      </c>
      <c r="F43" s="149" t="s">
        <v>144</v>
      </c>
      <c r="G43" s="153"/>
      <c r="H43" s="150"/>
      <c r="I43" s="150"/>
      <c r="J43" s="150"/>
    </row>
    <row r="44" spans="1:10">
      <c r="A44" s="154">
        <v>1043</v>
      </c>
      <c r="B44" s="149" t="s">
        <v>275</v>
      </c>
      <c r="C44" s="149" t="s">
        <v>276</v>
      </c>
      <c r="D44" s="149" t="s">
        <v>82</v>
      </c>
      <c r="E44" s="149" t="s">
        <v>89</v>
      </c>
      <c r="F44" s="149" t="s">
        <v>144</v>
      </c>
      <c r="G44" s="153"/>
      <c r="H44" s="150"/>
      <c r="I44" s="150"/>
      <c r="J44" s="150"/>
    </row>
    <row r="45" spans="1:10">
      <c r="A45" s="154">
        <v>1044</v>
      </c>
      <c r="B45" s="149" t="s">
        <v>277</v>
      </c>
      <c r="C45" s="149" t="s">
        <v>278</v>
      </c>
      <c r="D45" s="149" t="s">
        <v>82</v>
      </c>
      <c r="E45" s="149" t="s">
        <v>96</v>
      </c>
      <c r="F45" s="149" t="s">
        <v>144</v>
      </c>
      <c r="G45" s="153"/>
      <c r="H45" s="150"/>
      <c r="I45" s="150"/>
      <c r="J45" s="150"/>
    </row>
    <row r="46" spans="1:10">
      <c r="A46" s="154">
        <v>1045</v>
      </c>
      <c r="B46" s="149" t="s">
        <v>279</v>
      </c>
      <c r="C46" s="149" t="s">
        <v>280</v>
      </c>
      <c r="D46" s="149" t="s">
        <v>82</v>
      </c>
      <c r="E46" s="149" t="s">
        <v>103</v>
      </c>
      <c r="F46" s="149" t="s">
        <v>144</v>
      </c>
      <c r="G46" s="153"/>
      <c r="H46" s="150"/>
      <c r="I46" s="150"/>
      <c r="J46" s="150"/>
    </row>
    <row r="47" spans="1:10">
      <c r="A47" s="154">
        <v>1046</v>
      </c>
      <c r="B47" s="149" t="s">
        <v>281</v>
      </c>
      <c r="C47" s="149" t="s">
        <v>282</v>
      </c>
      <c r="D47" s="149" t="s">
        <v>82</v>
      </c>
      <c r="E47" s="149" t="s">
        <v>94</v>
      </c>
      <c r="F47" s="149" t="s">
        <v>144</v>
      </c>
      <c r="G47" s="153"/>
      <c r="H47" s="150"/>
      <c r="I47" s="150"/>
      <c r="J47" s="150"/>
    </row>
    <row r="48" spans="1:10">
      <c r="A48" s="154">
        <v>1047</v>
      </c>
      <c r="B48" s="149" t="s">
        <v>283</v>
      </c>
      <c r="C48" s="149" t="s">
        <v>284</v>
      </c>
      <c r="D48" s="149" t="s">
        <v>82</v>
      </c>
      <c r="E48" s="149" t="s">
        <v>97</v>
      </c>
      <c r="F48" s="149" t="s">
        <v>144</v>
      </c>
      <c r="G48" s="153"/>
      <c r="H48" s="150"/>
      <c r="I48" s="150"/>
      <c r="J48" s="150"/>
    </row>
    <row r="49" spans="1:10">
      <c r="A49" s="154">
        <v>1048</v>
      </c>
      <c r="B49" s="149" t="s">
        <v>285</v>
      </c>
      <c r="C49" s="149" t="s">
        <v>286</v>
      </c>
      <c r="D49" s="149" t="s">
        <v>82</v>
      </c>
      <c r="E49" s="149" t="s">
        <v>94</v>
      </c>
      <c r="F49" s="149" t="s">
        <v>144</v>
      </c>
      <c r="G49" s="153"/>
      <c r="H49" s="150"/>
      <c r="I49" s="150"/>
      <c r="J49" s="150"/>
    </row>
    <row r="50" spans="1:10">
      <c r="A50" s="154">
        <v>1049</v>
      </c>
      <c r="B50" s="149" t="s">
        <v>287</v>
      </c>
      <c r="C50" s="149" t="s">
        <v>288</v>
      </c>
      <c r="D50" s="149" t="s">
        <v>82</v>
      </c>
      <c r="E50" s="149" t="s">
        <v>103</v>
      </c>
      <c r="F50" s="149" t="s">
        <v>144</v>
      </c>
      <c r="G50" s="153"/>
      <c r="H50" s="150"/>
      <c r="I50" s="150"/>
      <c r="J50" s="150"/>
    </row>
    <row r="51" spans="1:10">
      <c r="A51" s="154">
        <v>1050</v>
      </c>
      <c r="B51" s="149" t="s">
        <v>289</v>
      </c>
      <c r="C51" s="149" t="s">
        <v>290</v>
      </c>
      <c r="D51" s="149" t="s">
        <v>82</v>
      </c>
      <c r="E51" s="149" t="s">
        <v>108</v>
      </c>
      <c r="F51" s="149" t="s">
        <v>144</v>
      </c>
      <c r="G51" s="153"/>
      <c r="H51" s="150"/>
      <c r="I51" s="150"/>
      <c r="J51" s="150"/>
    </row>
    <row r="52" spans="1:10">
      <c r="A52" s="154">
        <v>1051</v>
      </c>
      <c r="B52" s="149" t="s">
        <v>291</v>
      </c>
      <c r="C52" s="149" t="s">
        <v>292</v>
      </c>
      <c r="D52" s="149" t="s">
        <v>82</v>
      </c>
      <c r="E52" s="149" t="s">
        <v>88</v>
      </c>
      <c r="F52" s="149" t="s">
        <v>144</v>
      </c>
      <c r="G52" s="153"/>
      <c r="H52" s="150"/>
      <c r="I52" s="150"/>
      <c r="J52" s="150"/>
    </row>
    <row r="53" spans="1:10">
      <c r="A53" s="154">
        <v>1052</v>
      </c>
      <c r="B53" s="149" t="s">
        <v>293</v>
      </c>
      <c r="C53" s="149" t="s">
        <v>294</v>
      </c>
      <c r="D53" s="149" t="s">
        <v>82</v>
      </c>
      <c r="E53" s="149" t="s">
        <v>89</v>
      </c>
      <c r="F53" s="149" t="s">
        <v>144</v>
      </c>
      <c r="G53" s="153"/>
      <c r="H53" s="150"/>
      <c r="I53" s="150"/>
      <c r="J53" s="150"/>
    </row>
    <row r="54" spans="1:10">
      <c r="A54" s="154">
        <v>1053</v>
      </c>
      <c r="B54" s="149" t="s">
        <v>295</v>
      </c>
      <c r="C54" s="149" t="s">
        <v>296</v>
      </c>
      <c r="D54" s="149" t="s">
        <v>82</v>
      </c>
      <c r="E54" s="149" t="s">
        <v>87</v>
      </c>
      <c r="F54" s="149" t="s">
        <v>144</v>
      </c>
      <c r="G54" s="153"/>
      <c r="H54" s="150"/>
      <c r="I54" s="150"/>
      <c r="J54" s="150"/>
    </row>
    <row r="55" spans="1:10">
      <c r="A55" s="154">
        <v>1054</v>
      </c>
      <c r="B55" s="149" t="s">
        <v>297</v>
      </c>
      <c r="C55" s="149" t="s">
        <v>298</v>
      </c>
      <c r="D55" s="149" t="s">
        <v>82</v>
      </c>
      <c r="E55" s="149" t="s">
        <v>87</v>
      </c>
      <c r="F55" s="149" t="s">
        <v>144</v>
      </c>
      <c r="G55" s="153"/>
      <c r="H55" s="150"/>
      <c r="I55" s="150"/>
      <c r="J55" s="150"/>
    </row>
    <row r="56" spans="1:10">
      <c r="A56" s="154">
        <v>1055</v>
      </c>
      <c r="B56" s="149" t="s">
        <v>299</v>
      </c>
      <c r="C56" s="149" t="s">
        <v>300</v>
      </c>
      <c r="D56" s="149" t="s">
        <v>82</v>
      </c>
      <c r="E56" s="149" t="s">
        <v>87</v>
      </c>
      <c r="F56" s="149" t="s">
        <v>144</v>
      </c>
      <c r="G56" s="153"/>
      <c r="H56" s="150"/>
      <c r="I56" s="150"/>
      <c r="J56" s="150"/>
    </row>
    <row r="57" spans="1:10">
      <c r="A57" s="154">
        <v>1056</v>
      </c>
      <c r="B57" s="149" t="s">
        <v>301</v>
      </c>
      <c r="C57" s="149" t="s">
        <v>302</v>
      </c>
      <c r="D57" s="149" t="s">
        <v>82</v>
      </c>
      <c r="E57" s="149" t="s">
        <v>88</v>
      </c>
      <c r="F57" s="149" t="s">
        <v>144</v>
      </c>
      <c r="G57" s="153"/>
      <c r="H57" s="150"/>
      <c r="I57" s="150"/>
      <c r="J57" s="150"/>
    </row>
    <row r="58" spans="1:10">
      <c r="A58" s="154">
        <v>1057</v>
      </c>
      <c r="B58" s="149" t="s">
        <v>303</v>
      </c>
      <c r="C58" s="149" t="s">
        <v>304</v>
      </c>
      <c r="D58" s="149" t="s">
        <v>82</v>
      </c>
      <c r="E58" s="149" t="s">
        <v>109</v>
      </c>
      <c r="F58" s="149" t="s">
        <v>144</v>
      </c>
      <c r="G58" s="153"/>
      <c r="H58" s="150"/>
      <c r="I58" s="150"/>
      <c r="J58" s="150"/>
    </row>
    <row r="59" spans="1:10">
      <c r="A59" s="154">
        <v>1058</v>
      </c>
      <c r="B59" s="149" t="s">
        <v>305</v>
      </c>
      <c r="C59" s="149" t="s">
        <v>306</v>
      </c>
      <c r="D59" s="149" t="s">
        <v>82</v>
      </c>
      <c r="E59" s="149" t="s">
        <v>109</v>
      </c>
      <c r="F59" s="149" t="s">
        <v>144</v>
      </c>
      <c r="G59" s="153"/>
      <c r="H59" s="150"/>
      <c r="I59" s="150"/>
      <c r="J59" s="150"/>
    </row>
    <row r="60" spans="1:10">
      <c r="A60" s="154">
        <v>1059</v>
      </c>
      <c r="B60" s="149" t="s">
        <v>307</v>
      </c>
      <c r="C60" s="149" t="s">
        <v>308</v>
      </c>
      <c r="D60" s="149" t="s">
        <v>82</v>
      </c>
      <c r="E60" s="149" t="s">
        <v>94</v>
      </c>
      <c r="F60" s="149" t="s">
        <v>144</v>
      </c>
      <c r="G60" s="153"/>
      <c r="H60" s="150"/>
      <c r="I60" s="150"/>
      <c r="J60" s="150"/>
    </row>
    <row r="61" spans="1:10">
      <c r="A61" s="154">
        <v>1060</v>
      </c>
      <c r="B61" s="149" t="s">
        <v>309</v>
      </c>
      <c r="C61" s="149" t="s">
        <v>310</v>
      </c>
      <c r="D61" s="149" t="s">
        <v>82</v>
      </c>
      <c r="E61" s="149" t="s">
        <v>87</v>
      </c>
      <c r="F61" s="149" t="s">
        <v>144</v>
      </c>
      <c r="G61" s="153"/>
      <c r="H61" s="150"/>
      <c r="I61" s="150"/>
      <c r="J61" s="150"/>
    </row>
    <row r="62" spans="1:10">
      <c r="A62" s="154">
        <v>1061</v>
      </c>
      <c r="B62" s="149" t="s">
        <v>311</v>
      </c>
      <c r="C62" s="149" t="s">
        <v>312</v>
      </c>
      <c r="D62" s="149" t="s">
        <v>82</v>
      </c>
      <c r="E62" s="149" t="s">
        <v>94</v>
      </c>
      <c r="F62" s="149" t="s">
        <v>144</v>
      </c>
      <c r="G62" s="153"/>
      <c r="H62" s="150"/>
      <c r="I62" s="150"/>
      <c r="J62" s="150"/>
    </row>
    <row r="63" spans="1:10">
      <c r="A63" s="154">
        <v>1062</v>
      </c>
      <c r="B63" s="149" t="s">
        <v>313</v>
      </c>
      <c r="C63" s="149" t="s">
        <v>314</v>
      </c>
      <c r="D63" s="149" t="s">
        <v>82</v>
      </c>
      <c r="E63" s="149" t="s">
        <v>88</v>
      </c>
      <c r="F63" s="149" t="s">
        <v>144</v>
      </c>
      <c r="G63" s="153"/>
      <c r="H63" s="150"/>
      <c r="I63" s="150"/>
      <c r="J63" s="150"/>
    </row>
    <row r="64" spans="1:10">
      <c r="A64" s="154">
        <v>1063</v>
      </c>
      <c r="B64" s="149" t="s">
        <v>315</v>
      </c>
      <c r="C64" s="149" t="s">
        <v>316</v>
      </c>
      <c r="D64" s="149" t="s">
        <v>82</v>
      </c>
      <c r="E64" s="149" t="s">
        <v>94</v>
      </c>
      <c r="F64" s="149" t="s">
        <v>144</v>
      </c>
      <c r="G64" s="153"/>
      <c r="H64" s="150"/>
      <c r="I64" s="150"/>
      <c r="J64" s="150"/>
    </row>
    <row r="65" spans="1:10">
      <c r="A65" s="154">
        <v>1064</v>
      </c>
      <c r="B65" s="149" t="s">
        <v>317</v>
      </c>
      <c r="C65" s="149" t="s">
        <v>318</v>
      </c>
      <c r="D65" s="149" t="s">
        <v>82</v>
      </c>
      <c r="E65" s="149" t="s">
        <v>88</v>
      </c>
      <c r="F65" s="149" t="s">
        <v>144</v>
      </c>
      <c r="G65" s="153"/>
      <c r="H65" s="150"/>
      <c r="I65" s="150"/>
      <c r="J65" s="150"/>
    </row>
    <row r="66" spans="1:10">
      <c r="A66" s="154">
        <v>1065</v>
      </c>
      <c r="B66" s="149" t="s">
        <v>319</v>
      </c>
      <c r="C66" s="149" t="s">
        <v>320</v>
      </c>
      <c r="D66" s="149" t="s">
        <v>82</v>
      </c>
      <c r="E66" s="149" t="s">
        <v>137</v>
      </c>
      <c r="F66" s="149" t="s">
        <v>144</v>
      </c>
      <c r="G66" s="153"/>
      <c r="H66" s="150"/>
      <c r="I66" s="150"/>
      <c r="J66" s="150"/>
    </row>
    <row r="67" spans="1:10">
      <c r="A67" s="154">
        <v>1066</v>
      </c>
      <c r="B67" s="149" t="s">
        <v>321</v>
      </c>
      <c r="C67" s="149" t="s">
        <v>322</v>
      </c>
      <c r="D67" s="149" t="s">
        <v>82</v>
      </c>
      <c r="E67" s="149" t="s">
        <v>93</v>
      </c>
      <c r="F67" s="149" t="s">
        <v>144</v>
      </c>
      <c r="G67" s="153"/>
      <c r="H67" s="150"/>
      <c r="I67" s="150"/>
      <c r="J67" s="150"/>
    </row>
    <row r="68" spans="1:10">
      <c r="A68" s="154">
        <v>1067</v>
      </c>
      <c r="B68" s="149" t="s">
        <v>323</v>
      </c>
      <c r="C68" s="149" t="s">
        <v>324</v>
      </c>
      <c r="D68" s="149" t="s">
        <v>82</v>
      </c>
      <c r="E68" s="149" t="s">
        <v>88</v>
      </c>
      <c r="F68" s="149" t="s">
        <v>144</v>
      </c>
      <c r="G68" s="153"/>
      <c r="H68" s="150"/>
      <c r="I68" s="150"/>
      <c r="J68" s="150"/>
    </row>
    <row r="69" spans="1:10">
      <c r="A69" s="154">
        <v>1068</v>
      </c>
      <c r="B69" s="149" t="s">
        <v>325</v>
      </c>
      <c r="C69" s="149" t="s">
        <v>326</v>
      </c>
      <c r="D69" s="149" t="s">
        <v>82</v>
      </c>
      <c r="E69" s="149" t="s">
        <v>94</v>
      </c>
      <c r="F69" s="149" t="s">
        <v>144</v>
      </c>
      <c r="G69" s="153"/>
      <c r="H69" s="150"/>
      <c r="I69" s="150"/>
      <c r="J69" s="150"/>
    </row>
    <row r="70" spans="1:10">
      <c r="A70" s="154">
        <v>1069</v>
      </c>
      <c r="B70" s="149" t="s">
        <v>327</v>
      </c>
      <c r="C70" s="149" t="s">
        <v>328</v>
      </c>
      <c r="D70" s="149" t="s">
        <v>82</v>
      </c>
      <c r="E70" s="149" t="s">
        <v>93</v>
      </c>
      <c r="F70" s="149" t="s">
        <v>144</v>
      </c>
      <c r="G70" s="153"/>
      <c r="H70" s="150"/>
      <c r="I70" s="150"/>
      <c r="J70" s="150"/>
    </row>
    <row r="71" spans="1:10">
      <c r="A71" s="154">
        <v>1070</v>
      </c>
      <c r="B71" s="149" t="s">
        <v>329</v>
      </c>
      <c r="C71" s="149" t="s">
        <v>330</v>
      </c>
      <c r="D71" s="149" t="s">
        <v>331</v>
      </c>
      <c r="E71" s="149" t="s">
        <v>96</v>
      </c>
      <c r="F71" s="149" t="s">
        <v>144</v>
      </c>
      <c r="G71" s="153"/>
      <c r="H71" s="150"/>
      <c r="I71" s="150"/>
      <c r="J71" s="150"/>
    </row>
    <row r="72" spans="1:10">
      <c r="A72" s="154">
        <v>1071</v>
      </c>
      <c r="B72" s="149" t="s">
        <v>332</v>
      </c>
      <c r="C72" s="149" t="s">
        <v>333</v>
      </c>
      <c r="D72" s="149" t="s">
        <v>331</v>
      </c>
      <c r="E72" s="149" t="s">
        <v>93</v>
      </c>
      <c r="F72" s="149" t="s">
        <v>144</v>
      </c>
      <c r="G72" s="153"/>
      <c r="H72" s="150"/>
      <c r="I72" s="150"/>
      <c r="J72" s="150"/>
    </row>
    <row r="73" spans="1:10">
      <c r="A73" s="154">
        <v>1072</v>
      </c>
      <c r="B73" s="149" t="s">
        <v>334</v>
      </c>
      <c r="C73" s="149" t="s">
        <v>335</v>
      </c>
      <c r="D73" s="149" t="s">
        <v>331</v>
      </c>
      <c r="E73" s="149" t="s">
        <v>97</v>
      </c>
      <c r="F73" s="149" t="s">
        <v>144</v>
      </c>
      <c r="G73" s="153"/>
      <c r="H73" s="150"/>
      <c r="I73" s="150"/>
      <c r="J73" s="150"/>
    </row>
    <row r="74" spans="1:10">
      <c r="A74" s="154">
        <v>1073</v>
      </c>
      <c r="B74" s="149" t="s">
        <v>336</v>
      </c>
      <c r="C74" s="149" t="s">
        <v>337</v>
      </c>
      <c r="D74" s="149" t="s">
        <v>331</v>
      </c>
      <c r="E74" s="149" t="s">
        <v>89</v>
      </c>
      <c r="F74" s="149" t="s">
        <v>144</v>
      </c>
      <c r="G74" s="153"/>
      <c r="H74" s="150"/>
      <c r="I74" s="150"/>
      <c r="J74" s="150"/>
    </row>
    <row r="75" spans="1:10">
      <c r="A75" s="154">
        <v>1074</v>
      </c>
      <c r="B75" s="149" t="s">
        <v>338</v>
      </c>
      <c r="C75" s="149" t="s">
        <v>339</v>
      </c>
      <c r="D75" s="149" t="s">
        <v>331</v>
      </c>
      <c r="E75" s="149" t="s">
        <v>108</v>
      </c>
      <c r="F75" s="149" t="s">
        <v>144</v>
      </c>
      <c r="G75" s="153"/>
      <c r="H75" s="150"/>
      <c r="I75" s="150"/>
      <c r="J75" s="150"/>
    </row>
    <row r="76" spans="1:10">
      <c r="A76" s="154">
        <v>1075</v>
      </c>
      <c r="B76" s="149" t="s">
        <v>340</v>
      </c>
      <c r="C76" s="149" t="s">
        <v>341</v>
      </c>
      <c r="D76" s="149" t="s">
        <v>331</v>
      </c>
      <c r="E76" s="149" t="s">
        <v>100</v>
      </c>
      <c r="F76" s="149" t="s">
        <v>144</v>
      </c>
      <c r="G76" s="153"/>
      <c r="H76" s="150"/>
      <c r="I76" s="150"/>
      <c r="J76" s="150"/>
    </row>
    <row r="77" spans="1:10">
      <c r="A77" s="154">
        <v>1076</v>
      </c>
      <c r="B77" s="149" t="s">
        <v>342</v>
      </c>
      <c r="C77" s="149" t="s">
        <v>343</v>
      </c>
      <c r="D77" s="149" t="s">
        <v>331</v>
      </c>
      <c r="E77" s="149" t="s">
        <v>94</v>
      </c>
      <c r="F77" s="149" t="s">
        <v>144</v>
      </c>
      <c r="G77" s="153"/>
      <c r="H77" s="150"/>
      <c r="I77" s="150"/>
      <c r="J77" s="150"/>
    </row>
    <row r="78" spans="1:10">
      <c r="A78" s="154">
        <v>1077</v>
      </c>
      <c r="B78" s="149" t="s">
        <v>344</v>
      </c>
      <c r="C78" s="149" t="s">
        <v>345</v>
      </c>
      <c r="D78" s="149" t="s">
        <v>331</v>
      </c>
      <c r="E78" s="149" t="s">
        <v>94</v>
      </c>
      <c r="F78" s="149" t="s">
        <v>144</v>
      </c>
      <c r="G78" s="153"/>
      <c r="H78" s="150"/>
      <c r="I78" s="150"/>
      <c r="J78" s="150"/>
    </row>
    <row r="79" spans="1:10">
      <c r="A79" s="154">
        <v>1078</v>
      </c>
      <c r="B79" s="149" t="s">
        <v>346</v>
      </c>
      <c r="C79" s="149" t="s">
        <v>347</v>
      </c>
      <c r="D79" s="149" t="s">
        <v>331</v>
      </c>
      <c r="E79" s="149" t="s">
        <v>94</v>
      </c>
      <c r="F79" s="149" t="s">
        <v>144</v>
      </c>
      <c r="G79" s="153"/>
      <c r="H79" s="150"/>
      <c r="I79" s="150"/>
      <c r="J79" s="150"/>
    </row>
    <row r="80" spans="1:10">
      <c r="A80" s="154">
        <v>1079</v>
      </c>
      <c r="B80" s="149" t="s">
        <v>348</v>
      </c>
      <c r="C80" s="149" t="s">
        <v>349</v>
      </c>
      <c r="D80" s="149" t="s">
        <v>331</v>
      </c>
      <c r="E80" s="149" t="s">
        <v>87</v>
      </c>
      <c r="F80" s="149" t="s">
        <v>144</v>
      </c>
      <c r="G80" s="153"/>
      <c r="H80" s="150"/>
      <c r="I80" s="150"/>
      <c r="J80" s="150"/>
    </row>
    <row r="81" spans="1:10">
      <c r="A81" s="154">
        <v>1080</v>
      </c>
      <c r="B81" s="149" t="s">
        <v>350</v>
      </c>
      <c r="C81" s="149" t="s">
        <v>351</v>
      </c>
      <c r="D81" s="149" t="s">
        <v>331</v>
      </c>
      <c r="E81" s="149" t="s">
        <v>91</v>
      </c>
      <c r="F81" s="149" t="s">
        <v>144</v>
      </c>
      <c r="G81" s="153"/>
      <c r="H81" s="150"/>
      <c r="I81" s="150"/>
      <c r="J81" s="150"/>
    </row>
    <row r="82" spans="1:10">
      <c r="A82" s="154">
        <v>1081</v>
      </c>
      <c r="B82" s="149" t="s">
        <v>352</v>
      </c>
      <c r="C82" s="149" t="s">
        <v>353</v>
      </c>
      <c r="D82" s="149" t="s">
        <v>331</v>
      </c>
      <c r="E82" s="149" t="s">
        <v>96</v>
      </c>
      <c r="F82" s="149" t="s">
        <v>144</v>
      </c>
      <c r="G82" s="153"/>
      <c r="H82" s="150"/>
      <c r="I82" s="150"/>
      <c r="J82" s="150"/>
    </row>
    <row r="83" spans="1:10">
      <c r="A83" s="154">
        <v>1082</v>
      </c>
      <c r="B83" s="149" t="s">
        <v>354</v>
      </c>
      <c r="C83" s="149" t="s">
        <v>355</v>
      </c>
      <c r="D83" s="149" t="s">
        <v>331</v>
      </c>
      <c r="E83" s="149" t="s">
        <v>96</v>
      </c>
      <c r="F83" s="149" t="s">
        <v>144</v>
      </c>
      <c r="G83" s="153"/>
      <c r="H83" s="150"/>
      <c r="I83" s="150"/>
      <c r="J83" s="150"/>
    </row>
    <row r="84" spans="1:10">
      <c r="A84" s="154">
        <v>1083</v>
      </c>
      <c r="B84" s="149" t="s">
        <v>356</v>
      </c>
      <c r="C84" s="149" t="s">
        <v>357</v>
      </c>
      <c r="D84" s="149" t="s">
        <v>331</v>
      </c>
      <c r="E84" s="149" t="s">
        <v>94</v>
      </c>
      <c r="F84" s="149" t="s">
        <v>144</v>
      </c>
      <c r="G84" s="153"/>
      <c r="H84" s="150"/>
      <c r="I84" s="150"/>
      <c r="J84" s="150"/>
    </row>
    <row r="85" spans="1:10">
      <c r="A85" s="154">
        <v>1084</v>
      </c>
      <c r="B85" s="149" t="s">
        <v>358</v>
      </c>
      <c r="C85" s="149" t="s">
        <v>359</v>
      </c>
      <c r="D85" s="149" t="s">
        <v>331</v>
      </c>
      <c r="E85" s="149" t="s">
        <v>94</v>
      </c>
      <c r="F85" s="149" t="s">
        <v>144</v>
      </c>
      <c r="G85" s="153"/>
      <c r="H85" s="150"/>
      <c r="I85" s="150"/>
      <c r="J85" s="150"/>
    </row>
    <row r="86" spans="1:10">
      <c r="A86" s="154">
        <v>1085</v>
      </c>
      <c r="B86" s="149" t="s">
        <v>360</v>
      </c>
      <c r="C86" s="149" t="s">
        <v>361</v>
      </c>
      <c r="D86" s="149" t="s">
        <v>331</v>
      </c>
      <c r="E86" s="149" t="s">
        <v>87</v>
      </c>
      <c r="F86" s="149" t="s">
        <v>144</v>
      </c>
      <c r="G86" s="153"/>
      <c r="H86" s="150"/>
      <c r="I86" s="150"/>
      <c r="J86" s="150"/>
    </row>
    <row r="87" spans="1:10">
      <c r="A87" s="154">
        <v>1086</v>
      </c>
      <c r="B87" s="149" t="s">
        <v>362</v>
      </c>
      <c r="C87" s="149" t="s">
        <v>363</v>
      </c>
      <c r="D87" s="149" t="s">
        <v>331</v>
      </c>
      <c r="E87" s="149" t="s">
        <v>97</v>
      </c>
      <c r="F87" s="149" t="s">
        <v>144</v>
      </c>
      <c r="G87" s="153"/>
      <c r="H87" s="150"/>
      <c r="I87" s="150"/>
      <c r="J87" s="150"/>
    </row>
    <row r="88" spans="1:10">
      <c r="A88" s="154">
        <v>1087</v>
      </c>
      <c r="B88" s="149" t="s">
        <v>364</v>
      </c>
      <c r="C88" s="149" t="s">
        <v>365</v>
      </c>
      <c r="D88" s="149" t="s">
        <v>331</v>
      </c>
      <c r="E88" s="149" t="s">
        <v>98</v>
      </c>
      <c r="F88" s="149" t="s">
        <v>144</v>
      </c>
      <c r="G88" s="153"/>
      <c r="H88" s="150"/>
      <c r="I88" s="150"/>
      <c r="J88" s="150"/>
    </row>
    <row r="89" spans="1:10">
      <c r="A89" s="154">
        <v>1088</v>
      </c>
      <c r="B89" s="149" t="s">
        <v>366</v>
      </c>
      <c r="C89" s="149" t="s">
        <v>367</v>
      </c>
      <c r="D89" s="149" t="s">
        <v>331</v>
      </c>
      <c r="E89" s="149" t="s">
        <v>103</v>
      </c>
      <c r="F89" s="149" t="s">
        <v>144</v>
      </c>
      <c r="G89" s="153"/>
      <c r="H89" s="150"/>
      <c r="I89" s="150"/>
      <c r="J89" s="150"/>
    </row>
    <row r="90" spans="1:10">
      <c r="A90" s="154">
        <v>1089</v>
      </c>
      <c r="B90" s="149" t="s">
        <v>368</v>
      </c>
      <c r="C90" s="149" t="s">
        <v>369</v>
      </c>
      <c r="D90" s="149" t="s">
        <v>331</v>
      </c>
      <c r="E90" s="149" t="s">
        <v>103</v>
      </c>
      <c r="F90" s="149" t="s">
        <v>144</v>
      </c>
      <c r="G90" s="153"/>
      <c r="H90" s="150"/>
      <c r="I90" s="150"/>
      <c r="J90" s="150"/>
    </row>
    <row r="91" spans="1:10">
      <c r="A91" s="154">
        <v>1090</v>
      </c>
      <c r="B91" s="149" t="s">
        <v>370</v>
      </c>
      <c r="C91" s="149" t="s">
        <v>134</v>
      </c>
      <c r="D91" s="149" t="s">
        <v>331</v>
      </c>
      <c r="E91" s="149" t="s">
        <v>137</v>
      </c>
      <c r="F91" s="149" t="s">
        <v>144</v>
      </c>
      <c r="G91" s="153"/>
      <c r="H91" s="150"/>
      <c r="I91" s="150"/>
      <c r="J91" s="150"/>
    </row>
    <row r="92" spans="1:10">
      <c r="A92" s="154">
        <v>1091</v>
      </c>
      <c r="B92" s="149" t="s">
        <v>371</v>
      </c>
      <c r="C92" s="149" t="s">
        <v>372</v>
      </c>
      <c r="D92" s="149" t="s">
        <v>331</v>
      </c>
      <c r="E92" s="149" t="s">
        <v>97</v>
      </c>
      <c r="F92" s="149" t="s">
        <v>144</v>
      </c>
      <c r="G92" s="153"/>
      <c r="H92" s="150"/>
      <c r="I92" s="150"/>
      <c r="J92" s="150"/>
    </row>
    <row r="93" spans="1:10">
      <c r="A93" s="154">
        <v>1092</v>
      </c>
      <c r="B93" s="149" t="s">
        <v>373</v>
      </c>
      <c r="C93" s="149" t="s">
        <v>374</v>
      </c>
      <c r="D93" s="149" t="s">
        <v>331</v>
      </c>
      <c r="E93" s="149" t="s">
        <v>88</v>
      </c>
      <c r="F93" s="149" t="s">
        <v>144</v>
      </c>
      <c r="G93" s="153"/>
      <c r="H93" s="150"/>
      <c r="I93" s="150"/>
      <c r="J93" s="150"/>
    </row>
    <row r="94" spans="1:10">
      <c r="A94" s="154">
        <v>1093</v>
      </c>
      <c r="B94" s="149" t="s">
        <v>375</v>
      </c>
      <c r="C94" s="149" t="s">
        <v>376</v>
      </c>
      <c r="D94" s="149" t="s">
        <v>331</v>
      </c>
      <c r="E94" s="149" t="s">
        <v>91</v>
      </c>
      <c r="F94" s="149" t="s">
        <v>144</v>
      </c>
      <c r="G94" s="153"/>
      <c r="H94" s="150"/>
      <c r="I94" s="150"/>
      <c r="J94" s="150"/>
    </row>
    <row r="95" spans="1:10">
      <c r="A95" s="154">
        <v>1094</v>
      </c>
      <c r="B95" s="149" t="s">
        <v>377</v>
      </c>
      <c r="C95" s="149" t="s">
        <v>378</v>
      </c>
      <c r="D95" s="149" t="s">
        <v>331</v>
      </c>
      <c r="E95" s="149" t="s">
        <v>94</v>
      </c>
      <c r="F95" s="149" t="s">
        <v>144</v>
      </c>
      <c r="G95" s="153"/>
      <c r="H95" s="150"/>
      <c r="I95" s="150"/>
      <c r="J95" s="150"/>
    </row>
    <row r="96" spans="1:10">
      <c r="A96" s="154">
        <v>1095</v>
      </c>
      <c r="B96" s="149" t="s">
        <v>379</v>
      </c>
      <c r="C96" s="149" t="s">
        <v>380</v>
      </c>
      <c r="D96" s="149" t="s">
        <v>331</v>
      </c>
      <c r="E96" s="149" t="s">
        <v>94</v>
      </c>
      <c r="F96" s="149" t="s">
        <v>144</v>
      </c>
      <c r="G96" s="153"/>
      <c r="H96" s="150"/>
      <c r="I96" s="150"/>
      <c r="J96" s="150"/>
    </row>
    <row r="97" spans="1:10">
      <c r="A97" s="154">
        <v>1096</v>
      </c>
      <c r="B97" s="149" t="s">
        <v>381</v>
      </c>
      <c r="C97" s="149" t="s">
        <v>382</v>
      </c>
      <c r="D97" s="149" t="s">
        <v>331</v>
      </c>
      <c r="E97" s="149" t="s">
        <v>88</v>
      </c>
      <c r="F97" s="149" t="s">
        <v>144</v>
      </c>
      <c r="G97" s="153"/>
      <c r="H97" s="150"/>
      <c r="I97" s="150"/>
      <c r="J97" s="150"/>
    </row>
    <row r="98" spans="1:10">
      <c r="A98" s="154">
        <v>1097</v>
      </c>
      <c r="B98" s="149" t="s">
        <v>383</v>
      </c>
      <c r="C98" s="149" t="s">
        <v>384</v>
      </c>
      <c r="D98" s="149" t="s">
        <v>331</v>
      </c>
      <c r="E98" s="149" t="s">
        <v>92</v>
      </c>
      <c r="F98" s="149" t="s">
        <v>144</v>
      </c>
      <c r="G98" s="153"/>
      <c r="H98" s="150"/>
      <c r="I98" s="150"/>
      <c r="J98" s="150"/>
    </row>
    <row r="99" spans="1:10">
      <c r="A99" s="154">
        <v>1098</v>
      </c>
      <c r="B99" s="149" t="s">
        <v>385</v>
      </c>
      <c r="C99" s="149" t="s">
        <v>386</v>
      </c>
      <c r="D99" s="149" t="s">
        <v>331</v>
      </c>
      <c r="E99" s="149" t="s">
        <v>91</v>
      </c>
      <c r="F99" s="149" t="s">
        <v>144</v>
      </c>
      <c r="G99" s="153"/>
      <c r="H99" s="150"/>
      <c r="I99" s="150"/>
      <c r="J99" s="150"/>
    </row>
    <row r="100" spans="1:10">
      <c r="A100" s="154">
        <v>1099</v>
      </c>
      <c r="B100" s="149" t="s">
        <v>387</v>
      </c>
      <c r="C100" s="149" t="s">
        <v>388</v>
      </c>
      <c r="D100" s="149" t="s">
        <v>331</v>
      </c>
      <c r="E100" s="149" t="s">
        <v>88</v>
      </c>
      <c r="F100" s="149" t="s">
        <v>144</v>
      </c>
      <c r="G100" s="153"/>
      <c r="H100" s="150"/>
      <c r="I100" s="150"/>
      <c r="J100" s="150"/>
    </row>
    <row r="101" spans="1:10">
      <c r="A101" s="154">
        <v>1100</v>
      </c>
      <c r="B101" s="149" t="s">
        <v>389</v>
      </c>
      <c r="C101" s="149" t="s">
        <v>390</v>
      </c>
      <c r="D101" s="149" t="s">
        <v>331</v>
      </c>
      <c r="E101" s="149" t="s">
        <v>102</v>
      </c>
      <c r="F101" s="149" t="s">
        <v>144</v>
      </c>
      <c r="G101" s="153"/>
      <c r="H101" s="150"/>
      <c r="I101" s="150"/>
      <c r="J101" s="150"/>
    </row>
    <row r="102" spans="1:10">
      <c r="A102" s="154">
        <v>1101</v>
      </c>
      <c r="B102" s="149" t="s">
        <v>391</v>
      </c>
      <c r="C102" s="149" t="s">
        <v>392</v>
      </c>
      <c r="D102" s="149" t="s">
        <v>331</v>
      </c>
      <c r="E102" s="149" t="s">
        <v>92</v>
      </c>
      <c r="F102" s="149" t="s">
        <v>144</v>
      </c>
      <c r="G102" s="153"/>
      <c r="H102" s="150"/>
      <c r="I102" s="150"/>
      <c r="J102" s="150"/>
    </row>
    <row r="103" spans="1:10">
      <c r="A103" s="154">
        <v>1102</v>
      </c>
      <c r="B103" s="149" t="s">
        <v>393</v>
      </c>
      <c r="C103" s="149" t="s">
        <v>394</v>
      </c>
      <c r="D103" s="149" t="s">
        <v>331</v>
      </c>
      <c r="E103" s="149" t="s">
        <v>96</v>
      </c>
      <c r="F103" s="149" t="s">
        <v>144</v>
      </c>
      <c r="G103" s="153"/>
      <c r="H103" s="150"/>
      <c r="I103" s="150"/>
      <c r="J103" s="150"/>
    </row>
    <row r="104" spans="1:10">
      <c r="A104" s="154">
        <v>1103</v>
      </c>
      <c r="B104" s="149" t="s">
        <v>395</v>
      </c>
      <c r="C104" s="149" t="s">
        <v>396</v>
      </c>
      <c r="D104" s="149" t="s">
        <v>331</v>
      </c>
      <c r="E104" s="149" t="s">
        <v>94</v>
      </c>
      <c r="F104" s="149" t="s">
        <v>144</v>
      </c>
      <c r="G104" s="153"/>
      <c r="H104" s="150"/>
      <c r="I104" s="150"/>
      <c r="J104" s="150"/>
    </row>
    <row r="105" spans="1:10">
      <c r="A105" s="154">
        <v>1104</v>
      </c>
      <c r="B105" s="149" t="s">
        <v>397</v>
      </c>
      <c r="C105" s="149" t="s">
        <v>398</v>
      </c>
      <c r="D105" s="149" t="s">
        <v>331</v>
      </c>
      <c r="E105" s="149" t="s">
        <v>109</v>
      </c>
      <c r="F105" s="149" t="s">
        <v>144</v>
      </c>
      <c r="G105" s="153"/>
      <c r="H105" s="150"/>
      <c r="I105" s="150"/>
      <c r="J105" s="150"/>
    </row>
    <row r="106" spans="1:10">
      <c r="A106" s="154">
        <v>1105</v>
      </c>
      <c r="B106" s="149" t="s">
        <v>399</v>
      </c>
      <c r="C106" s="149" t="s">
        <v>400</v>
      </c>
      <c r="D106" s="149" t="s">
        <v>331</v>
      </c>
      <c r="E106" s="149" t="s">
        <v>97</v>
      </c>
      <c r="F106" s="149" t="s">
        <v>144</v>
      </c>
      <c r="G106" s="153"/>
      <c r="H106" s="150"/>
      <c r="I106" s="150"/>
      <c r="J106" s="150"/>
    </row>
    <row r="107" spans="1:10">
      <c r="A107" s="154">
        <v>1106</v>
      </c>
      <c r="B107" s="149" t="s">
        <v>401</v>
      </c>
      <c r="C107" s="149" t="s">
        <v>402</v>
      </c>
      <c r="D107" s="149" t="s">
        <v>331</v>
      </c>
      <c r="E107" s="149" t="s">
        <v>92</v>
      </c>
      <c r="F107" s="149" t="s">
        <v>144</v>
      </c>
      <c r="G107" s="153"/>
      <c r="H107" s="150"/>
      <c r="I107" s="150"/>
      <c r="J107" s="150"/>
    </row>
    <row r="108" spans="1:10">
      <c r="A108" s="154">
        <v>1107</v>
      </c>
      <c r="B108" s="149" t="s">
        <v>403</v>
      </c>
      <c r="C108" s="149" t="s">
        <v>404</v>
      </c>
      <c r="D108" s="149" t="s">
        <v>331</v>
      </c>
      <c r="E108" s="149" t="s">
        <v>108</v>
      </c>
      <c r="F108" s="149" t="s">
        <v>144</v>
      </c>
      <c r="G108" s="153"/>
      <c r="H108" s="150"/>
      <c r="I108" s="150"/>
      <c r="J108" s="150"/>
    </row>
    <row r="109" spans="1:10">
      <c r="A109" s="154">
        <v>1108</v>
      </c>
      <c r="B109" s="149" t="s">
        <v>405</v>
      </c>
      <c r="C109" s="149" t="s">
        <v>406</v>
      </c>
      <c r="D109" s="149" t="s">
        <v>331</v>
      </c>
      <c r="E109" s="149" t="s">
        <v>103</v>
      </c>
      <c r="F109" s="149" t="s">
        <v>144</v>
      </c>
      <c r="G109" s="153"/>
      <c r="H109" s="150"/>
      <c r="I109" s="150"/>
      <c r="J109" s="150"/>
    </row>
    <row r="110" spans="1:10">
      <c r="A110" s="154">
        <v>1109</v>
      </c>
      <c r="B110" s="149" t="s">
        <v>407</v>
      </c>
      <c r="C110" s="149" t="s">
        <v>408</v>
      </c>
      <c r="D110" s="149" t="s">
        <v>331</v>
      </c>
      <c r="E110" s="149" t="s">
        <v>89</v>
      </c>
      <c r="F110" s="149" t="s">
        <v>144</v>
      </c>
      <c r="G110" s="153"/>
      <c r="H110" s="150"/>
      <c r="I110" s="150"/>
      <c r="J110" s="150"/>
    </row>
    <row r="111" spans="1:10">
      <c r="A111" s="154">
        <v>1110</v>
      </c>
      <c r="B111" s="149" t="s">
        <v>409</v>
      </c>
      <c r="C111" s="149" t="s">
        <v>410</v>
      </c>
      <c r="D111" s="149" t="s">
        <v>81</v>
      </c>
      <c r="E111" s="149" t="s">
        <v>105</v>
      </c>
      <c r="F111" s="149" t="s">
        <v>145</v>
      </c>
      <c r="G111" s="153"/>
      <c r="H111" s="150"/>
      <c r="I111" s="150"/>
      <c r="J111" s="150"/>
    </row>
    <row r="112" spans="1:10">
      <c r="A112" s="154">
        <v>1111</v>
      </c>
      <c r="B112" s="149" t="s">
        <v>411</v>
      </c>
      <c r="C112" s="149" t="s">
        <v>412</v>
      </c>
      <c r="D112" s="149" t="s">
        <v>82</v>
      </c>
      <c r="E112" s="149" t="s">
        <v>137</v>
      </c>
      <c r="F112" s="149" t="s">
        <v>145</v>
      </c>
      <c r="G112" s="153"/>
      <c r="H112" s="150"/>
      <c r="I112" s="150"/>
      <c r="J112" s="150"/>
    </row>
    <row r="113" spans="1:10">
      <c r="A113" s="154">
        <v>1112</v>
      </c>
      <c r="B113" s="149" t="s">
        <v>413</v>
      </c>
      <c r="C113" s="149" t="s">
        <v>414</v>
      </c>
      <c r="D113" s="149" t="s">
        <v>82</v>
      </c>
      <c r="E113" s="149" t="s">
        <v>137</v>
      </c>
      <c r="F113" s="149" t="s">
        <v>145</v>
      </c>
      <c r="G113" s="153"/>
      <c r="H113" s="150"/>
      <c r="I113" s="150"/>
      <c r="J113" s="150"/>
    </row>
    <row r="114" spans="1:10">
      <c r="A114" s="154">
        <v>1113</v>
      </c>
      <c r="B114" s="149" t="s">
        <v>415</v>
      </c>
      <c r="C114" s="149" t="s">
        <v>416</v>
      </c>
      <c r="D114" s="149" t="s">
        <v>82</v>
      </c>
      <c r="E114" s="149" t="s">
        <v>97</v>
      </c>
      <c r="F114" s="149" t="s">
        <v>145</v>
      </c>
      <c r="G114" s="153"/>
      <c r="H114" s="150"/>
      <c r="I114" s="150"/>
      <c r="J114" s="150"/>
    </row>
    <row r="115" spans="1:10">
      <c r="A115" s="154">
        <v>1114</v>
      </c>
      <c r="B115" s="149" t="s">
        <v>417</v>
      </c>
      <c r="C115" s="149" t="s">
        <v>418</v>
      </c>
      <c r="D115" s="149" t="s">
        <v>82</v>
      </c>
      <c r="E115" s="149" t="s">
        <v>97</v>
      </c>
      <c r="F115" s="149" t="s">
        <v>145</v>
      </c>
      <c r="G115" s="153"/>
      <c r="H115" s="150"/>
      <c r="I115" s="150"/>
      <c r="J115" s="150"/>
    </row>
    <row r="116" spans="1:10">
      <c r="A116" s="154">
        <v>1115</v>
      </c>
      <c r="B116" s="149" t="s">
        <v>419</v>
      </c>
      <c r="C116" s="149" t="s">
        <v>420</v>
      </c>
      <c r="D116" s="149" t="s">
        <v>82</v>
      </c>
      <c r="E116" s="149" t="s">
        <v>97</v>
      </c>
      <c r="F116" s="149" t="s">
        <v>145</v>
      </c>
      <c r="G116" s="153"/>
      <c r="H116" s="150"/>
      <c r="I116" s="150"/>
      <c r="J116" s="150"/>
    </row>
    <row r="117" spans="1:10">
      <c r="A117" s="154">
        <v>1116</v>
      </c>
      <c r="B117" s="149" t="s">
        <v>421</v>
      </c>
      <c r="C117" s="149" t="s">
        <v>422</v>
      </c>
      <c r="D117" s="149" t="s">
        <v>82</v>
      </c>
      <c r="E117" s="149" t="s">
        <v>100</v>
      </c>
      <c r="F117" s="149" t="s">
        <v>145</v>
      </c>
      <c r="G117" s="153"/>
      <c r="H117" s="150"/>
      <c r="I117" s="150"/>
      <c r="J117" s="150"/>
    </row>
    <row r="118" spans="1:10">
      <c r="A118" s="154">
        <v>1117</v>
      </c>
      <c r="B118" s="149" t="s">
        <v>423</v>
      </c>
      <c r="C118" s="149" t="s">
        <v>424</v>
      </c>
      <c r="D118" s="149" t="s">
        <v>82</v>
      </c>
      <c r="E118" s="149" t="s">
        <v>88</v>
      </c>
      <c r="F118" s="149" t="s">
        <v>145</v>
      </c>
      <c r="G118" s="153"/>
      <c r="H118" s="150"/>
      <c r="I118" s="150"/>
      <c r="J118" s="150"/>
    </row>
    <row r="119" spans="1:10">
      <c r="A119" s="154">
        <v>1118</v>
      </c>
      <c r="B119" s="149" t="s">
        <v>425</v>
      </c>
      <c r="C119" s="149" t="s">
        <v>426</v>
      </c>
      <c r="D119" s="149" t="s">
        <v>83</v>
      </c>
      <c r="E119" s="149" t="s">
        <v>98</v>
      </c>
      <c r="F119" s="149" t="s">
        <v>145</v>
      </c>
      <c r="G119" s="153"/>
      <c r="H119" s="150"/>
      <c r="I119" s="150"/>
      <c r="J119" s="150"/>
    </row>
    <row r="120" spans="1:10">
      <c r="A120" s="154">
        <v>1119</v>
      </c>
      <c r="B120" s="149" t="s">
        <v>427</v>
      </c>
      <c r="C120" s="149" t="s">
        <v>428</v>
      </c>
      <c r="D120" s="149" t="s">
        <v>83</v>
      </c>
      <c r="E120" s="149" t="s">
        <v>100</v>
      </c>
      <c r="F120" s="149" t="s">
        <v>145</v>
      </c>
      <c r="G120" s="153"/>
      <c r="H120" s="150"/>
      <c r="I120" s="150"/>
      <c r="J120" s="150"/>
    </row>
    <row r="121" spans="1:10">
      <c r="A121" s="154">
        <v>1120</v>
      </c>
      <c r="B121" s="149" t="s">
        <v>429</v>
      </c>
      <c r="C121" s="149" t="s">
        <v>430</v>
      </c>
      <c r="D121" s="149" t="s">
        <v>83</v>
      </c>
      <c r="E121" s="149" t="s">
        <v>97</v>
      </c>
      <c r="F121" s="149" t="s">
        <v>145</v>
      </c>
      <c r="G121" s="153"/>
      <c r="H121" s="150"/>
      <c r="I121" s="150"/>
      <c r="J121" s="150"/>
    </row>
    <row r="122" spans="1:10">
      <c r="A122" s="154">
        <v>1121</v>
      </c>
      <c r="B122" s="149" t="s">
        <v>431</v>
      </c>
      <c r="C122" s="149" t="s">
        <v>432</v>
      </c>
      <c r="D122" s="149" t="s">
        <v>83</v>
      </c>
      <c r="E122" s="149" t="s">
        <v>97</v>
      </c>
      <c r="F122" s="149" t="s">
        <v>145</v>
      </c>
      <c r="G122" s="153"/>
      <c r="H122" s="150"/>
      <c r="I122" s="150"/>
      <c r="J122" s="150"/>
    </row>
    <row r="123" spans="1:10">
      <c r="A123" s="154">
        <v>1122</v>
      </c>
      <c r="B123" s="149" t="s">
        <v>433</v>
      </c>
      <c r="C123" s="149" t="s">
        <v>434</v>
      </c>
      <c r="D123" s="149" t="s">
        <v>83</v>
      </c>
      <c r="E123" s="149" t="s">
        <v>98</v>
      </c>
      <c r="F123" s="149" t="s">
        <v>145</v>
      </c>
      <c r="G123" s="153"/>
      <c r="H123" s="150"/>
      <c r="I123" s="150"/>
      <c r="J123" s="150"/>
    </row>
    <row r="124" spans="1:10">
      <c r="A124" s="154">
        <v>1123</v>
      </c>
      <c r="B124" s="149" t="s">
        <v>435</v>
      </c>
      <c r="C124" s="149" t="s">
        <v>436</v>
      </c>
      <c r="D124" s="149" t="s">
        <v>83</v>
      </c>
      <c r="E124" s="149" t="s">
        <v>98</v>
      </c>
      <c r="F124" s="149" t="s">
        <v>145</v>
      </c>
      <c r="G124" s="153"/>
      <c r="H124" s="150"/>
      <c r="I124" s="150"/>
      <c r="J124" s="150"/>
    </row>
    <row r="125" spans="1:10">
      <c r="A125" s="154">
        <v>1124</v>
      </c>
      <c r="B125" s="149" t="s">
        <v>437</v>
      </c>
      <c r="C125" s="149" t="s">
        <v>438</v>
      </c>
      <c r="D125" s="149" t="s">
        <v>83</v>
      </c>
      <c r="E125" s="149" t="s">
        <v>98</v>
      </c>
      <c r="F125" s="149" t="s">
        <v>145</v>
      </c>
      <c r="G125" s="153"/>
      <c r="H125" s="150"/>
      <c r="I125" s="150"/>
      <c r="J125" s="150"/>
    </row>
    <row r="126" spans="1:10">
      <c r="A126" s="154">
        <v>1125</v>
      </c>
      <c r="B126" s="149" t="s">
        <v>439</v>
      </c>
      <c r="C126" s="149" t="s">
        <v>440</v>
      </c>
      <c r="D126" s="149" t="s">
        <v>83</v>
      </c>
      <c r="E126" s="149" t="s">
        <v>137</v>
      </c>
      <c r="F126" s="149" t="s">
        <v>145</v>
      </c>
      <c r="G126" s="153"/>
      <c r="H126" s="150"/>
      <c r="I126" s="150"/>
      <c r="J126" s="150"/>
    </row>
    <row r="127" spans="1:10">
      <c r="A127" s="154">
        <v>1126</v>
      </c>
      <c r="B127" s="149" t="s">
        <v>441</v>
      </c>
      <c r="C127" s="149" t="s">
        <v>442</v>
      </c>
      <c r="D127" s="149" t="s">
        <v>83</v>
      </c>
      <c r="E127" s="149" t="s">
        <v>98</v>
      </c>
      <c r="F127" s="149" t="s">
        <v>145</v>
      </c>
      <c r="G127" s="153"/>
      <c r="H127" s="150"/>
      <c r="I127" s="150"/>
      <c r="J127" s="150"/>
    </row>
    <row r="128" spans="1:10">
      <c r="A128" s="154">
        <v>1127</v>
      </c>
      <c r="B128" s="149" t="s">
        <v>443</v>
      </c>
      <c r="C128" s="149" t="s">
        <v>444</v>
      </c>
      <c r="D128" s="149" t="s">
        <v>83</v>
      </c>
      <c r="E128" s="149" t="s">
        <v>90</v>
      </c>
      <c r="F128" s="149" t="s">
        <v>145</v>
      </c>
      <c r="G128" s="153"/>
      <c r="H128" s="150"/>
      <c r="I128" s="150"/>
      <c r="J128" s="150"/>
    </row>
    <row r="129" spans="1:10">
      <c r="A129" s="154">
        <v>1128</v>
      </c>
      <c r="B129" s="149" t="s">
        <v>445</v>
      </c>
      <c r="C129" s="149" t="s">
        <v>446</v>
      </c>
      <c r="D129" s="149" t="s">
        <v>83</v>
      </c>
      <c r="E129" s="149" t="s">
        <v>89</v>
      </c>
      <c r="F129" s="149" t="s">
        <v>145</v>
      </c>
      <c r="G129" s="153"/>
      <c r="H129" s="150"/>
      <c r="I129" s="150"/>
      <c r="J129" s="150"/>
    </row>
    <row r="130" spans="1:10">
      <c r="A130" s="154">
        <v>1129</v>
      </c>
      <c r="B130" s="149" t="s">
        <v>447</v>
      </c>
      <c r="C130" s="149" t="s">
        <v>448</v>
      </c>
      <c r="D130" s="149" t="s">
        <v>83</v>
      </c>
      <c r="E130" s="149" t="s">
        <v>97</v>
      </c>
      <c r="F130" s="149" t="s">
        <v>145</v>
      </c>
      <c r="G130" s="153"/>
      <c r="H130" s="150"/>
      <c r="I130" s="150"/>
      <c r="J130" s="150"/>
    </row>
    <row r="131" spans="1:10">
      <c r="A131" s="154">
        <v>1130</v>
      </c>
      <c r="B131" s="149" t="s">
        <v>449</v>
      </c>
      <c r="C131" s="149" t="s">
        <v>450</v>
      </c>
      <c r="D131" s="149" t="s">
        <v>83</v>
      </c>
      <c r="E131" s="149" t="s">
        <v>91</v>
      </c>
      <c r="F131" s="149" t="s">
        <v>145</v>
      </c>
      <c r="G131" s="153"/>
      <c r="H131" s="150"/>
      <c r="I131" s="150"/>
      <c r="J131" s="150"/>
    </row>
    <row r="132" spans="1:10">
      <c r="A132" s="154">
        <v>1131</v>
      </c>
      <c r="B132" s="149" t="s">
        <v>451</v>
      </c>
      <c r="C132" s="149" t="s">
        <v>452</v>
      </c>
      <c r="D132" s="149" t="s">
        <v>83</v>
      </c>
      <c r="E132" s="149" t="s">
        <v>93</v>
      </c>
      <c r="F132" s="149" t="s">
        <v>145</v>
      </c>
      <c r="G132" s="153"/>
      <c r="H132" s="150"/>
      <c r="I132" s="150"/>
      <c r="J132" s="150"/>
    </row>
    <row r="133" spans="1:10">
      <c r="A133" s="154">
        <v>1132</v>
      </c>
      <c r="B133" s="149" t="s">
        <v>453</v>
      </c>
      <c r="C133" s="149" t="s">
        <v>454</v>
      </c>
      <c r="D133" s="149" t="s">
        <v>83</v>
      </c>
      <c r="E133" s="149" t="s">
        <v>100</v>
      </c>
      <c r="F133" s="149" t="s">
        <v>145</v>
      </c>
      <c r="G133" s="153"/>
      <c r="H133" s="150"/>
      <c r="I133" s="150"/>
      <c r="J133" s="150"/>
    </row>
    <row r="134" spans="1:10">
      <c r="A134" s="154">
        <v>1133</v>
      </c>
      <c r="B134" s="149" t="s">
        <v>455</v>
      </c>
      <c r="C134" s="149" t="s">
        <v>456</v>
      </c>
      <c r="D134" s="149" t="s">
        <v>83</v>
      </c>
      <c r="E134" s="149" t="s">
        <v>97</v>
      </c>
      <c r="F134" s="149" t="s">
        <v>145</v>
      </c>
      <c r="G134" s="153"/>
      <c r="H134" s="150"/>
      <c r="I134" s="150"/>
      <c r="J134" s="150"/>
    </row>
    <row r="135" spans="1:10">
      <c r="A135" s="154">
        <v>1134</v>
      </c>
      <c r="B135" s="149" t="s">
        <v>457</v>
      </c>
      <c r="C135" s="149" t="s">
        <v>458</v>
      </c>
      <c r="D135" s="149" t="s">
        <v>83</v>
      </c>
      <c r="E135" s="149" t="s">
        <v>87</v>
      </c>
      <c r="F135" s="149" t="s">
        <v>145</v>
      </c>
      <c r="G135" s="153"/>
      <c r="H135" s="150"/>
      <c r="I135" s="150"/>
      <c r="J135" s="150"/>
    </row>
    <row r="136" spans="1:10">
      <c r="A136" s="154">
        <v>1135</v>
      </c>
      <c r="B136" s="149" t="s">
        <v>459</v>
      </c>
      <c r="C136" s="149" t="s">
        <v>460</v>
      </c>
      <c r="D136" s="149" t="s">
        <v>83</v>
      </c>
      <c r="E136" s="149" t="s">
        <v>98</v>
      </c>
      <c r="F136" s="149" t="s">
        <v>145</v>
      </c>
      <c r="G136" s="153"/>
      <c r="H136" s="150"/>
      <c r="I136" s="150"/>
      <c r="J136" s="150"/>
    </row>
    <row r="137" spans="1:10">
      <c r="A137" s="154">
        <v>1136</v>
      </c>
      <c r="B137" s="149" t="s">
        <v>461</v>
      </c>
      <c r="C137" s="149" t="s">
        <v>462</v>
      </c>
      <c r="D137" s="149" t="s">
        <v>83</v>
      </c>
      <c r="E137" s="149" t="s">
        <v>97</v>
      </c>
      <c r="F137" s="149" t="s">
        <v>145</v>
      </c>
      <c r="G137" s="153"/>
      <c r="H137" s="150"/>
      <c r="I137" s="150"/>
      <c r="J137" s="150"/>
    </row>
    <row r="138" spans="1:10">
      <c r="A138" s="154">
        <v>1137</v>
      </c>
      <c r="B138" s="149" t="s">
        <v>463</v>
      </c>
      <c r="C138" s="149" t="s">
        <v>464</v>
      </c>
      <c r="D138" s="149" t="s">
        <v>85</v>
      </c>
      <c r="E138" s="149" t="s">
        <v>103</v>
      </c>
      <c r="F138" s="149" t="s">
        <v>146</v>
      </c>
      <c r="G138" s="153"/>
      <c r="H138" s="150"/>
      <c r="I138" s="150"/>
      <c r="J138" s="150"/>
    </row>
    <row r="139" spans="1:10">
      <c r="A139" s="154">
        <v>1138</v>
      </c>
      <c r="B139" s="149" t="s">
        <v>465</v>
      </c>
      <c r="C139" s="149" t="s">
        <v>466</v>
      </c>
      <c r="D139" s="149" t="s">
        <v>85</v>
      </c>
      <c r="E139" s="149" t="s">
        <v>88</v>
      </c>
      <c r="F139" s="149" t="s">
        <v>146</v>
      </c>
      <c r="G139" s="153"/>
      <c r="H139" s="150"/>
      <c r="I139" s="150"/>
      <c r="J139" s="150"/>
    </row>
    <row r="140" spans="1:10">
      <c r="A140" s="154">
        <v>1139</v>
      </c>
      <c r="B140" s="149" t="s">
        <v>467</v>
      </c>
      <c r="C140" s="149" t="s">
        <v>468</v>
      </c>
      <c r="D140" s="149" t="s">
        <v>86</v>
      </c>
      <c r="E140" s="149" t="s">
        <v>109</v>
      </c>
      <c r="F140" s="149" t="s">
        <v>146</v>
      </c>
      <c r="G140" s="153"/>
      <c r="H140" s="150"/>
      <c r="I140" s="150"/>
      <c r="J140" s="150"/>
    </row>
    <row r="141" spans="1:10">
      <c r="A141" s="154">
        <v>1140</v>
      </c>
      <c r="B141" s="149" t="s">
        <v>469</v>
      </c>
      <c r="C141" s="149" t="s">
        <v>470</v>
      </c>
      <c r="D141" s="149" t="s">
        <v>86</v>
      </c>
      <c r="E141" s="149" t="s">
        <v>91</v>
      </c>
      <c r="F141" s="149" t="s">
        <v>146</v>
      </c>
      <c r="G141" s="153"/>
      <c r="H141" s="150"/>
      <c r="I141" s="150"/>
      <c r="J141" s="150"/>
    </row>
    <row r="142" spans="1:10">
      <c r="A142" s="154">
        <v>1141</v>
      </c>
      <c r="B142" s="149" t="s">
        <v>471</v>
      </c>
      <c r="C142" s="149" t="s">
        <v>472</v>
      </c>
      <c r="D142" s="149" t="s">
        <v>86</v>
      </c>
      <c r="E142" s="149" t="s">
        <v>88</v>
      </c>
      <c r="F142" s="149" t="s">
        <v>146</v>
      </c>
      <c r="G142" s="153"/>
      <c r="H142" s="150"/>
      <c r="I142" s="150"/>
      <c r="J142" s="150"/>
    </row>
    <row r="143" spans="1:10">
      <c r="A143" s="154">
        <v>1142</v>
      </c>
      <c r="B143" s="149" t="s">
        <v>473</v>
      </c>
      <c r="C143" s="149" t="s">
        <v>474</v>
      </c>
      <c r="D143" s="149" t="s">
        <v>86</v>
      </c>
      <c r="E143" s="149" t="s">
        <v>88</v>
      </c>
      <c r="F143" s="149" t="s">
        <v>146</v>
      </c>
      <c r="G143" s="153"/>
      <c r="H143" s="150"/>
      <c r="I143" s="150"/>
      <c r="J143" s="150"/>
    </row>
    <row r="144" spans="1:10">
      <c r="A144" s="154">
        <v>1143</v>
      </c>
      <c r="B144" s="149" t="s">
        <v>475</v>
      </c>
      <c r="C144" s="149" t="s">
        <v>476</v>
      </c>
      <c r="D144" s="149" t="s">
        <v>81</v>
      </c>
      <c r="E144" s="149" t="s">
        <v>88</v>
      </c>
      <c r="F144" s="149" t="s">
        <v>146</v>
      </c>
      <c r="G144" s="153"/>
      <c r="H144" s="150"/>
      <c r="I144" s="150"/>
      <c r="J144" s="150"/>
    </row>
    <row r="145" spans="1:10">
      <c r="A145" s="154">
        <v>1144</v>
      </c>
      <c r="B145" s="149" t="s">
        <v>477</v>
      </c>
      <c r="C145" s="149" t="s">
        <v>478</v>
      </c>
      <c r="D145" s="149" t="s">
        <v>81</v>
      </c>
      <c r="E145" s="149" t="s">
        <v>88</v>
      </c>
      <c r="F145" s="149" t="s">
        <v>146</v>
      </c>
      <c r="G145" s="153"/>
      <c r="H145" s="150"/>
      <c r="I145" s="150"/>
      <c r="J145" s="150"/>
    </row>
    <row r="146" spans="1:10">
      <c r="A146" s="154">
        <v>1145</v>
      </c>
      <c r="B146" s="149" t="s">
        <v>479</v>
      </c>
      <c r="C146" s="149" t="s">
        <v>480</v>
      </c>
      <c r="D146" s="149" t="s">
        <v>81</v>
      </c>
      <c r="E146" s="149" t="s">
        <v>88</v>
      </c>
      <c r="F146" s="149" t="s">
        <v>146</v>
      </c>
      <c r="G146" s="153"/>
      <c r="H146" s="150"/>
      <c r="I146" s="150"/>
      <c r="J146" s="150"/>
    </row>
    <row r="147" spans="1:10">
      <c r="A147" s="154">
        <v>1146</v>
      </c>
      <c r="B147" s="149" t="s">
        <v>481</v>
      </c>
      <c r="C147" s="149" t="s">
        <v>482</v>
      </c>
      <c r="D147" s="149" t="s">
        <v>81</v>
      </c>
      <c r="E147" s="149" t="s">
        <v>88</v>
      </c>
      <c r="F147" s="149" t="s">
        <v>146</v>
      </c>
      <c r="G147" s="153"/>
      <c r="H147" s="150"/>
      <c r="I147" s="150"/>
      <c r="J147" s="150"/>
    </row>
    <row r="148" spans="1:10">
      <c r="A148" s="154">
        <v>1147</v>
      </c>
      <c r="B148" s="149" t="s">
        <v>483</v>
      </c>
      <c r="C148" s="149" t="s">
        <v>484</v>
      </c>
      <c r="D148" s="149" t="s">
        <v>81</v>
      </c>
      <c r="E148" s="149" t="s">
        <v>88</v>
      </c>
      <c r="F148" s="149" t="s">
        <v>146</v>
      </c>
      <c r="G148" s="153"/>
      <c r="H148" s="150"/>
      <c r="I148" s="150"/>
      <c r="J148" s="150"/>
    </row>
    <row r="149" spans="1:10">
      <c r="A149" s="154">
        <v>1148</v>
      </c>
      <c r="B149" s="149" t="s">
        <v>485</v>
      </c>
      <c r="C149" s="149" t="s">
        <v>486</v>
      </c>
      <c r="D149" s="149" t="s">
        <v>81</v>
      </c>
      <c r="E149" s="149" t="s">
        <v>103</v>
      </c>
      <c r="F149" s="149" t="s">
        <v>146</v>
      </c>
      <c r="G149" s="153"/>
      <c r="H149" s="150"/>
      <c r="I149" s="150"/>
      <c r="J149" s="150"/>
    </row>
    <row r="150" spans="1:10">
      <c r="A150" s="154">
        <v>1149</v>
      </c>
      <c r="B150" s="149" t="s">
        <v>487</v>
      </c>
      <c r="C150" s="149" t="s">
        <v>488</v>
      </c>
      <c r="D150" s="149" t="s">
        <v>81</v>
      </c>
      <c r="E150" s="149" t="s">
        <v>94</v>
      </c>
      <c r="F150" s="149" t="s">
        <v>146</v>
      </c>
      <c r="G150" s="153"/>
      <c r="H150" s="150"/>
      <c r="I150" s="150"/>
      <c r="J150" s="150"/>
    </row>
    <row r="151" spans="1:10">
      <c r="A151" s="154">
        <v>1150</v>
      </c>
      <c r="B151" s="149" t="s">
        <v>489</v>
      </c>
      <c r="C151" s="149" t="s">
        <v>490</v>
      </c>
      <c r="D151" s="149" t="s">
        <v>81</v>
      </c>
      <c r="E151" s="149" t="s">
        <v>88</v>
      </c>
      <c r="F151" s="149" t="s">
        <v>146</v>
      </c>
      <c r="G151" s="153"/>
      <c r="H151" s="150"/>
      <c r="I151" s="150"/>
      <c r="J151" s="150"/>
    </row>
    <row r="152" spans="1:10">
      <c r="A152" s="154">
        <v>1151</v>
      </c>
      <c r="B152" s="149" t="s">
        <v>491</v>
      </c>
      <c r="C152" s="149" t="s">
        <v>492</v>
      </c>
      <c r="D152" s="149" t="s">
        <v>81</v>
      </c>
      <c r="E152" s="149" t="s">
        <v>88</v>
      </c>
      <c r="F152" s="149" t="s">
        <v>146</v>
      </c>
      <c r="G152" s="153"/>
      <c r="H152" s="150"/>
      <c r="I152" s="150"/>
      <c r="J152" s="150"/>
    </row>
    <row r="153" spans="1:10">
      <c r="A153" s="154">
        <v>1152</v>
      </c>
      <c r="B153" s="149" t="s">
        <v>493</v>
      </c>
      <c r="C153" s="149" t="s">
        <v>494</v>
      </c>
      <c r="D153" s="149" t="s">
        <v>81</v>
      </c>
      <c r="E153" s="149" t="s">
        <v>88</v>
      </c>
      <c r="F153" s="149" t="s">
        <v>146</v>
      </c>
      <c r="G153" s="153"/>
      <c r="H153" s="150"/>
      <c r="I153" s="150"/>
      <c r="J153" s="150"/>
    </row>
    <row r="154" spans="1:10">
      <c r="A154" s="154">
        <v>1153</v>
      </c>
      <c r="B154" s="149" t="s">
        <v>495</v>
      </c>
      <c r="C154" s="149" t="s">
        <v>496</v>
      </c>
      <c r="D154" s="149" t="s">
        <v>82</v>
      </c>
      <c r="E154" s="149" t="s">
        <v>97</v>
      </c>
      <c r="F154" s="149" t="s">
        <v>146</v>
      </c>
      <c r="G154" s="153"/>
      <c r="H154" s="150"/>
      <c r="I154" s="150"/>
      <c r="J154" s="150"/>
    </row>
    <row r="155" spans="1:10">
      <c r="A155" s="154">
        <v>1154</v>
      </c>
      <c r="B155" s="149" t="s">
        <v>497</v>
      </c>
      <c r="C155" s="149" t="s">
        <v>498</v>
      </c>
      <c r="D155" s="149" t="s">
        <v>82</v>
      </c>
      <c r="E155" s="149" t="s">
        <v>88</v>
      </c>
      <c r="F155" s="149" t="s">
        <v>146</v>
      </c>
      <c r="G155" s="153"/>
      <c r="H155" s="150"/>
      <c r="I155" s="150"/>
      <c r="J155" s="150"/>
    </row>
    <row r="156" spans="1:10">
      <c r="A156" s="154">
        <v>1155</v>
      </c>
      <c r="B156" s="149" t="s">
        <v>499</v>
      </c>
      <c r="C156" s="149" t="s">
        <v>500</v>
      </c>
      <c r="D156" s="149" t="s">
        <v>82</v>
      </c>
      <c r="E156" s="149" t="s">
        <v>103</v>
      </c>
      <c r="F156" s="149" t="s">
        <v>146</v>
      </c>
      <c r="G156" s="153"/>
      <c r="H156" s="150"/>
      <c r="I156" s="150"/>
      <c r="J156" s="150"/>
    </row>
    <row r="157" spans="1:10">
      <c r="A157" s="154">
        <v>1156</v>
      </c>
      <c r="B157" s="149" t="s">
        <v>501</v>
      </c>
      <c r="C157" s="149" t="s">
        <v>502</v>
      </c>
      <c r="D157" s="149" t="s">
        <v>82</v>
      </c>
      <c r="E157" s="149" t="s">
        <v>88</v>
      </c>
      <c r="F157" s="149" t="s">
        <v>146</v>
      </c>
      <c r="G157" s="153"/>
      <c r="H157" s="150"/>
      <c r="I157" s="150"/>
      <c r="J157" s="150"/>
    </row>
    <row r="158" spans="1:10">
      <c r="A158" s="154">
        <v>1157</v>
      </c>
      <c r="B158" s="149" t="s">
        <v>503</v>
      </c>
      <c r="C158" s="149" t="s">
        <v>504</v>
      </c>
      <c r="D158" s="149" t="s">
        <v>82</v>
      </c>
      <c r="E158" s="149" t="s">
        <v>88</v>
      </c>
      <c r="F158" s="149" t="s">
        <v>146</v>
      </c>
      <c r="G158" s="153"/>
      <c r="H158" s="150"/>
      <c r="I158" s="150"/>
      <c r="J158" s="150"/>
    </row>
    <row r="159" spans="1:10">
      <c r="A159" s="154">
        <v>1158</v>
      </c>
      <c r="B159" s="149" t="s">
        <v>505</v>
      </c>
      <c r="C159" s="149" t="s">
        <v>506</v>
      </c>
      <c r="D159" s="149" t="s">
        <v>82</v>
      </c>
      <c r="E159" s="149" t="s">
        <v>88</v>
      </c>
      <c r="F159" s="149" t="s">
        <v>146</v>
      </c>
      <c r="G159" s="153"/>
      <c r="H159" s="150"/>
      <c r="I159" s="150"/>
      <c r="J159" s="150"/>
    </row>
    <row r="160" spans="1:10">
      <c r="A160" s="154">
        <v>1159</v>
      </c>
      <c r="B160" s="149" t="s">
        <v>507</v>
      </c>
      <c r="C160" s="149" t="s">
        <v>508</v>
      </c>
      <c r="D160" s="149" t="s">
        <v>82</v>
      </c>
      <c r="E160" s="149" t="s">
        <v>101</v>
      </c>
      <c r="F160" s="149" t="s">
        <v>146</v>
      </c>
      <c r="G160" s="153"/>
      <c r="H160" s="150"/>
      <c r="I160" s="150"/>
      <c r="J160" s="150"/>
    </row>
    <row r="161" spans="1:10">
      <c r="A161" s="154">
        <v>1160</v>
      </c>
      <c r="B161" s="149" t="s">
        <v>509</v>
      </c>
      <c r="C161" s="149" t="s">
        <v>510</v>
      </c>
      <c r="D161" s="149" t="s">
        <v>82</v>
      </c>
      <c r="E161" s="149" t="s">
        <v>91</v>
      </c>
      <c r="F161" s="149" t="s">
        <v>146</v>
      </c>
      <c r="G161" s="153"/>
      <c r="H161" s="150"/>
      <c r="I161" s="150"/>
      <c r="J161" s="150"/>
    </row>
    <row r="162" spans="1:10">
      <c r="A162" s="154">
        <v>1161</v>
      </c>
      <c r="B162" s="149" t="s">
        <v>511</v>
      </c>
      <c r="C162" s="149" t="s">
        <v>512</v>
      </c>
      <c r="D162" s="149" t="s">
        <v>82</v>
      </c>
      <c r="E162" s="149" t="s">
        <v>91</v>
      </c>
      <c r="F162" s="149" t="s">
        <v>146</v>
      </c>
      <c r="G162" s="153"/>
      <c r="H162" s="150"/>
      <c r="I162" s="150"/>
      <c r="J162" s="150"/>
    </row>
    <row r="163" spans="1:10">
      <c r="A163" s="154">
        <v>1162</v>
      </c>
      <c r="B163" s="149" t="s">
        <v>513</v>
      </c>
      <c r="C163" s="149" t="s">
        <v>514</v>
      </c>
      <c r="D163" s="149" t="s">
        <v>82</v>
      </c>
      <c r="E163" s="149" t="s">
        <v>94</v>
      </c>
      <c r="F163" s="149" t="s">
        <v>146</v>
      </c>
      <c r="G163" s="153"/>
      <c r="H163" s="150"/>
      <c r="I163" s="150"/>
      <c r="J163" s="150"/>
    </row>
    <row r="164" spans="1:10">
      <c r="A164" s="154">
        <v>1163</v>
      </c>
      <c r="B164" s="149" t="s">
        <v>515</v>
      </c>
      <c r="C164" s="149" t="s">
        <v>516</v>
      </c>
      <c r="D164" s="149" t="s">
        <v>82</v>
      </c>
      <c r="E164" s="149" t="s">
        <v>88</v>
      </c>
      <c r="F164" s="149" t="s">
        <v>146</v>
      </c>
      <c r="G164" s="153"/>
      <c r="H164" s="150"/>
      <c r="I164" s="150"/>
      <c r="J164" s="150"/>
    </row>
    <row r="165" spans="1:10">
      <c r="A165" s="154">
        <v>1164</v>
      </c>
      <c r="B165" s="149" t="s">
        <v>517</v>
      </c>
      <c r="C165" s="149" t="s">
        <v>518</v>
      </c>
      <c r="D165" s="149" t="s">
        <v>82</v>
      </c>
      <c r="E165" s="149" t="s">
        <v>88</v>
      </c>
      <c r="F165" s="149" t="s">
        <v>146</v>
      </c>
      <c r="G165" s="153"/>
      <c r="H165" s="150"/>
      <c r="I165" s="150"/>
      <c r="J165" s="150"/>
    </row>
    <row r="166" spans="1:10">
      <c r="A166" s="154">
        <v>1165</v>
      </c>
      <c r="B166" s="149" t="s">
        <v>519</v>
      </c>
      <c r="C166" s="149" t="s">
        <v>520</v>
      </c>
      <c r="D166" s="149" t="s">
        <v>82</v>
      </c>
      <c r="E166" s="149" t="s">
        <v>103</v>
      </c>
      <c r="F166" s="149" t="s">
        <v>146</v>
      </c>
      <c r="G166" s="153"/>
      <c r="H166" s="150"/>
      <c r="I166" s="150"/>
      <c r="J166" s="150"/>
    </row>
    <row r="167" spans="1:10">
      <c r="A167" s="154">
        <v>1166</v>
      </c>
      <c r="B167" s="149" t="s">
        <v>521</v>
      </c>
      <c r="C167" s="149" t="s">
        <v>522</v>
      </c>
      <c r="D167" s="149" t="s">
        <v>82</v>
      </c>
      <c r="E167" s="149" t="s">
        <v>88</v>
      </c>
      <c r="F167" s="149" t="s">
        <v>146</v>
      </c>
      <c r="G167" s="153"/>
      <c r="H167" s="150"/>
      <c r="I167" s="150"/>
      <c r="J167" s="150"/>
    </row>
    <row r="168" spans="1:10">
      <c r="A168" s="154">
        <v>1167</v>
      </c>
      <c r="B168" s="149" t="s">
        <v>523</v>
      </c>
      <c r="C168" s="149" t="s">
        <v>524</v>
      </c>
      <c r="D168" s="149" t="s">
        <v>82</v>
      </c>
      <c r="E168" s="149" t="s">
        <v>88</v>
      </c>
      <c r="F168" s="149" t="s">
        <v>146</v>
      </c>
      <c r="G168" s="153"/>
      <c r="H168" s="150"/>
      <c r="I168" s="150"/>
      <c r="J168" s="150"/>
    </row>
    <row r="169" spans="1:10">
      <c r="A169" s="154">
        <v>1168</v>
      </c>
      <c r="B169" s="149" t="s">
        <v>525</v>
      </c>
      <c r="C169" s="149" t="s">
        <v>526</v>
      </c>
      <c r="D169" s="149" t="s">
        <v>82</v>
      </c>
      <c r="E169" s="149" t="s">
        <v>88</v>
      </c>
      <c r="F169" s="149" t="s">
        <v>146</v>
      </c>
      <c r="G169" s="153"/>
      <c r="H169" s="150"/>
      <c r="I169" s="150"/>
      <c r="J169" s="150"/>
    </row>
    <row r="170" spans="1:10">
      <c r="A170" s="154">
        <v>1169</v>
      </c>
      <c r="B170" s="149" t="s">
        <v>527</v>
      </c>
      <c r="C170" s="149" t="s">
        <v>528</v>
      </c>
      <c r="D170" s="149" t="s">
        <v>82</v>
      </c>
      <c r="E170" s="149" t="s">
        <v>89</v>
      </c>
      <c r="F170" s="149" t="s">
        <v>146</v>
      </c>
      <c r="G170" s="153"/>
      <c r="H170" s="150"/>
      <c r="I170" s="150"/>
      <c r="J170" s="150"/>
    </row>
    <row r="171" spans="1:10">
      <c r="A171" s="154">
        <v>1170</v>
      </c>
      <c r="B171" s="149" t="s">
        <v>529</v>
      </c>
      <c r="C171" s="149" t="s">
        <v>530</v>
      </c>
      <c r="D171" s="149" t="s">
        <v>82</v>
      </c>
      <c r="E171" s="149" t="s">
        <v>91</v>
      </c>
      <c r="F171" s="149" t="s">
        <v>146</v>
      </c>
      <c r="G171" s="153"/>
      <c r="H171" s="150"/>
      <c r="I171" s="150"/>
      <c r="J171" s="150"/>
    </row>
    <row r="172" spans="1:10">
      <c r="A172" s="154">
        <v>1171</v>
      </c>
      <c r="B172" s="149" t="s">
        <v>531</v>
      </c>
      <c r="C172" s="149" t="s">
        <v>532</v>
      </c>
      <c r="D172" s="149" t="s">
        <v>83</v>
      </c>
      <c r="E172" s="149" t="s">
        <v>88</v>
      </c>
      <c r="F172" s="149" t="s">
        <v>146</v>
      </c>
      <c r="G172" s="153"/>
      <c r="H172" s="150"/>
      <c r="I172" s="150"/>
      <c r="J172" s="150"/>
    </row>
    <row r="173" spans="1:10">
      <c r="A173" s="154">
        <v>1172</v>
      </c>
      <c r="B173" s="149" t="s">
        <v>533</v>
      </c>
      <c r="C173" s="149" t="s">
        <v>534</v>
      </c>
      <c r="D173" s="149" t="s">
        <v>83</v>
      </c>
      <c r="E173" s="149" t="s">
        <v>108</v>
      </c>
      <c r="F173" s="149" t="s">
        <v>146</v>
      </c>
      <c r="G173" s="153"/>
      <c r="H173" s="150"/>
      <c r="I173" s="150"/>
      <c r="J173" s="150"/>
    </row>
    <row r="174" spans="1:10">
      <c r="A174" s="154">
        <v>1173</v>
      </c>
      <c r="B174" s="149" t="s">
        <v>535</v>
      </c>
      <c r="C174" s="149" t="s">
        <v>536</v>
      </c>
      <c r="D174" s="149" t="s">
        <v>83</v>
      </c>
      <c r="E174" s="149" t="s">
        <v>88</v>
      </c>
      <c r="F174" s="149" t="s">
        <v>146</v>
      </c>
      <c r="G174" s="153"/>
      <c r="H174" s="150"/>
      <c r="I174" s="150"/>
      <c r="J174" s="150"/>
    </row>
    <row r="175" spans="1:10">
      <c r="A175" s="154">
        <v>1174</v>
      </c>
      <c r="B175" s="149" t="s">
        <v>537</v>
      </c>
      <c r="C175" s="149" t="s">
        <v>538</v>
      </c>
      <c r="D175" s="149" t="s">
        <v>83</v>
      </c>
      <c r="E175" s="149" t="s">
        <v>94</v>
      </c>
      <c r="F175" s="149" t="s">
        <v>146</v>
      </c>
      <c r="G175" s="153"/>
      <c r="H175" s="150"/>
      <c r="I175" s="150"/>
      <c r="J175" s="150"/>
    </row>
    <row r="176" spans="1:10">
      <c r="A176" s="154">
        <v>1175</v>
      </c>
      <c r="B176" s="149" t="s">
        <v>539</v>
      </c>
      <c r="C176" s="149" t="s">
        <v>540</v>
      </c>
      <c r="D176" s="149" t="s">
        <v>83</v>
      </c>
      <c r="E176" s="149" t="s">
        <v>109</v>
      </c>
      <c r="F176" s="149" t="s">
        <v>146</v>
      </c>
      <c r="G176" s="153"/>
      <c r="H176" s="150"/>
      <c r="I176" s="150"/>
      <c r="J176" s="150"/>
    </row>
    <row r="177" spans="1:10">
      <c r="A177" s="154">
        <v>1176</v>
      </c>
      <c r="B177" s="149" t="s">
        <v>541</v>
      </c>
      <c r="C177" s="149" t="s">
        <v>542</v>
      </c>
      <c r="D177" s="149" t="s">
        <v>83</v>
      </c>
      <c r="E177" s="149" t="s">
        <v>88</v>
      </c>
      <c r="F177" s="149" t="s">
        <v>146</v>
      </c>
      <c r="G177" s="153"/>
      <c r="H177" s="150"/>
      <c r="I177" s="150"/>
      <c r="J177" s="150"/>
    </row>
    <row r="178" spans="1:10">
      <c r="A178" s="154">
        <v>1177</v>
      </c>
      <c r="B178" s="149" t="s">
        <v>543</v>
      </c>
      <c r="C178" s="149" t="s">
        <v>544</v>
      </c>
      <c r="D178" s="149" t="s">
        <v>83</v>
      </c>
      <c r="E178" s="149" t="s">
        <v>88</v>
      </c>
      <c r="F178" s="149" t="s">
        <v>146</v>
      </c>
      <c r="G178" s="153"/>
      <c r="H178" s="150"/>
      <c r="I178" s="150"/>
      <c r="J178" s="150"/>
    </row>
    <row r="179" spans="1:10">
      <c r="A179" s="154">
        <v>1178</v>
      </c>
      <c r="B179" s="149" t="s">
        <v>545</v>
      </c>
      <c r="C179" s="149" t="s">
        <v>546</v>
      </c>
      <c r="D179" s="149" t="s">
        <v>83</v>
      </c>
      <c r="E179" s="149" t="s">
        <v>91</v>
      </c>
      <c r="F179" s="149" t="s">
        <v>146</v>
      </c>
      <c r="G179" s="153"/>
      <c r="H179" s="150"/>
      <c r="I179" s="150"/>
      <c r="J179" s="150"/>
    </row>
    <row r="180" spans="1:10">
      <c r="A180" s="154">
        <v>1179</v>
      </c>
      <c r="B180" s="149" t="s">
        <v>547</v>
      </c>
      <c r="C180" s="149" t="s">
        <v>548</v>
      </c>
      <c r="D180" s="149" t="s">
        <v>83</v>
      </c>
      <c r="E180" s="149" t="s">
        <v>94</v>
      </c>
      <c r="F180" s="149" t="s">
        <v>146</v>
      </c>
      <c r="G180" s="153"/>
      <c r="H180" s="150"/>
      <c r="I180" s="150"/>
      <c r="J180" s="150"/>
    </row>
    <row r="181" spans="1:10">
      <c r="A181" s="154">
        <v>1180</v>
      </c>
      <c r="B181" s="149" t="s">
        <v>549</v>
      </c>
      <c r="C181" s="149" t="s">
        <v>550</v>
      </c>
      <c r="D181" s="149" t="s">
        <v>83</v>
      </c>
      <c r="E181" s="149" t="s">
        <v>88</v>
      </c>
      <c r="F181" s="149" t="s">
        <v>146</v>
      </c>
      <c r="G181" s="153"/>
      <c r="H181" s="150"/>
      <c r="I181" s="150"/>
      <c r="J181" s="150"/>
    </row>
    <row r="182" spans="1:10">
      <c r="A182" s="154">
        <v>1181</v>
      </c>
      <c r="B182" s="149" t="s">
        <v>551</v>
      </c>
      <c r="C182" s="149" t="s">
        <v>552</v>
      </c>
      <c r="D182" s="149" t="s">
        <v>83</v>
      </c>
      <c r="E182" s="149" t="s">
        <v>96</v>
      </c>
      <c r="F182" s="149" t="s">
        <v>146</v>
      </c>
      <c r="G182" s="153"/>
      <c r="H182" s="150"/>
      <c r="I182" s="150"/>
      <c r="J182" s="150"/>
    </row>
    <row r="183" spans="1:10">
      <c r="A183" s="154">
        <v>1182</v>
      </c>
      <c r="B183" s="149" t="s">
        <v>553</v>
      </c>
      <c r="C183" s="149" t="s">
        <v>554</v>
      </c>
      <c r="D183" s="149" t="s">
        <v>83</v>
      </c>
      <c r="E183" s="149" t="s">
        <v>94</v>
      </c>
      <c r="F183" s="149" t="s">
        <v>146</v>
      </c>
      <c r="G183" s="153"/>
      <c r="H183" s="150"/>
      <c r="I183" s="150"/>
      <c r="J183" s="150"/>
    </row>
    <row r="184" spans="1:10">
      <c r="A184" s="154">
        <v>1183</v>
      </c>
      <c r="B184" s="149" t="s">
        <v>555</v>
      </c>
      <c r="C184" s="149" t="s">
        <v>556</v>
      </c>
      <c r="D184" s="149" t="s">
        <v>83</v>
      </c>
      <c r="E184" s="149" t="s">
        <v>103</v>
      </c>
      <c r="F184" s="149" t="s">
        <v>146</v>
      </c>
      <c r="G184" s="153"/>
      <c r="H184" s="150"/>
      <c r="I184" s="150"/>
      <c r="J184" s="150"/>
    </row>
    <row r="185" spans="1:10">
      <c r="A185" s="154">
        <v>1184</v>
      </c>
      <c r="B185" s="149" t="s">
        <v>557</v>
      </c>
      <c r="C185" s="149" t="s">
        <v>558</v>
      </c>
      <c r="D185" s="149" t="s">
        <v>83</v>
      </c>
      <c r="E185" s="149" t="s">
        <v>106</v>
      </c>
      <c r="F185" s="149" t="s">
        <v>146</v>
      </c>
      <c r="G185" s="153"/>
      <c r="H185" s="150"/>
      <c r="I185" s="150"/>
      <c r="J185" s="150"/>
    </row>
    <row r="186" spans="1:10">
      <c r="A186" s="154">
        <v>1185</v>
      </c>
      <c r="B186" s="149" t="s">
        <v>559</v>
      </c>
      <c r="C186" s="149" t="s">
        <v>560</v>
      </c>
      <c r="D186" s="149" t="s">
        <v>83</v>
      </c>
      <c r="E186" s="149" t="s">
        <v>88</v>
      </c>
      <c r="F186" s="149" t="s">
        <v>146</v>
      </c>
      <c r="G186" s="153"/>
      <c r="H186" s="150"/>
      <c r="I186" s="150"/>
      <c r="J186" s="150"/>
    </row>
    <row r="187" spans="1:10">
      <c r="A187" s="154">
        <v>1186</v>
      </c>
      <c r="B187" s="149" t="s">
        <v>561</v>
      </c>
      <c r="C187" s="149" t="s">
        <v>562</v>
      </c>
      <c r="D187" s="149" t="s">
        <v>83</v>
      </c>
      <c r="E187" s="149" t="s">
        <v>103</v>
      </c>
      <c r="F187" s="149" t="s">
        <v>146</v>
      </c>
      <c r="G187" s="153"/>
      <c r="H187" s="150"/>
      <c r="I187" s="150"/>
      <c r="J187" s="150"/>
    </row>
    <row r="188" spans="1:10">
      <c r="A188" s="154">
        <v>1187</v>
      </c>
      <c r="B188" s="149" t="s">
        <v>563</v>
      </c>
      <c r="C188" s="149" t="s">
        <v>564</v>
      </c>
      <c r="D188" s="149" t="s">
        <v>83</v>
      </c>
      <c r="E188" s="149" t="s">
        <v>91</v>
      </c>
      <c r="F188" s="149" t="s">
        <v>147</v>
      </c>
      <c r="G188" s="153"/>
      <c r="H188" s="150"/>
      <c r="I188" s="150"/>
      <c r="J188" s="150"/>
    </row>
    <row r="189" spans="1:10">
      <c r="A189" s="154">
        <v>1188</v>
      </c>
      <c r="B189" s="149" t="s">
        <v>565</v>
      </c>
      <c r="C189" s="149" t="s">
        <v>566</v>
      </c>
      <c r="D189" s="149" t="s">
        <v>85</v>
      </c>
      <c r="E189" s="149" t="s">
        <v>91</v>
      </c>
      <c r="F189" s="149" t="s">
        <v>147</v>
      </c>
      <c r="G189" s="153"/>
      <c r="H189" s="150"/>
      <c r="I189" s="150"/>
      <c r="J189" s="150"/>
    </row>
    <row r="190" spans="1:10">
      <c r="A190" s="154">
        <v>1189</v>
      </c>
      <c r="B190" s="149" t="s">
        <v>567</v>
      </c>
      <c r="C190" s="149" t="s">
        <v>568</v>
      </c>
      <c r="D190" s="149" t="s">
        <v>82</v>
      </c>
      <c r="E190" s="149" t="s">
        <v>91</v>
      </c>
      <c r="F190" s="149" t="s">
        <v>147</v>
      </c>
      <c r="G190" s="153"/>
      <c r="H190" s="150"/>
      <c r="I190" s="150"/>
      <c r="J190" s="150"/>
    </row>
    <row r="191" spans="1:10">
      <c r="A191" s="154">
        <v>1190</v>
      </c>
      <c r="B191" s="149" t="s">
        <v>569</v>
      </c>
      <c r="C191" s="149" t="s">
        <v>570</v>
      </c>
      <c r="D191" s="149" t="s">
        <v>82</v>
      </c>
      <c r="E191" s="149" t="s">
        <v>91</v>
      </c>
      <c r="F191" s="149" t="s">
        <v>147</v>
      </c>
      <c r="G191" s="153"/>
      <c r="H191" s="150"/>
      <c r="I191" s="150"/>
      <c r="J191" s="150"/>
    </row>
    <row r="192" spans="1:10">
      <c r="A192" s="154">
        <v>1191</v>
      </c>
      <c r="B192" s="149" t="s">
        <v>571</v>
      </c>
      <c r="C192" s="149" t="s">
        <v>572</v>
      </c>
      <c r="D192" s="149" t="s">
        <v>81</v>
      </c>
      <c r="E192" s="149" t="s">
        <v>91</v>
      </c>
      <c r="F192" s="149" t="s">
        <v>147</v>
      </c>
      <c r="G192" s="153"/>
      <c r="H192" s="150"/>
      <c r="I192" s="150"/>
      <c r="J192" s="150"/>
    </row>
    <row r="193" spans="1:10">
      <c r="A193" s="154">
        <v>1192</v>
      </c>
      <c r="B193" s="149" t="s">
        <v>573</v>
      </c>
      <c r="C193" s="149" t="s">
        <v>574</v>
      </c>
      <c r="D193" s="149" t="s">
        <v>83</v>
      </c>
      <c r="E193" s="149" t="s">
        <v>91</v>
      </c>
      <c r="F193" s="149" t="s">
        <v>147</v>
      </c>
      <c r="G193" s="153"/>
      <c r="H193" s="150"/>
      <c r="I193" s="150"/>
      <c r="J193" s="150"/>
    </row>
    <row r="194" spans="1:10">
      <c r="A194" s="154">
        <v>1193</v>
      </c>
      <c r="B194" s="149" t="s">
        <v>575</v>
      </c>
      <c r="C194" s="149" t="s">
        <v>576</v>
      </c>
      <c r="D194" s="149" t="s">
        <v>85</v>
      </c>
      <c r="E194" s="149" t="s">
        <v>91</v>
      </c>
      <c r="F194" s="149" t="s">
        <v>147</v>
      </c>
      <c r="G194" s="153"/>
      <c r="H194" s="150"/>
      <c r="I194" s="150"/>
      <c r="J194" s="150"/>
    </row>
    <row r="195" spans="1:10">
      <c r="A195" s="154">
        <v>1194</v>
      </c>
      <c r="B195" s="149" t="s">
        <v>577</v>
      </c>
      <c r="C195" s="149" t="s">
        <v>578</v>
      </c>
      <c r="D195" s="149" t="s">
        <v>81</v>
      </c>
      <c r="E195" s="149" t="s">
        <v>91</v>
      </c>
      <c r="F195" s="149" t="s">
        <v>147</v>
      </c>
      <c r="G195" s="153"/>
      <c r="H195" s="150"/>
      <c r="I195" s="150"/>
      <c r="J195" s="150"/>
    </row>
    <row r="196" spans="1:10">
      <c r="A196" s="154">
        <v>1195</v>
      </c>
      <c r="B196" s="149" t="s">
        <v>579</v>
      </c>
      <c r="C196" s="149" t="s">
        <v>580</v>
      </c>
      <c r="D196" s="149" t="s">
        <v>83</v>
      </c>
      <c r="E196" s="149" t="s">
        <v>91</v>
      </c>
      <c r="F196" s="149" t="s">
        <v>147</v>
      </c>
      <c r="G196" s="153"/>
      <c r="H196" s="150"/>
      <c r="I196" s="150"/>
      <c r="J196" s="150"/>
    </row>
    <row r="197" spans="1:10">
      <c r="A197" s="154">
        <v>1196</v>
      </c>
      <c r="B197" s="149" t="s">
        <v>581</v>
      </c>
      <c r="C197" s="149" t="s">
        <v>582</v>
      </c>
      <c r="D197" s="149" t="s">
        <v>81</v>
      </c>
      <c r="E197" s="149" t="s">
        <v>91</v>
      </c>
      <c r="F197" s="149" t="s">
        <v>147</v>
      </c>
      <c r="G197" s="153"/>
      <c r="H197" s="150"/>
      <c r="I197" s="150"/>
      <c r="J197" s="150"/>
    </row>
    <row r="198" spans="1:10">
      <c r="A198" s="154">
        <v>1197</v>
      </c>
      <c r="B198" s="149" t="s">
        <v>583</v>
      </c>
      <c r="C198" s="149" t="s">
        <v>584</v>
      </c>
      <c r="D198" s="149" t="s">
        <v>83</v>
      </c>
      <c r="E198" s="149" t="s">
        <v>91</v>
      </c>
      <c r="F198" s="149" t="s">
        <v>147</v>
      </c>
      <c r="G198" s="153"/>
      <c r="H198" s="150"/>
      <c r="I198" s="150"/>
      <c r="J198" s="150"/>
    </row>
    <row r="199" spans="1:10">
      <c r="A199" s="154">
        <v>1198</v>
      </c>
      <c r="B199" s="149" t="s">
        <v>585</v>
      </c>
      <c r="C199" s="149" t="s">
        <v>586</v>
      </c>
      <c r="D199" s="149" t="s">
        <v>83</v>
      </c>
      <c r="E199" s="149" t="s">
        <v>91</v>
      </c>
      <c r="F199" s="149" t="s">
        <v>147</v>
      </c>
      <c r="G199" s="153"/>
      <c r="H199" s="150"/>
      <c r="I199" s="150"/>
      <c r="J199" s="150"/>
    </row>
    <row r="200" spans="1:10">
      <c r="A200" s="154">
        <v>1199</v>
      </c>
      <c r="B200" s="149" t="s">
        <v>587</v>
      </c>
      <c r="C200" s="149" t="s">
        <v>588</v>
      </c>
      <c r="D200" s="149" t="s">
        <v>81</v>
      </c>
      <c r="E200" s="149" t="s">
        <v>91</v>
      </c>
      <c r="F200" s="149" t="s">
        <v>147</v>
      </c>
      <c r="G200" s="153"/>
      <c r="H200" s="150"/>
      <c r="I200" s="150"/>
      <c r="J200" s="150"/>
    </row>
    <row r="201" spans="1:10">
      <c r="A201" s="154">
        <v>1200</v>
      </c>
      <c r="B201" s="149" t="s">
        <v>589</v>
      </c>
      <c r="C201" s="149" t="s">
        <v>590</v>
      </c>
      <c r="D201" s="149" t="s">
        <v>81</v>
      </c>
      <c r="E201" s="149" t="s">
        <v>109</v>
      </c>
      <c r="F201" s="149" t="s">
        <v>148</v>
      </c>
      <c r="G201" s="153"/>
      <c r="H201" s="150"/>
      <c r="I201" s="150"/>
      <c r="J201" s="150"/>
    </row>
    <row r="202" spans="1:10">
      <c r="A202" s="154">
        <v>1201</v>
      </c>
      <c r="B202" s="149" t="s">
        <v>591</v>
      </c>
      <c r="C202" s="149" t="s">
        <v>592</v>
      </c>
      <c r="D202" s="149" t="s">
        <v>82</v>
      </c>
      <c r="E202" s="149" t="s">
        <v>88</v>
      </c>
      <c r="F202" s="149" t="s">
        <v>148</v>
      </c>
      <c r="G202" s="153"/>
      <c r="H202" s="150"/>
      <c r="I202" s="150"/>
      <c r="J202" s="150"/>
    </row>
    <row r="203" spans="1:10">
      <c r="A203" s="154">
        <v>1202</v>
      </c>
      <c r="B203" s="149" t="s">
        <v>593</v>
      </c>
      <c r="C203" s="149" t="s">
        <v>594</v>
      </c>
      <c r="D203" s="149" t="s">
        <v>82</v>
      </c>
      <c r="E203" s="149" t="s">
        <v>109</v>
      </c>
      <c r="F203" s="149" t="s">
        <v>148</v>
      </c>
      <c r="G203" s="153"/>
      <c r="H203" s="150"/>
      <c r="I203" s="150"/>
      <c r="J203" s="150"/>
    </row>
    <row r="204" spans="1:10">
      <c r="A204" s="154">
        <v>1203</v>
      </c>
      <c r="B204" s="149" t="s">
        <v>595</v>
      </c>
      <c r="C204" s="149" t="s">
        <v>596</v>
      </c>
      <c r="D204" s="149" t="s">
        <v>82</v>
      </c>
      <c r="E204" s="149" t="s">
        <v>97</v>
      </c>
      <c r="F204" s="149" t="s">
        <v>148</v>
      </c>
      <c r="G204" s="153"/>
      <c r="H204" s="150"/>
      <c r="I204" s="150"/>
      <c r="J204" s="150"/>
    </row>
    <row r="205" spans="1:10">
      <c r="A205" s="154">
        <v>1204</v>
      </c>
      <c r="B205" s="149" t="s">
        <v>597</v>
      </c>
      <c r="C205" s="149" t="s">
        <v>598</v>
      </c>
      <c r="D205" s="149" t="s">
        <v>83</v>
      </c>
      <c r="E205" s="149" t="s">
        <v>88</v>
      </c>
      <c r="F205" s="149" t="s">
        <v>148</v>
      </c>
      <c r="G205" s="153"/>
      <c r="H205" s="150"/>
      <c r="I205" s="150"/>
      <c r="J205" s="150"/>
    </row>
    <row r="206" spans="1:10">
      <c r="A206" s="154">
        <v>1205</v>
      </c>
      <c r="B206" s="149" t="s">
        <v>599</v>
      </c>
      <c r="C206" s="149" t="s">
        <v>600</v>
      </c>
      <c r="D206" s="149" t="s">
        <v>83</v>
      </c>
      <c r="E206" s="149" t="s">
        <v>88</v>
      </c>
      <c r="F206" s="149" t="s">
        <v>148</v>
      </c>
      <c r="G206" s="153"/>
      <c r="H206" s="150"/>
      <c r="I206" s="150"/>
      <c r="J206" s="150"/>
    </row>
    <row r="207" spans="1:10">
      <c r="A207" s="154">
        <v>1206</v>
      </c>
      <c r="B207" s="149" t="s">
        <v>601</v>
      </c>
      <c r="C207" s="149" t="s">
        <v>602</v>
      </c>
      <c r="D207" s="149" t="s">
        <v>83</v>
      </c>
      <c r="E207" s="149" t="s">
        <v>88</v>
      </c>
      <c r="F207" s="149" t="s">
        <v>148</v>
      </c>
      <c r="G207" s="153"/>
      <c r="H207" s="150"/>
      <c r="I207" s="150"/>
      <c r="J207" s="150"/>
    </row>
    <row r="208" spans="1:10">
      <c r="A208" s="154">
        <v>1207</v>
      </c>
      <c r="B208" s="149" t="s">
        <v>603</v>
      </c>
      <c r="C208" s="149" t="s">
        <v>604</v>
      </c>
      <c r="D208" s="149" t="s">
        <v>83</v>
      </c>
      <c r="E208" s="149" t="s">
        <v>88</v>
      </c>
      <c r="F208" s="149" t="s">
        <v>148</v>
      </c>
      <c r="G208" s="153"/>
      <c r="H208" s="150"/>
      <c r="I208" s="150"/>
      <c r="J208" s="150"/>
    </row>
    <row r="209" spans="1:10">
      <c r="A209" s="154">
        <v>1208</v>
      </c>
      <c r="B209" s="149" t="s">
        <v>605</v>
      </c>
      <c r="C209" s="149" t="s">
        <v>606</v>
      </c>
      <c r="D209" s="149" t="s">
        <v>83</v>
      </c>
      <c r="E209" s="149" t="s">
        <v>88</v>
      </c>
      <c r="F209" s="149" t="s">
        <v>148</v>
      </c>
      <c r="G209" s="153"/>
      <c r="H209" s="150"/>
      <c r="I209" s="150"/>
      <c r="J209" s="150"/>
    </row>
    <row r="210" spans="1:10">
      <c r="A210" s="154">
        <v>1209</v>
      </c>
      <c r="B210" s="149" t="s">
        <v>607</v>
      </c>
      <c r="C210" s="149" t="s">
        <v>608</v>
      </c>
      <c r="D210" s="149" t="s">
        <v>83</v>
      </c>
      <c r="E210" s="149" t="s">
        <v>96</v>
      </c>
      <c r="F210" s="149" t="s">
        <v>149</v>
      </c>
      <c r="G210" s="153"/>
      <c r="H210" s="150"/>
      <c r="I210" s="150"/>
      <c r="J210" s="150"/>
    </row>
    <row r="211" spans="1:10">
      <c r="A211" s="154">
        <v>1210</v>
      </c>
      <c r="B211" s="149" t="s">
        <v>609</v>
      </c>
      <c r="C211" s="149" t="s">
        <v>610</v>
      </c>
      <c r="D211" s="149" t="s">
        <v>83</v>
      </c>
      <c r="E211" s="149" t="s">
        <v>96</v>
      </c>
      <c r="F211" s="149" t="s">
        <v>149</v>
      </c>
      <c r="G211" s="153"/>
      <c r="H211" s="150"/>
      <c r="I211" s="150"/>
      <c r="J211" s="150"/>
    </row>
    <row r="212" spans="1:10">
      <c r="A212" s="154">
        <v>1211</v>
      </c>
      <c r="B212" s="149" t="s">
        <v>611</v>
      </c>
      <c r="C212" s="149" t="s">
        <v>612</v>
      </c>
      <c r="D212" s="149" t="s">
        <v>81</v>
      </c>
      <c r="E212" s="149" t="s">
        <v>96</v>
      </c>
      <c r="F212" s="149" t="s">
        <v>149</v>
      </c>
      <c r="G212" s="153"/>
      <c r="H212" s="150"/>
      <c r="I212" s="150"/>
      <c r="J212" s="150"/>
    </row>
    <row r="213" spans="1:10">
      <c r="A213" s="154">
        <v>1212</v>
      </c>
      <c r="B213" s="149" t="s">
        <v>613</v>
      </c>
      <c r="C213" s="149" t="s">
        <v>614</v>
      </c>
      <c r="D213" s="149" t="s">
        <v>82</v>
      </c>
      <c r="E213" s="149" t="s">
        <v>103</v>
      </c>
      <c r="F213" s="149" t="s">
        <v>149</v>
      </c>
      <c r="G213" s="153"/>
      <c r="H213" s="150"/>
      <c r="I213" s="150"/>
      <c r="J213" s="150"/>
    </row>
    <row r="214" spans="1:10">
      <c r="A214" s="154">
        <v>1213</v>
      </c>
      <c r="B214" s="149" t="s">
        <v>615</v>
      </c>
      <c r="C214" s="149" t="s">
        <v>616</v>
      </c>
      <c r="D214" s="149" t="s">
        <v>82</v>
      </c>
      <c r="E214" s="149" t="s">
        <v>103</v>
      </c>
      <c r="F214" s="149" t="s">
        <v>149</v>
      </c>
      <c r="G214" s="153"/>
      <c r="H214" s="150"/>
      <c r="I214" s="150"/>
      <c r="J214" s="150"/>
    </row>
    <row r="215" spans="1:10">
      <c r="A215" s="154">
        <v>1214</v>
      </c>
      <c r="B215" s="149" t="s">
        <v>617</v>
      </c>
      <c r="C215" s="149" t="s">
        <v>618</v>
      </c>
      <c r="D215" s="149" t="s">
        <v>82</v>
      </c>
      <c r="E215" s="149" t="s">
        <v>103</v>
      </c>
      <c r="F215" s="149" t="s">
        <v>149</v>
      </c>
      <c r="G215" s="153"/>
      <c r="H215" s="150"/>
      <c r="I215" s="150"/>
      <c r="J215" s="150"/>
    </row>
    <row r="216" spans="1:10">
      <c r="A216" s="154">
        <v>1215</v>
      </c>
      <c r="B216" s="149" t="s">
        <v>619</v>
      </c>
      <c r="C216" s="149" t="s">
        <v>620</v>
      </c>
      <c r="D216" s="149" t="s">
        <v>82</v>
      </c>
      <c r="E216" s="149" t="s">
        <v>91</v>
      </c>
      <c r="F216" s="149" t="s">
        <v>150</v>
      </c>
      <c r="G216" s="153"/>
      <c r="H216" s="150"/>
      <c r="I216" s="150"/>
      <c r="J216" s="150"/>
    </row>
    <row r="217" spans="1:10">
      <c r="A217" s="154">
        <v>1216</v>
      </c>
      <c r="B217" s="149" t="s">
        <v>621</v>
      </c>
      <c r="C217" s="149" t="s">
        <v>622</v>
      </c>
      <c r="D217" s="149" t="s">
        <v>82</v>
      </c>
      <c r="E217" s="149" t="s">
        <v>91</v>
      </c>
      <c r="F217" s="149" t="s">
        <v>150</v>
      </c>
      <c r="G217" s="153"/>
      <c r="H217" s="150"/>
      <c r="I217" s="150"/>
      <c r="J217" s="150"/>
    </row>
    <row r="218" spans="1:10">
      <c r="A218" s="154">
        <v>1217</v>
      </c>
      <c r="B218" s="149" t="s">
        <v>623</v>
      </c>
      <c r="C218" s="149" t="s">
        <v>624</v>
      </c>
      <c r="D218" s="149" t="s">
        <v>82</v>
      </c>
      <c r="E218" s="149" t="s">
        <v>91</v>
      </c>
      <c r="F218" s="149" t="s">
        <v>150</v>
      </c>
      <c r="G218" s="153"/>
      <c r="H218" s="150"/>
      <c r="I218" s="150"/>
      <c r="J218" s="150"/>
    </row>
    <row r="219" spans="1:10">
      <c r="A219" s="154">
        <v>1218</v>
      </c>
      <c r="B219" s="149" t="s">
        <v>625</v>
      </c>
      <c r="C219" s="149" t="s">
        <v>626</v>
      </c>
      <c r="D219" s="149" t="s">
        <v>82</v>
      </c>
      <c r="E219" s="149" t="s">
        <v>91</v>
      </c>
      <c r="F219" s="149" t="s">
        <v>150</v>
      </c>
      <c r="G219" s="153"/>
      <c r="H219" s="150"/>
      <c r="I219" s="150"/>
      <c r="J219" s="150"/>
    </row>
    <row r="220" spans="1:10">
      <c r="A220" s="154">
        <v>1219</v>
      </c>
      <c r="B220" s="149" t="s">
        <v>627</v>
      </c>
      <c r="C220" s="149" t="s">
        <v>628</v>
      </c>
      <c r="D220" s="149" t="s">
        <v>82</v>
      </c>
      <c r="E220" s="149" t="s">
        <v>91</v>
      </c>
      <c r="F220" s="149" t="s">
        <v>150</v>
      </c>
      <c r="G220" s="153"/>
      <c r="H220" s="150"/>
      <c r="I220" s="150"/>
      <c r="J220" s="150"/>
    </row>
    <row r="221" spans="1:10">
      <c r="A221" s="154">
        <v>1220</v>
      </c>
      <c r="B221" s="149" t="s">
        <v>629</v>
      </c>
      <c r="C221" s="149" t="s">
        <v>630</v>
      </c>
      <c r="D221" s="149" t="s">
        <v>83</v>
      </c>
      <c r="E221" s="149" t="s">
        <v>91</v>
      </c>
      <c r="F221" s="149" t="s">
        <v>150</v>
      </c>
      <c r="G221" s="153"/>
      <c r="H221" s="150"/>
      <c r="I221" s="150"/>
      <c r="J221" s="150"/>
    </row>
    <row r="222" spans="1:10">
      <c r="A222" s="154">
        <v>1221</v>
      </c>
      <c r="B222" s="149" t="s">
        <v>631</v>
      </c>
      <c r="C222" s="149" t="s">
        <v>632</v>
      </c>
      <c r="D222" s="149" t="s">
        <v>83</v>
      </c>
      <c r="E222" s="149" t="s">
        <v>91</v>
      </c>
      <c r="F222" s="149" t="s">
        <v>150</v>
      </c>
      <c r="G222" s="153"/>
      <c r="H222" s="150"/>
      <c r="I222" s="150"/>
      <c r="J222" s="150"/>
    </row>
    <row r="223" spans="1:10">
      <c r="A223" s="154">
        <v>1222</v>
      </c>
      <c r="B223" s="149" t="s">
        <v>633</v>
      </c>
      <c r="C223" s="149" t="s">
        <v>634</v>
      </c>
      <c r="D223" s="149" t="s">
        <v>83</v>
      </c>
      <c r="E223" s="149" t="s">
        <v>91</v>
      </c>
      <c r="F223" s="149" t="s">
        <v>150</v>
      </c>
      <c r="G223" s="153"/>
      <c r="H223" s="150"/>
      <c r="I223" s="150"/>
      <c r="J223" s="150"/>
    </row>
    <row r="224" spans="1:10">
      <c r="A224" s="154">
        <v>1223</v>
      </c>
      <c r="B224" s="149" t="s">
        <v>635</v>
      </c>
      <c r="C224" s="149" t="s">
        <v>636</v>
      </c>
      <c r="D224" s="149" t="s">
        <v>83</v>
      </c>
      <c r="E224" s="149" t="s">
        <v>91</v>
      </c>
      <c r="F224" s="149" t="s">
        <v>150</v>
      </c>
      <c r="G224" s="153"/>
      <c r="H224" s="150"/>
      <c r="I224" s="150"/>
      <c r="J224" s="150"/>
    </row>
    <row r="225" spans="1:10">
      <c r="A225" s="154">
        <v>1224</v>
      </c>
      <c r="B225" s="149" t="s">
        <v>637</v>
      </c>
      <c r="C225" s="149" t="s">
        <v>638</v>
      </c>
      <c r="D225" s="149" t="s">
        <v>81</v>
      </c>
      <c r="E225" s="149" t="s">
        <v>89</v>
      </c>
      <c r="F225" s="149" t="s">
        <v>151</v>
      </c>
      <c r="G225" s="153"/>
      <c r="H225" s="150"/>
      <c r="I225" s="150"/>
      <c r="J225" s="150"/>
    </row>
    <row r="226" spans="1:10">
      <c r="A226" s="154">
        <v>1225</v>
      </c>
      <c r="B226" s="149" t="s">
        <v>639</v>
      </c>
      <c r="C226" s="149" t="s">
        <v>640</v>
      </c>
      <c r="D226" s="149" t="s">
        <v>81</v>
      </c>
      <c r="E226" s="149" t="s">
        <v>89</v>
      </c>
      <c r="F226" s="149" t="s">
        <v>151</v>
      </c>
      <c r="G226" s="153"/>
      <c r="H226" s="150"/>
      <c r="I226" s="150"/>
      <c r="J226" s="150"/>
    </row>
    <row r="227" spans="1:10">
      <c r="A227" s="154">
        <v>1226</v>
      </c>
      <c r="B227" s="149" t="s">
        <v>641</v>
      </c>
      <c r="C227" s="149" t="s">
        <v>642</v>
      </c>
      <c r="D227" s="149" t="s">
        <v>81</v>
      </c>
      <c r="E227" s="149" t="s">
        <v>89</v>
      </c>
      <c r="F227" s="149" t="s">
        <v>151</v>
      </c>
      <c r="G227" s="153"/>
      <c r="H227" s="150"/>
      <c r="I227" s="150"/>
      <c r="J227" s="150"/>
    </row>
    <row r="228" spans="1:10">
      <c r="A228" s="154">
        <v>1227</v>
      </c>
      <c r="B228" s="149" t="s">
        <v>643</v>
      </c>
      <c r="C228" s="149" t="s">
        <v>644</v>
      </c>
      <c r="D228" s="149" t="s">
        <v>81</v>
      </c>
      <c r="E228" s="149" t="s">
        <v>89</v>
      </c>
      <c r="F228" s="149" t="s">
        <v>151</v>
      </c>
      <c r="G228" s="153"/>
      <c r="H228" s="150"/>
      <c r="I228" s="150"/>
      <c r="J228" s="150"/>
    </row>
    <row r="229" spans="1:10">
      <c r="A229" s="154">
        <v>1228</v>
      </c>
      <c r="B229" s="149" t="s">
        <v>645</v>
      </c>
      <c r="C229" s="149" t="s">
        <v>646</v>
      </c>
      <c r="D229" s="149" t="s">
        <v>82</v>
      </c>
      <c r="E229" s="149" t="s">
        <v>89</v>
      </c>
      <c r="F229" s="149" t="s">
        <v>151</v>
      </c>
      <c r="G229" s="153"/>
      <c r="H229" s="150"/>
      <c r="I229" s="150"/>
      <c r="J229" s="150"/>
    </row>
    <row r="230" spans="1:10">
      <c r="A230" s="154">
        <v>1229</v>
      </c>
      <c r="B230" s="149" t="s">
        <v>647</v>
      </c>
      <c r="C230" s="149" t="s">
        <v>648</v>
      </c>
      <c r="D230" s="149" t="s">
        <v>82</v>
      </c>
      <c r="E230" s="149" t="s">
        <v>89</v>
      </c>
      <c r="F230" s="149" t="s">
        <v>151</v>
      </c>
      <c r="G230" s="153"/>
      <c r="H230" s="150"/>
      <c r="I230" s="150"/>
      <c r="J230" s="150"/>
    </row>
    <row r="231" spans="1:10">
      <c r="A231" s="154">
        <v>1230</v>
      </c>
      <c r="B231" s="149" t="s">
        <v>649</v>
      </c>
      <c r="C231" s="149" t="s">
        <v>650</v>
      </c>
      <c r="D231" s="149" t="s">
        <v>82</v>
      </c>
      <c r="E231" s="149" t="s">
        <v>89</v>
      </c>
      <c r="F231" s="149" t="s">
        <v>151</v>
      </c>
      <c r="G231" s="153"/>
      <c r="H231" s="150"/>
      <c r="I231" s="150"/>
      <c r="J231" s="150"/>
    </row>
    <row r="232" spans="1:10">
      <c r="A232" s="154">
        <v>1231</v>
      </c>
      <c r="B232" s="149" t="s">
        <v>651</v>
      </c>
      <c r="C232" s="149" t="s">
        <v>652</v>
      </c>
      <c r="D232" s="149" t="s">
        <v>83</v>
      </c>
      <c r="E232" s="149" t="s">
        <v>89</v>
      </c>
      <c r="F232" s="149" t="s">
        <v>151</v>
      </c>
      <c r="G232" s="153"/>
      <c r="H232" s="150"/>
      <c r="I232" s="150"/>
      <c r="J232" s="150"/>
    </row>
    <row r="233" spans="1:10">
      <c r="A233" s="154">
        <v>1232</v>
      </c>
      <c r="B233" s="149" t="s">
        <v>653</v>
      </c>
      <c r="C233" s="149" t="s">
        <v>654</v>
      </c>
      <c r="D233" s="149" t="s">
        <v>83</v>
      </c>
      <c r="E233" s="149" t="s">
        <v>89</v>
      </c>
      <c r="F233" s="149" t="s">
        <v>151</v>
      </c>
      <c r="G233" s="153"/>
      <c r="H233" s="150"/>
      <c r="I233" s="150"/>
      <c r="J233" s="150"/>
    </row>
    <row r="234" spans="1:10">
      <c r="A234" s="154">
        <v>1233</v>
      </c>
      <c r="B234" s="149" t="s">
        <v>655</v>
      </c>
      <c r="C234" s="149" t="s">
        <v>656</v>
      </c>
      <c r="D234" s="149" t="s">
        <v>83</v>
      </c>
      <c r="E234" s="149" t="s">
        <v>89</v>
      </c>
      <c r="F234" s="149" t="s">
        <v>151</v>
      </c>
      <c r="G234" s="153"/>
      <c r="H234" s="150"/>
      <c r="I234" s="150"/>
      <c r="J234" s="150"/>
    </row>
    <row r="235" spans="1:10">
      <c r="A235" s="154">
        <v>1234</v>
      </c>
      <c r="B235" s="149" t="s">
        <v>657</v>
      </c>
      <c r="C235" s="149" t="s">
        <v>658</v>
      </c>
      <c r="D235" s="149" t="s">
        <v>81</v>
      </c>
      <c r="E235" s="149" t="s">
        <v>108</v>
      </c>
      <c r="F235" s="149" t="s">
        <v>152</v>
      </c>
      <c r="G235" s="153"/>
      <c r="H235" s="150"/>
      <c r="I235" s="150"/>
      <c r="J235" s="150"/>
    </row>
    <row r="236" spans="1:10">
      <c r="A236" s="154">
        <v>1235</v>
      </c>
      <c r="B236" s="149" t="s">
        <v>659</v>
      </c>
      <c r="C236" s="149" t="s">
        <v>660</v>
      </c>
      <c r="D236" s="149" t="s">
        <v>81</v>
      </c>
      <c r="E236" s="149" t="s">
        <v>91</v>
      </c>
      <c r="F236" s="149" t="s">
        <v>152</v>
      </c>
      <c r="G236" s="153"/>
      <c r="H236" s="150"/>
      <c r="I236" s="150"/>
      <c r="J236" s="150"/>
    </row>
    <row r="237" spans="1:10">
      <c r="A237" s="154">
        <v>1236</v>
      </c>
      <c r="B237" s="149" t="s">
        <v>661</v>
      </c>
      <c r="C237" s="149" t="s">
        <v>662</v>
      </c>
      <c r="D237" s="149" t="s">
        <v>81</v>
      </c>
      <c r="E237" s="149" t="s">
        <v>93</v>
      </c>
      <c r="F237" s="149" t="s">
        <v>152</v>
      </c>
      <c r="G237" s="153"/>
      <c r="H237" s="150"/>
      <c r="I237" s="150"/>
      <c r="J237" s="150"/>
    </row>
    <row r="238" spans="1:10">
      <c r="A238" s="154">
        <v>1237</v>
      </c>
      <c r="B238" s="149" t="s">
        <v>663</v>
      </c>
      <c r="C238" s="149" t="s">
        <v>664</v>
      </c>
      <c r="D238" s="149" t="s">
        <v>81</v>
      </c>
      <c r="E238" s="149" t="s">
        <v>93</v>
      </c>
      <c r="F238" s="149" t="s">
        <v>152</v>
      </c>
      <c r="G238" s="153"/>
      <c r="H238" s="150"/>
      <c r="I238" s="150"/>
      <c r="J238" s="150"/>
    </row>
    <row r="239" spans="1:10">
      <c r="A239" s="154">
        <v>1238</v>
      </c>
      <c r="B239" s="149" t="s">
        <v>665</v>
      </c>
      <c r="C239" s="149" t="s">
        <v>666</v>
      </c>
      <c r="D239" s="149" t="s">
        <v>81</v>
      </c>
      <c r="E239" s="149" t="s">
        <v>88</v>
      </c>
      <c r="F239" s="149" t="s">
        <v>152</v>
      </c>
      <c r="G239" s="153"/>
      <c r="H239" s="150"/>
      <c r="I239" s="150"/>
      <c r="J239" s="150"/>
    </row>
    <row r="240" spans="1:10">
      <c r="A240" s="154">
        <v>1239</v>
      </c>
      <c r="B240" s="149" t="s">
        <v>667</v>
      </c>
      <c r="C240" s="149" t="s">
        <v>668</v>
      </c>
      <c r="D240" s="149" t="s">
        <v>81</v>
      </c>
      <c r="E240" s="149" t="s">
        <v>91</v>
      </c>
      <c r="F240" s="149" t="s">
        <v>152</v>
      </c>
      <c r="G240" s="153"/>
      <c r="H240" s="150"/>
      <c r="I240" s="150"/>
      <c r="J240" s="150"/>
    </row>
    <row r="241" spans="1:10">
      <c r="A241" s="154">
        <v>1240</v>
      </c>
      <c r="B241" s="149" t="s">
        <v>669</v>
      </c>
      <c r="C241" s="149" t="s">
        <v>670</v>
      </c>
      <c r="D241" s="149" t="s">
        <v>81</v>
      </c>
      <c r="E241" s="149" t="s">
        <v>91</v>
      </c>
      <c r="F241" s="149" t="s">
        <v>152</v>
      </c>
      <c r="G241" s="153"/>
      <c r="H241" s="150"/>
      <c r="I241" s="150"/>
      <c r="J241" s="150"/>
    </row>
    <row r="242" spans="1:10">
      <c r="A242" s="154">
        <v>1241</v>
      </c>
      <c r="B242" s="149" t="s">
        <v>671</v>
      </c>
      <c r="C242" s="149" t="s">
        <v>672</v>
      </c>
      <c r="D242" s="149" t="s">
        <v>81</v>
      </c>
      <c r="E242" s="149" t="s">
        <v>91</v>
      </c>
      <c r="F242" s="149" t="s">
        <v>152</v>
      </c>
      <c r="G242" s="153"/>
      <c r="H242" s="150"/>
      <c r="I242" s="150"/>
      <c r="J242" s="150"/>
    </row>
    <row r="243" spans="1:10">
      <c r="A243" s="154">
        <v>1242</v>
      </c>
      <c r="B243" s="149" t="s">
        <v>673</v>
      </c>
      <c r="C243" s="149" t="s">
        <v>674</v>
      </c>
      <c r="D243" s="149" t="s">
        <v>81</v>
      </c>
      <c r="E243" s="149" t="s">
        <v>88</v>
      </c>
      <c r="F243" s="149" t="s">
        <v>152</v>
      </c>
      <c r="G243" s="153"/>
      <c r="H243" s="150"/>
      <c r="I243" s="150"/>
      <c r="J243" s="150"/>
    </row>
    <row r="244" spans="1:10">
      <c r="A244" s="154">
        <v>1243</v>
      </c>
      <c r="B244" s="149" t="s">
        <v>675</v>
      </c>
      <c r="C244" s="149" t="s">
        <v>676</v>
      </c>
      <c r="D244" s="149" t="s">
        <v>81</v>
      </c>
      <c r="E244" s="149" t="s">
        <v>91</v>
      </c>
      <c r="F244" s="149" t="s">
        <v>152</v>
      </c>
      <c r="G244" s="153"/>
      <c r="H244" s="150"/>
      <c r="I244" s="150"/>
      <c r="J244" s="150"/>
    </row>
    <row r="245" spans="1:10">
      <c r="A245" s="154">
        <v>1244</v>
      </c>
      <c r="B245" s="149" t="s">
        <v>677</v>
      </c>
      <c r="C245" s="149" t="s">
        <v>678</v>
      </c>
      <c r="D245" s="149" t="s">
        <v>81</v>
      </c>
      <c r="E245" s="149" t="s">
        <v>91</v>
      </c>
      <c r="F245" s="149" t="s">
        <v>152</v>
      </c>
      <c r="G245" s="153"/>
      <c r="H245" s="150"/>
      <c r="I245" s="150"/>
      <c r="J245" s="150"/>
    </row>
    <row r="246" spans="1:10">
      <c r="A246" s="154">
        <v>1245</v>
      </c>
      <c r="B246" s="149" t="s">
        <v>679</v>
      </c>
      <c r="C246" s="149" t="s">
        <v>680</v>
      </c>
      <c r="D246" s="149" t="s">
        <v>81</v>
      </c>
      <c r="E246" s="149" t="s">
        <v>91</v>
      </c>
      <c r="F246" s="149" t="s">
        <v>152</v>
      </c>
      <c r="G246" s="153"/>
      <c r="H246" s="150"/>
      <c r="I246" s="150"/>
      <c r="J246" s="150"/>
    </row>
    <row r="247" spans="1:10">
      <c r="A247" s="154">
        <v>1246</v>
      </c>
      <c r="B247" s="149" t="s">
        <v>681</v>
      </c>
      <c r="C247" s="149" t="s">
        <v>682</v>
      </c>
      <c r="D247" s="149" t="s">
        <v>81</v>
      </c>
      <c r="E247" s="149" t="s">
        <v>91</v>
      </c>
      <c r="F247" s="149" t="s">
        <v>152</v>
      </c>
      <c r="G247" s="153"/>
      <c r="H247" s="150"/>
      <c r="I247" s="150"/>
      <c r="J247" s="150"/>
    </row>
    <row r="248" spans="1:10">
      <c r="A248" s="154">
        <v>1247</v>
      </c>
      <c r="B248" s="149" t="s">
        <v>683</v>
      </c>
      <c r="C248" s="149" t="s">
        <v>684</v>
      </c>
      <c r="D248" s="149" t="s">
        <v>81</v>
      </c>
      <c r="E248" s="149" t="s">
        <v>91</v>
      </c>
      <c r="F248" s="149" t="s">
        <v>152</v>
      </c>
      <c r="G248" s="153"/>
      <c r="H248" s="150"/>
      <c r="I248" s="150"/>
      <c r="J248" s="150"/>
    </row>
    <row r="249" spans="1:10">
      <c r="A249" s="154">
        <v>1248</v>
      </c>
      <c r="B249" s="149" t="s">
        <v>685</v>
      </c>
      <c r="C249" s="149" t="s">
        <v>686</v>
      </c>
      <c r="D249" s="149" t="s">
        <v>81</v>
      </c>
      <c r="E249" s="149" t="s">
        <v>91</v>
      </c>
      <c r="F249" s="149" t="s">
        <v>152</v>
      </c>
      <c r="G249" s="153"/>
      <c r="H249" s="150"/>
      <c r="I249" s="150"/>
      <c r="J249" s="150"/>
    </row>
    <row r="250" spans="1:10">
      <c r="A250" s="154">
        <v>1249</v>
      </c>
      <c r="B250" s="149" t="s">
        <v>687</v>
      </c>
      <c r="C250" s="149" t="s">
        <v>688</v>
      </c>
      <c r="D250" s="149" t="s">
        <v>81</v>
      </c>
      <c r="E250" s="149" t="s">
        <v>91</v>
      </c>
      <c r="F250" s="149" t="s">
        <v>152</v>
      </c>
      <c r="G250" s="153"/>
      <c r="H250" s="150"/>
      <c r="I250" s="150"/>
      <c r="J250" s="150"/>
    </row>
    <row r="251" spans="1:10">
      <c r="A251" s="154">
        <v>1250</v>
      </c>
      <c r="B251" s="149" t="s">
        <v>689</v>
      </c>
      <c r="C251" s="149" t="s">
        <v>690</v>
      </c>
      <c r="D251" s="149" t="s">
        <v>81</v>
      </c>
      <c r="E251" s="149" t="s">
        <v>91</v>
      </c>
      <c r="F251" s="149" t="s">
        <v>152</v>
      </c>
      <c r="G251" s="153"/>
      <c r="H251" s="150"/>
      <c r="I251" s="150"/>
      <c r="J251" s="150"/>
    </row>
    <row r="252" spans="1:10">
      <c r="A252" s="154">
        <v>1251</v>
      </c>
      <c r="B252" s="149" t="s">
        <v>691</v>
      </c>
      <c r="C252" s="149" t="s">
        <v>692</v>
      </c>
      <c r="D252" s="149" t="s">
        <v>82</v>
      </c>
      <c r="E252" s="149" t="s">
        <v>88</v>
      </c>
      <c r="F252" s="149" t="s">
        <v>152</v>
      </c>
      <c r="G252" s="153"/>
      <c r="H252" s="150"/>
      <c r="I252" s="150"/>
      <c r="J252" s="150"/>
    </row>
    <row r="253" spans="1:10">
      <c r="A253" s="154">
        <v>1252</v>
      </c>
      <c r="B253" s="149" t="s">
        <v>693</v>
      </c>
      <c r="C253" s="149" t="s">
        <v>694</v>
      </c>
      <c r="D253" s="149" t="s">
        <v>82</v>
      </c>
      <c r="E253" s="149" t="s">
        <v>88</v>
      </c>
      <c r="F253" s="149" t="s">
        <v>152</v>
      </c>
      <c r="G253" s="153"/>
      <c r="H253" s="150"/>
      <c r="I253" s="150"/>
      <c r="J253" s="150"/>
    </row>
    <row r="254" spans="1:10">
      <c r="A254" s="154">
        <v>1253</v>
      </c>
      <c r="B254" s="149" t="s">
        <v>695</v>
      </c>
      <c r="C254" s="149" t="s">
        <v>696</v>
      </c>
      <c r="D254" s="149" t="s">
        <v>82</v>
      </c>
      <c r="E254" s="149" t="s">
        <v>88</v>
      </c>
      <c r="F254" s="149" t="s">
        <v>152</v>
      </c>
      <c r="G254" s="153"/>
      <c r="H254" s="150"/>
      <c r="I254" s="150"/>
      <c r="J254" s="150"/>
    </row>
    <row r="255" spans="1:10">
      <c r="A255" s="154">
        <v>1254</v>
      </c>
      <c r="B255" s="149" t="s">
        <v>697</v>
      </c>
      <c r="C255" s="149" t="s">
        <v>698</v>
      </c>
      <c r="D255" s="149" t="s">
        <v>82</v>
      </c>
      <c r="E255" s="149" t="s">
        <v>91</v>
      </c>
      <c r="F255" s="149" t="s">
        <v>152</v>
      </c>
      <c r="G255" s="153"/>
      <c r="H255" s="150"/>
      <c r="I255" s="150"/>
      <c r="J255" s="150"/>
    </row>
    <row r="256" spans="1:10">
      <c r="A256" s="154">
        <v>1255</v>
      </c>
      <c r="B256" s="149" t="s">
        <v>699</v>
      </c>
      <c r="C256" s="149" t="s">
        <v>700</v>
      </c>
      <c r="D256" s="149" t="s">
        <v>82</v>
      </c>
      <c r="E256" s="149" t="s">
        <v>93</v>
      </c>
      <c r="F256" s="149" t="s">
        <v>152</v>
      </c>
      <c r="G256" s="153"/>
      <c r="H256" s="150"/>
      <c r="I256" s="150"/>
      <c r="J256" s="150"/>
    </row>
    <row r="257" spans="1:10">
      <c r="A257" s="154">
        <v>1256</v>
      </c>
      <c r="B257" s="149" t="s">
        <v>701</v>
      </c>
      <c r="C257" s="149" t="s">
        <v>702</v>
      </c>
      <c r="D257" s="149" t="s">
        <v>82</v>
      </c>
      <c r="E257" s="149" t="s">
        <v>91</v>
      </c>
      <c r="F257" s="149" t="s">
        <v>152</v>
      </c>
      <c r="G257" s="153"/>
      <c r="H257" s="150"/>
      <c r="I257" s="150"/>
      <c r="J257" s="150"/>
    </row>
    <row r="258" spans="1:10">
      <c r="A258" s="154">
        <v>1257</v>
      </c>
      <c r="B258" s="149" t="s">
        <v>703</v>
      </c>
      <c r="C258" s="149" t="s">
        <v>704</v>
      </c>
      <c r="D258" s="149" t="s">
        <v>82</v>
      </c>
      <c r="E258" s="149" t="s">
        <v>88</v>
      </c>
      <c r="F258" s="149" t="s">
        <v>152</v>
      </c>
      <c r="G258" s="153"/>
      <c r="H258" s="150"/>
      <c r="I258" s="150"/>
      <c r="J258" s="150"/>
    </row>
    <row r="259" spans="1:10">
      <c r="A259" s="154">
        <v>1258</v>
      </c>
      <c r="B259" s="149" t="s">
        <v>705</v>
      </c>
      <c r="C259" s="149" t="s">
        <v>706</v>
      </c>
      <c r="D259" s="149" t="s">
        <v>82</v>
      </c>
      <c r="E259" s="149" t="s">
        <v>91</v>
      </c>
      <c r="F259" s="149" t="s">
        <v>152</v>
      </c>
      <c r="G259" s="153"/>
      <c r="H259" s="150"/>
      <c r="I259" s="150"/>
      <c r="J259" s="150"/>
    </row>
    <row r="260" spans="1:10">
      <c r="A260" s="154">
        <v>1259</v>
      </c>
      <c r="B260" s="149" t="s">
        <v>707</v>
      </c>
      <c r="C260" s="149" t="s">
        <v>708</v>
      </c>
      <c r="D260" s="149" t="s">
        <v>81</v>
      </c>
      <c r="E260" s="149" t="s">
        <v>88</v>
      </c>
      <c r="F260" s="149" t="s">
        <v>152</v>
      </c>
      <c r="G260" s="153"/>
      <c r="H260" s="150"/>
      <c r="I260" s="150"/>
      <c r="J260" s="150"/>
    </row>
    <row r="261" spans="1:10">
      <c r="A261" s="154">
        <v>1260</v>
      </c>
      <c r="B261" s="149" t="s">
        <v>709</v>
      </c>
      <c r="C261" s="149" t="s">
        <v>710</v>
      </c>
      <c r="D261" s="149" t="s">
        <v>82</v>
      </c>
      <c r="E261" s="149" t="s">
        <v>97</v>
      </c>
      <c r="F261" s="149" t="s">
        <v>152</v>
      </c>
      <c r="G261" s="153"/>
      <c r="H261" s="150"/>
      <c r="I261" s="150"/>
      <c r="J261" s="150"/>
    </row>
    <row r="262" spans="1:10">
      <c r="A262" s="154">
        <v>1261</v>
      </c>
      <c r="B262" s="149" t="s">
        <v>711</v>
      </c>
      <c r="C262" s="149" t="s">
        <v>712</v>
      </c>
      <c r="D262" s="149" t="s">
        <v>83</v>
      </c>
      <c r="E262" s="149" t="s">
        <v>91</v>
      </c>
      <c r="F262" s="149" t="s">
        <v>152</v>
      </c>
      <c r="G262" s="153"/>
      <c r="H262" s="150"/>
      <c r="I262" s="150"/>
      <c r="J262" s="150"/>
    </row>
    <row r="263" spans="1:10">
      <c r="A263" s="154">
        <v>1262</v>
      </c>
      <c r="B263" s="149" t="s">
        <v>713</v>
      </c>
      <c r="C263" s="149" t="s">
        <v>714</v>
      </c>
      <c r="D263" s="149" t="s">
        <v>83</v>
      </c>
      <c r="E263" s="149" t="s">
        <v>88</v>
      </c>
      <c r="F263" s="149" t="s">
        <v>152</v>
      </c>
      <c r="G263" s="153"/>
      <c r="H263" s="150"/>
      <c r="I263" s="150"/>
      <c r="J263" s="150"/>
    </row>
    <row r="264" spans="1:10">
      <c r="A264" s="154">
        <v>1263</v>
      </c>
      <c r="B264" s="149" t="s">
        <v>715</v>
      </c>
      <c r="C264" s="149" t="s">
        <v>716</v>
      </c>
      <c r="D264" s="149" t="s">
        <v>83</v>
      </c>
      <c r="E264" s="149" t="s">
        <v>89</v>
      </c>
      <c r="F264" s="149" t="s">
        <v>152</v>
      </c>
      <c r="G264" s="153"/>
      <c r="H264" s="150"/>
      <c r="I264" s="150"/>
      <c r="J264" s="150"/>
    </row>
    <row r="265" spans="1:10">
      <c r="A265" s="154">
        <v>1264</v>
      </c>
      <c r="B265" s="149" t="s">
        <v>717</v>
      </c>
      <c r="C265" s="149" t="s">
        <v>718</v>
      </c>
      <c r="D265" s="149" t="s">
        <v>83</v>
      </c>
      <c r="E265" s="149" t="s">
        <v>91</v>
      </c>
      <c r="F265" s="149" t="s">
        <v>152</v>
      </c>
      <c r="G265" s="153"/>
      <c r="H265" s="150"/>
      <c r="I265" s="150"/>
      <c r="J265" s="150"/>
    </row>
    <row r="266" spans="1:10">
      <c r="A266" s="154">
        <v>1265</v>
      </c>
      <c r="B266" s="149" t="s">
        <v>719</v>
      </c>
      <c r="C266" s="149" t="s">
        <v>720</v>
      </c>
      <c r="D266" s="149" t="s">
        <v>80</v>
      </c>
      <c r="E266" s="149" t="s">
        <v>93</v>
      </c>
      <c r="F266" s="149" t="s">
        <v>153</v>
      </c>
      <c r="G266" s="153"/>
      <c r="H266" s="150"/>
      <c r="I266" s="150"/>
      <c r="J266" s="150"/>
    </row>
    <row r="267" spans="1:10">
      <c r="A267" s="154">
        <v>1266</v>
      </c>
      <c r="B267" s="149" t="s">
        <v>721</v>
      </c>
      <c r="C267" s="149" t="s">
        <v>722</v>
      </c>
      <c r="D267" s="149" t="s">
        <v>80</v>
      </c>
      <c r="E267" s="149" t="s">
        <v>93</v>
      </c>
      <c r="F267" s="149" t="s">
        <v>153</v>
      </c>
      <c r="G267" s="153"/>
      <c r="H267" s="150"/>
      <c r="I267" s="150"/>
      <c r="J267" s="150"/>
    </row>
    <row r="268" spans="1:10">
      <c r="A268" s="154">
        <v>1267</v>
      </c>
      <c r="B268" s="149" t="s">
        <v>723</v>
      </c>
      <c r="C268" s="149" t="s">
        <v>724</v>
      </c>
      <c r="D268" s="149" t="s">
        <v>80</v>
      </c>
      <c r="E268" s="149" t="s">
        <v>93</v>
      </c>
      <c r="F268" s="149" t="s">
        <v>153</v>
      </c>
      <c r="G268" s="153"/>
      <c r="H268" s="150"/>
      <c r="I268" s="150"/>
      <c r="J268" s="150"/>
    </row>
    <row r="269" spans="1:10">
      <c r="A269" s="154">
        <v>1268</v>
      </c>
      <c r="B269" s="149" t="s">
        <v>725</v>
      </c>
      <c r="C269" s="149" t="s">
        <v>726</v>
      </c>
      <c r="D269" s="149" t="s">
        <v>86</v>
      </c>
      <c r="E269" s="149" t="s">
        <v>88</v>
      </c>
      <c r="F269" s="149" t="s">
        <v>154</v>
      </c>
      <c r="G269" s="153"/>
      <c r="H269" s="150"/>
      <c r="I269" s="150"/>
      <c r="J269" s="150"/>
    </row>
    <row r="270" spans="1:10">
      <c r="A270" s="154">
        <v>1269</v>
      </c>
      <c r="B270" s="149" t="s">
        <v>727</v>
      </c>
      <c r="C270" s="149" t="s">
        <v>728</v>
      </c>
      <c r="D270" s="149">
        <v>4</v>
      </c>
      <c r="E270" s="149" t="s">
        <v>88</v>
      </c>
      <c r="F270" s="149" t="s">
        <v>154</v>
      </c>
      <c r="G270" s="153"/>
      <c r="H270" s="150"/>
      <c r="I270" s="150"/>
      <c r="J270" s="150"/>
    </row>
    <row r="271" spans="1:10">
      <c r="A271" s="154">
        <v>1270</v>
      </c>
      <c r="B271" s="149" t="s">
        <v>729</v>
      </c>
      <c r="C271" s="149" t="s">
        <v>730</v>
      </c>
      <c r="D271" s="149">
        <v>4</v>
      </c>
      <c r="E271" s="149" t="s">
        <v>88</v>
      </c>
      <c r="F271" s="149" t="s">
        <v>154</v>
      </c>
      <c r="G271" s="153"/>
      <c r="H271" s="150"/>
      <c r="I271" s="150"/>
      <c r="J271" s="150"/>
    </row>
    <row r="272" spans="1:10">
      <c r="A272" s="154">
        <v>1271</v>
      </c>
      <c r="B272" s="149" t="s">
        <v>731</v>
      </c>
      <c r="C272" s="149" t="s">
        <v>732</v>
      </c>
      <c r="D272" s="149">
        <v>4</v>
      </c>
      <c r="E272" s="149" t="s">
        <v>88</v>
      </c>
      <c r="F272" s="149" t="s">
        <v>154</v>
      </c>
      <c r="G272" s="153"/>
      <c r="H272" s="150"/>
      <c r="I272" s="150"/>
      <c r="J272" s="150"/>
    </row>
    <row r="273" spans="1:10">
      <c r="A273" s="154">
        <v>1272</v>
      </c>
      <c r="B273" s="149" t="s">
        <v>733</v>
      </c>
      <c r="C273" s="149" t="s">
        <v>734</v>
      </c>
      <c r="D273" s="149">
        <v>4</v>
      </c>
      <c r="E273" s="149" t="s">
        <v>88</v>
      </c>
      <c r="F273" s="149" t="s">
        <v>154</v>
      </c>
      <c r="G273" s="153"/>
      <c r="H273" s="150"/>
      <c r="I273" s="150"/>
      <c r="J273" s="150"/>
    </row>
    <row r="274" spans="1:10">
      <c r="A274" s="154">
        <v>1273</v>
      </c>
      <c r="B274" s="149" t="s">
        <v>735</v>
      </c>
      <c r="C274" s="149" t="s">
        <v>736</v>
      </c>
      <c r="D274" s="149">
        <v>3</v>
      </c>
      <c r="E274" s="149" t="s">
        <v>88</v>
      </c>
      <c r="F274" s="149" t="s">
        <v>154</v>
      </c>
      <c r="G274" s="153"/>
      <c r="H274" s="150"/>
      <c r="I274" s="150"/>
      <c r="J274" s="150"/>
    </row>
    <row r="275" spans="1:10">
      <c r="A275" s="154">
        <v>1274</v>
      </c>
      <c r="B275" s="149" t="s">
        <v>737</v>
      </c>
      <c r="C275" s="149" t="s">
        <v>738</v>
      </c>
      <c r="D275" s="149">
        <v>3</v>
      </c>
      <c r="E275" s="149" t="s">
        <v>88</v>
      </c>
      <c r="F275" s="149" t="s">
        <v>154</v>
      </c>
      <c r="G275" s="153"/>
      <c r="H275" s="150"/>
      <c r="I275" s="150"/>
      <c r="J275" s="150"/>
    </row>
    <row r="276" spans="1:10">
      <c r="A276" s="154">
        <v>1275</v>
      </c>
      <c r="B276" s="149" t="s">
        <v>739</v>
      </c>
      <c r="C276" s="149" t="s">
        <v>740</v>
      </c>
      <c r="D276" s="149">
        <v>2</v>
      </c>
      <c r="E276" s="149" t="s">
        <v>88</v>
      </c>
      <c r="F276" s="149" t="s">
        <v>154</v>
      </c>
      <c r="G276" s="153"/>
      <c r="H276" s="150"/>
      <c r="I276" s="150"/>
      <c r="J276" s="150"/>
    </row>
    <row r="277" spans="1:10">
      <c r="A277" s="154">
        <v>1276</v>
      </c>
      <c r="B277" s="149" t="s">
        <v>741</v>
      </c>
      <c r="C277" s="149" t="s">
        <v>742</v>
      </c>
      <c r="D277" s="149">
        <v>2</v>
      </c>
      <c r="E277" s="149" t="s">
        <v>88</v>
      </c>
      <c r="F277" s="149" t="s">
        <v>154</v>
      </c>
      <c r="G277" s="153"/>
      <c r="H277" s="150"/>
      <c r="I277" s="150"/>
      <c r="J277" s="150"/>
    </row>
    <row r="278" spans="1:10">
      <c r="A278" s="154">
        <v>1277</v>
      </c>
      <c r="B278" s="149" t="s">
        <v>743</v>
      </c>
      <c r="C278" s="149" t="s">
        <v>744</v>
      </c>
      <c r="D278" s="149">
        <v>2</v>
      </c>
      <c r="E278" s="149" t="s">
        <v>88</v>
      </c>
      <c r="F278" s="149" t="s">
        <v>154</v>
      </c>
      <c r="G278" s="153"/>
      <c r="H278" s="150"/>
      <c r="I278" s="150"/>
      <c r="J278" s="150"/>
    </row>
    <row r="279" spans="1:10">
      <c r="A279" s="154">
        <v>1278</v>
      </c>
      <c r="B279" s="149" t="s">
        <v>745</v>
      </c>
      <c r="C279" s="149" t="s">
        <v>746</v>
      </c>
      <c r="D279" s="149">
        <v>2</v>
      </c>
      <c r="E279" s="149" t="s">
        <v>88</v>
      </c>
      <c r="F279" s="149" t="s">
        <v>154</v>
      </c>
      <c r="G279" s="153"/>
      <c r="H279" s="150"/>
      <c r="I279" s="150"/>
      <c r="J279" s="150"/>
    </row>
    <row r="280" spans="1:10">
      <c r="A280" s="154">
        <v>1279</v>
      </c>
      <c r="B280" s="149" t="s">
        <v>747</v>
      </c>
      <c r="C280" s="149" t="s">
        <v>748</v>
      </c>
      <c r="D280" s="149">
        <v>2</v>
      </c>
      <c r="E280" s="149" t="s">
        <v>88</v>
      </c>
      <c r="F280" s="149" t="s">
        <v>154</v>
      </c>
      <c r="G280" s="153"/>
      <c r="H280" s="150"/>
      <c r="I280" s="150"/>
      <c r="J280" s="150"/>
    </row>
    <row r="281" spans="1:10">
      <c r="A281" s="154">
        <v>1280</v>
      </c>
      <c r="B281" s="149" t="s">
        <v>749</v>
      </c>
      <c r="C281" s="149" t="s">
        <v>750</v>
      </c>
      <c r="D281" s="149">
        <v>2</v>
      </c>
      <c r="E281" s="149" t="s">
        <v>88</v>
      </c>
      <c r="F281" s="149" t="s">
        <v>154</v>
      </c>
      <c r="G281" s="153"/>
      <c r="H281" s="150"/>
      <c r="I281" s="150"/>
      <c r="J281" s="150"/>
    </row>
    <row r="282" spans="1:10">
      <c r="A282" s="154">
        <v>1281</v>
      </c>
      <c r="B282" s="149" t="s">
        <v>751</v>
      </c>
      <c r="C282" s="149" t="s">
        <v>752</v>
      </c>
      <c r="D282" s="149">
        <v>2</v>
      </c>
      <c r="E282" s="149" t="s">
        <v>88</v>
      </c>
      <c r="F282" s="149" t="s">
        <v>154</v>
      </c>
      <c r="G282" s="153"/>
      <c r="H282" s="150"/>
      <c r="I282" s="150"/>
      <c r="J282" s="150"/>
    </row>
    <row r="283" spans="1:10">
      <c r="A283" s="154">
        <v>1282</v>
      </c>
      <c r="B283" s="149" t="s">
        <v>753</v>
      </c>
      <c r="C283" s="149" t="s">
        <v>754</v>
      </c>
      <c r="D283" s="149" t="s">
        <v>81</v>
      </c>
      <c r="E283" s="149" t="s">
        <v>97</v>
      </c>
      <c r="F283" s="149" t="s">
        <v>155</v>
      </c>
      <c r="G283" s="153"/>
      <c r="H283" s="150"/>
      <c r="I283" s="150"/>
      <c r="J283" s="150"/>
    </row>
    <row r="284" spans="1:10">
      <c r="A284" s="154">
        <v>1283</v>
      </c>
      <c r="B284" s="149" t="s">
        <v>755</v>
      </c>
      <c r="C284" s="149" t="s">
        <v>756</v>
      </c>
      <c r="D284" s="149" t="s">
        <v>83</v>
      </c>
      <c r="E284" s="149" t="s">
        <v>97</v>
      </c>
      <c r="F284" s="149" t="s">
        <v>155</v>
      </c>
      <c r="G284" s="153"/>
      <c r="H284" s="150"/>
      <c r="I284" s="150"/>
      <c r="J284" s="150"/>
    </row>
    <row r="285" spans="1:10">
      <c r="A285" s="154">
        <v>1284</v>
      </c>
      <c r="B285" s="149" t="s">
        <v>757</v>
      </c>
      <c r="C285" s="149" t="s">
        <v>758</v>
      </c>
      <c r="D285" s="149" t="s">
        <v>83</v>
      </c>
      <c r="E285" s="149" t="s">
        <v>97</v>
      </c>
      <c r="F285" s="149" t="s">
        <v>155</v>
      </c>
      <c r="G285" s="153"/>
      <c r="H285" s="150"/>
      <c r="I285" s="150"/>
      <c r="J285" s="150"/>
    </row>
    <row r="286" spans="1:10">
      <c r="A286" s="154">
        <v>1285</v>
      </c>
      <c r="B286" s="149" t="s">
        <v>759</v>
      </c>
      <c r="C286" s="149" t="s">
        <v>760</v>
      </c>
      <c r="D286" s="149" t="s">
        <v>82</v>
      </c>
      <c r="E286" s="149" t="s">
        <v>97</v>
      </c>
      <c r="F286" s="149" t="s">
        <v>155</v>
      </c>
      <c r="G286" s="153"/>
      <c r="H286" s="150"/>
      <c r="I286" s="150"/>
      <c r="J286" s="150"/>
    </row>
    <row r="287" spans="1:10">
      <c r="A287" s="154">
        <v>1286</v>
      </c>
      <c r="B287" s="149" t="s">
        <v>761</v>
      </c>
      <c r="C287" s="149" t="s">
        <v>762</v>
      </c>
      <c r="D287" s="149" t="s">
        <v>83</v>
      </c>
      <c r="E287" s="149" t="s">
        <v>97</v>
      </c>
      <c r="F287" s="149" t="s">
        <v>155</v>
      </c>
      <c r="G287" s="153"/>
      <c r="H287" s="150"/>
      <c r="I287" s="150"/>
      <c r="J287" s="150"/>
    </row>
    <row r="288" spans="1:10">
      <c r="A288" s="154">
        <v>1287</v>
      </c>
      <c r="B288" s="149" t="s">
        <v>763</v>
      </c>
      <c r="C288" s="149" t="s">
        <v>764</v>
      </c>
      <c r="D288" s="149" t="s">
        <v>83</v>
      </c>
      <c r="E288" s="149" t="s">
        <v>96</v>
      </c>
      <c r="F288" s="149" t="s">
        <v>155</v>
      </c>
      <c r="G288" s="153"/>
      <c r="H288" s="150"/>
      <c r="I288" s="150"/>
      <c r="J288" s="150"/>
    </row>
    <row r="289" spans="1:10">
      <c r="A289" s="154">
        <v>1288</v>
      </c>
      <c r="B289" s="149" t="s">
        <v>765</v>
      </c>
      <c r="C289" s="149" t="s">
        <v>766</v>
      </c>
      <c r="D289" s="149" t="s">
        <v>81</v>
      </c>
      <c r="E289" s="149" t="s">
        <v>97</v>
      </c>
      <c r="F289" s="149" t="s">
        <v>155</v>
      </c>
      <c r="G289" s="153"/>
      <c r="H289" s="150"/>
      <c r="I289" s="150"/>
      <c r="J289" s="150"/>
    </row>
    <row r="290" spans="1:10">
      <c r="A290" s="154">
        <v>1289</v>
      </c>
      <c r="B290" s="149" t="s">
        <v>767</v>
      </c>
      <c r="C290" s="149" t="s">
        <v>768</v>
      </c>
      <c r="D290" s="149" t="s">
        <v>81</v>
      </c>
      <c r="E290" s="149" t="s">
        <v>88</v>
      </c>
      <c r="F290" s="149" t="s">
        <v>155</v>
      </c>
      <c r="G290" s="153"/>
      <c r="H290" s="150"/>
      <c r="I290" s="150"/>
      <c r="J290" s="150"/>
    </row>
    <row r="291" spans="1:10">
      <c r="A291" s="154">
        <v>1290</v>
      </c>
      <c r="B291" s="149" t="s">
        <v>769</v>
      </c>
      <c r="C291" s="149" t="s">
        <v>770</v>
      </c>
      <c r="D291" s="149" t="s">
        <v>81</v>
      </c>
      <c r="E291" s="149" t="s">
        <v>97</v>
      </c>
      <c r="F291" s="149" t="s">
        <v>155</v>
      </c>
      <c r="G291" s="153"/>
      <c r="H291" s="150"/>
      <c r="I291" s="150"/>
      <c r="J291" s="150"/>
    </row>
    <row r="292" spans="1:10">
      <c r="A292" s="154">
        <v>1291</v>
      </c>
      <c r="B292" s="149" t="s">
        <v>771</v>
      </c>
      <c r="C292" s="149" t="s">
        <v>772</v>
      </c>
      <c r="D292" s="149" t="s">
        <v>81</v>
      </c>
      <c r="E292" s="149" t="s">
        <v>97</v>
      </c>
      <c r="F292" s="149" t="s">
        <v>155</v>
      </c>
      <c r="G292" s="153"/>
      <c r="H292" s="150"/>
      <c r="I292" s="150"/>
      <c r="J292" s="150"/>
    </row>
    <row r="293" spans="1:10">
      <c r="A293" s="154">
        <v>1292</v>
      </c>
      <c r="B293" s="149" t="s">
        <v>773</v>
      </c>
      <c r="C293" s="149" t="s">
        <v>774</v>
      </c>
      <c r="D293" s="149" t="s">
        <v>82</v>
      </c>
      <c r="E293" s="149" t="s">
        <v>89</v>
      </c>
      <c r="F293" s="149" t="s">
        <v>155</v>
      </c>
      <c r="G293" s="153"/>
      <c r="H293" s="150"/>
      <c r="I293" s="150"/>
      <c r="J293" s="150"/>
    </row>
    <row r="294" spans="1:10">
      <c r="A294" s="154">
        <v>1293</v>
      </c>
      <c r="B294" s="149" t="s">
        <v>775</v>
      </c>
      <c r="C294" s="149" t="s">
        <v>776</v>
      </c>
      <c r="D294" s="149" t="s">
        <v>82</v>
      </c>
      <c r="E294" s="149" t="s">
        <v>97</v>
      </c>
      <c r="F294" s="149" t="s">
        <v>155</v>
      </c>
      <c r="G294" s="153"/>
      <c r="H294" s="150"/>
      <c r="I294" s="150"/>
      <c r="J294" s="150"/>
    </row>
    <row r="295" spans="1:10">
      <c r="A295" s="154">
        <v>1294</v>
      </c>
      <c r="B295" s="149" t="s">
        <v>777</v>
      </c>
      <c r="C295" s="149" t="s">
        <v>778</v>
      </c>
      <c r="D295" s="149" t="s">
        <v>81</v>
      </c>
      <c r="E295" s="149" t="s">
        <v>97</v>
      </c>
      <c r="F295" s="149" t="s">
        <v>155</v>
      </c>
      <c r="G295" s="153"/>
      <c r="H295" s="150"/>
      <c r="I295" s="150"/>
      <c r="J295" s="150"/>
    </row>
    <row r="296" spans="1:10">
      <c r="A296" s="154">
        <v>1295</v>
      </c>
      <c r="B296" s="149" t="s">
        <v>779</v>
      </c>
      <c r="C296" s="149" t="s">
        <v>780</v>
      </c>
      <c r="D296" s="149" t="s">
        <v>81</v>
      </c>
      <c r="E296" s="149" t="s">
        <v>97</v>
      </c>
      <c r="F296" s="149" t="s">
        <v>155</v>
      </c>
      <c r="G296" s="153"/>
      <c r="H296" s="150"/>
      <c r="I296" s="150"/>
      <c r="J296" s="150"/>
    </row>
    <row r="297" spans="1:10">
      <c r="A297" s="154">
        <v>1296</v>
      </c>
      <c r="B297" s="149" t="s">
        <v>781</v>
      </c>
      <c r="C297" s="149" t="s">
        <v>782</v>
      </c>
      <c r="D297" s="149" t="s">
        <v>82</v>
      </c>
      <c r="E297" s="149" t="s">
        <v>97</v>
      </c>
      <c r="F297" s="149" t="s">
        <v>155</v>
      </c>
      <c r="G297" s="153"/>
      <c r="H297" s="150"/>
      <c r="I297" s="150"/>
      <c r="J297" s="150"/>
    </row>
    <row r="298" spans="1:10">
      <c r="A298" s="154">
        <v>1297</v>
      </c>
      <c r="B298" s="149" t="s">
        <v>783</v>
      </c>
      <c r="C298" s="149" t="s">
        <v>784</v>
      </c>
      <c r="D298" s="149" t="s">
        <v>82</v>
      </c>
      <c r="E298" s="149" t="s">
        <v>97</v>
      </c>
      <c r="F298" s="149" t="s">
        <v>155</v>
      </c>
      <c r="G298" s="153"/>
      <c r="H298" s="150"/>
      <c r="I298" s="150"/>
      <c r="J298" s="150"/>
    </row>
    <row r="299" spans="1:10">
      <c r="A299" s="154">
        <v>1298</v>
      </c>
      <c r="B299" s="149" t="s">
        <v>785</v>
      </c>
      <c r="C299" s="149" t="s">
        <v>786</v>
      </c>
      <c r="D299" s="149" t="s">
        <v>82</v>
      </c>
      <c r="E299" s="149" t="s">
        <v>97</v>
      </c>
      <c r="F299" s="149" t="s">
        <v>155</v>
      </c>
      <c r="G299" s="153"/>
      <c r="H299" s="150"/>
      <c r="I299" s="150"/>
      <c r="J299" s="150"/>
    </row>
    <row r="300" spans="1:10">
      <c r="A300" s="154">
        <v>1299</v>
      </c>
      <c r="B300" s="149" t="s">
        <v>787</v>
      </c>
      <c r="C300" s="149" t="s">
        <v>788</v>
      </c>
      <c r="D300" s="149" t="s">
        <v>83</v>
      </c>
      <c r="E300" s="149" t="s">
        <v>97</v>
      </c>
      <c r="F300" s="149" t="s">
        <v>155</v>
      </c>
      <c r="G300" s="153"/>
      <c r="H300" s="150"/>
      <c r="I300" s="150"/>
      <c r="J300" s="150"/>
    </row>
    <row r="301" spans="1:10">
      <c r="A301" s="154">
        <v>1300</v>
      </c>
      <c r="B301" s="149" t="s">
        <v>789</v>
      </c>
      <c r="C301" s="149" t="s">
        <v>790</v>
      </c>
      <c r="D301" s="149" t="s">
        <v>83</v>
      </c>
      <c r="E301" s="149" t="s">
        <v>97</v>
      </c>
      <c r="F301" s="149" t="s">
        <v>155</v>
      </c>
      <c r="G301" s="153"/>
      <c r="H301" s="150"/>
      <c r="I301" s="150"/>
      <c r="J301" s="150"/>
    </row>
    <row r="302" spans="1:10">
      <c r="A302" s="154">
        <v>1301</v>
      </c>
      <c r="B302" s="149" t="s">
        <v>791</v>
      </c>
      <c r="C302" s="149" t="s">
        <v>792</v>
      </c>
      <c r="D302" s="149" t="s">
        <v>83</v>
      </c>
      <c r="E302" s="149" t="s">
        <v>97</v>
      </c>
      <c r="F302" s="149" t="s">
        <v>155</v>
      </c>
      <c r="G302" s="153"/>
      <c r="H302" s="150"/>
      <c r="I302" s="150"/>
      <c r="J302" s="150"/>
    </row>
    <row r="303" spans="1:10">
      <c r="A303" s="154">
        <v>1302</v>
      </c>
      <c r="B303" s="149" t="s">
        <v>793</v>
      </c>
      <c r="C303" s="149" t="s">
        <v>794</v>
      </c>
      <c r="D303" s="149" t="s">
        <v>81</v>
      </c>
      <c r="E303" s="149" t="s">
        <v>97</v>
      </c>
      <c r="F303" s="149" t="s">
        <v>155</v>
      </c>
      <c r="G303" s="153"/>
      <c r="H303" s="150"/>
      <c r="I303" s="150"/>
      <c r="J303" s="150"/>
    </row>
    <row r="304" spans="1:10">
      <c r="A304" s="154">
        <v>1303</v>
      </c>
      <c r="B304" s="149" t="s">
        <v>795</v>
      </c>
      <c r="C304" s="149" t="s">
        <v>796</v>
      </c>
      <c r="D304" s="149" t="s">
        <v>83</v>
      </c>
      <c r="E304" s="149" t="s">
        <v>97</v>
      </c>
      <c r="F304" s="149" t="s">
        <v>155</v>
      </c>
      <c r="G304" s="153"/>
      <c r="H304" s="150"/>
      <c r="I304" s="150"/>
      <c r="J304" s="150"/>
    </row>
    <row r="305" spans="1:10">
      <c r="A305" s="154">
        <v>1304</v>
      </c>
      <c r="B305" s="149" t="s">
        <v>797</v>
      </c>
      <c r="C305" s="149" t="s">
        <v>798</v>
      </c>
      <c r="D305" s="149" t="s">
        <v>82</v>
      </c>
      <c r="E305" s="149" t="s">
        <v>97</v>
      </c>
      <c r="F305" s="149" t="s">
        <v>155</v>
      </c>
      <c r="G305" s="153"/>
      <c r="H305" s="150"/>
      <c r="I305" s="150"/>
      <c r="J305" s="150"/>
    </row>
    <row r="306" spans="1:10">
      <c r="A306" s="154">
        <v>1305</v>
      </c>
      <c r="B306" s="149" t="s">
        <v>799</v>
      </c>
      <c r="C306" s="149" t="s">
        <v>800</v>
      </c>
      <c r="D306" s="149" t="s">
        <v>82</v>
      </c>
      <c r="E306" s="149" t="s">
        <v>97</v>
      </c>
      <c r="F306" s="149" t="s">
        <v>155</v>
      </c>
      <c r="G306" s="153"/>
      <c r="H306" s="150"/>
      <c r="I306" s="150"/>
      <c r="J306" s="150"/>
    </row>
    <row r="307" spans="1:10">
      <c r="A307" s="154">
        <v>1306</v>
      </c>
      <c r="B307" s="149" t="s">
        <v>801</v>
      </c>
      <c r="C307" s="149" t="s">
        <v>802</v>
      </c>
      <c r="D307" s="149" t="s">
        <v>83</v>
      </c>
      <c r="E307" s="149" t="s">
        <v>97</v>
      </c>
      <c r="F307" s="149" t="s">
        <v>155</v>
      </c>
      <c r="G307" s="153"/>
      <c r="H307" s="150"/>
      <c r="I307" s="150"/>
      <c r="J307" s="150"/>
    </row>
    <row r="308" spans="1:10">
      <c r="A308" s="154">
        <v>1307</v>
      </c>
      <c r="B308" s="149" t="s">
        <v>803</v>
      </c>
      <c r="C308" s="149" t="s">
        <v>804</v>
      </c>
      <c r="D308" s="149" t="s">
        <v>81</v>
      </c>
      <c r="E308" s="149" t="s">
        <v>88</v>
      </c>
      <c r="F308" s="149" t="s">
        <v>155</v>
      </c>
      <c r="G308" s="153"/>
      <c r="H308" s="150"/>
      <c r="I308" s="150"/>
      <c r="J308" s="150"/>
    </row>
    <row r="309" spans="1:10">
      <c r="A309" s="154">
        <v>1308</v>
      </c>
      <c r="B309" s="149" t="s">
        <v>805</v>
      </c>
      <c r="C309" s="149" t="s">
        <v>806</v>
      </c>
      <c r="D309" s="149" t="s">
        <v>83</v>
      </c>
      <c r="E309" s="149" t="s">
        <v>97</v>
      </c>
      <c r="F309" s="149" t="s">
        <v>155</v>
      </c>
      <c r="G309" s="153"/>
      <c r="H309" s="150"/>
      <c r="I309" s="150"/>
      <c r="J309" s="150"/>
    </row>
    <row r="310" spans="1:10">
      <c r="A310" s="154">
        <v>1309</v>
      </c>
      <c r="B310" s="149" t="s">
        <v>807</v>
      </c>
      <c r="C310" s="149" t="s">
        <v>808</v>
      </c>
      <c r="D310" s="149" t="s">
        <v>82</v>
      </c>
      <c r="E310" s="149" t="s">
        <v>97</v>
      </c>
      <c r="F310" s="149" t="s">
        <v>155</v>
      </c>
      <c r="G310" s="153"/>
      <c r="H310" s="150"/>
      <c r="I310" s="150"/>
      <c r="J310" s="150"/>
    </row>
    <row r="311" spans="1:10">
      <c r="A311" s="154">
        <v>1310</v>
      </c>
      <c r="B311" s="149" t="s">
        <v>809</v>
      </c>
      <c r="C311" s="149" t="s">
        <v>810</v>
      </c>
      <c r="D311" s="149" t="s">
        <v>82</v>
      </c>
      <c r="E311" s="149" t="s">
        <v>97</v>
      </c>
      <c r="F311" s="149" t="s">
        <v>155</v>
      </c>
      <c r="G311" s="153"/>
      <c r="H311" s="150"/>
      <c r="I311" s="150"/>
      <c r="J311" s="150"/>
    </row>
    <row r="312" spans="1:10">
      <c r="A312" s="154">
        <v>1311</v>
      </c>
      <c r="B312" s="149" t="s">
        <v>811</v>
      </c>
      <c r="C312" s="149" t="s">
        <v>812</v>
      </c>
      <c r="D312" s="149" t="s">
        <v>82</v>
      </c>
      <c r="E312" s="149" t="s">
        <v>97</v>
      </c>
      <c r="F312" s="149" t="s">
        <v>155</v>
      </c>
      <c r="G312" s="153"/>
      <c r="H312" s="150"/>
      <c r="I312" s="150"/>
      <c r="J312" s="150"/>
    </row>
    <row r="313" spans="1:10">
      <c r="A313" s="154">
        <v>1312</v>
      </c>
      <c r="B313" s="149" t="s">
        <v>813</v>
      </c>
      <c r="C313" s="149" t="s">
        <v>814</v>
      </c>
      <c r="D313" s="149" t="s">
        <v>83</v>
      </c>
      <c r="E313" s="149" t="s">
        <v>91</v>
      </c>
      <c r="F313" s="149" t="s">
        <v>156</v>
      </c>
      <c r="G313" s="153"/>
      <c r="H313" s="150"/>
      <c r="I313" s="150"/>
      <c r="J313" s="150"/>
    </row>
    <row r="314" spans="1:10">
      <c r="A314" s="154">
        <v>1313</v>
      </c>
      <c r="B314" s="149" t="s">
        <v>815</v>
      </c>
      <c r="C314" s="149" t="s">
        <v>816</v>
      </c>
      <c r="D314" s="149" t="s">
        <v>83</v>
      </c>
      <c r="E314" s="149" t="s">
        <v>91</v>
      </c>
      <c r="F314" s="149" t="s">
        <v>156</v>
      </c>
      <c r="G314" s="153"/>
      <c r="H314" s="150"/>
      <c r="I314" s="150"/>
      <c r="J314" s="150"/>
    </row>
    <row r="315" spans="1:10">
      <c r="A315" s="154">
        <v>1314</v>
      </c>
      <c r="B315" s="149" t="s">
        <v>817</v>
      </c>
      <c r="C315" s="149" t="s">
        <v>818</v>
      </c>
      <c r="D315" s="149" t="s">
        <v>83</v>
      </c>
      <c r="E315" s="149" t="s">
        <v>91</v>
      </c>
      <c r="F315" s="149" t="s">
        <v>156</v>
      </c>
      <c r="G315" s="153"/>
      <c r="H315" s="150"/>
      <c r="I315" s="150"/>
      <c r="J315" s="150"/>
    </row>
    <row r="316" spans="1:10">
      <c r="A316" s="154">
        <v>1315</v>
      </c>
      <c r="B316" s="149" t="s">
        <v>819</v>
      </c>
      <c r="C316" s="149" t="s">
        <v>820</v>
      </c>
      <c r="D316" s="149" t="s">
        <v>83</v>
      </c>
      <c r="E316" s="149" t="s">
        <v>91</v>
      </c>
      <c r="F316" s="149" t="s">
        <v>156</v>
      </c>
      <c r="G316" s="153"/>
      <c r="H316" s="150"/>
      <c r="I316" s="150"/>
      <c r="J316" s="150"/>
    </row>
    <row r="317" spans="1:10">
      <c r="A317" s="154">
        <v>1316</v>
      </c>
      <c r="B317" s="149" t="s">
        <v>821</v>
      </c>
      <c r="C317" s="149" t="s">
        <v>822</v>
      </c>
      <c r="D317" s="149" t="s">
        <v>83</v>
      </c>
      <c r="E317" s="149" t="s">
        <v>91</v>
      </c>
      <c r="F317" s="149" t="s">
        <v>156</v>
      </c>
      <c r="G317" s="153"/>
      <c r="H317" s="150"/>
      <c r="I317" s="150"/>
      <c r="J317" s="150"/>
    </row>
    <row r="318" spans="1:10">
      <c r="A318" s="154">
        <v>1317</v>
      </c>
      <c r="B318" s="149" t="s">
        <v>823</v>
      </c>
      <c r="C318" s="149" t="s">
        <v>824</v>
      </c>
      <c r="D318" s="149" t="s">
        <v>81</v>
      </c>
      <c r="E318" s="149" t="s">
        <v>91</v>
      </c>
      <c r="F318" s="149" t="s">
        <v>156</v>
      </c>
      <c r="G318" s="153"/>
      <c r="H318" s="150"/>
      <c r="I318" s="150"/>
      <c r="J318" s="150"/>
    </row>
    <row r="319" spans="1:10">
      <c r="A319" s="154">
        <v>1318</v>
      </c>
      <c r="B319" s="149" t="s">
        <v>825</v>
      </c>
      <c r="C319" s="149" t="s">
        <v>826</v>
      </c>
      <c r="D319" s="149" t="s">
        <v>83</v>
      </c>
      <c r="E319" s="149" t="s">
        <v>91</v>
      </c>
      <c r="F319" s="149" t="s">
        <v>156</v>
      </c>
      <c r="G319" s="153"/>
      <c r="H319" s="150"/>
      <c r="I319" s="150"/>
      <c r="J319" s="150"/>
    </row>
    <row r="320" spans="1:10">
      <c r="A320" s="154">
        <v>1319</v>
      </c>
      <c r="B320" s="149" t="s">
        <v>827</v>
      </c>
      <c r="C320" s="149" t="s">
        <v>828</v>
      </c>
      <c r="D320" s="149" t="s">
        <v>83</v>
      </c>
      <c r="E320" s="149" t="s">
        <v>91</v>
      </c>
      <c r="F320" s="149" t="s">
        <v>156</v>
      </c>
      <c r="G320" s="153"/>
      <c r="H320" s="150"/>
      <c r="I320" s="150"/>
      <c r="J320" s="150"/>
    </row>
    <row r="321" spans="1:10">
      <c r="A321" s="154">
        <v>1320</v>
      </c>
      <c r="B321" s="149" t="s">
        <v>829</v>
      </c>
      <c r="C321" s="149" t="s">
        <v>830</v>
      </c>
      <c r="D321" s="149" t="s">
        <v>83</v>
      </c>
      <c r="E321" s="149" t="s">
        <v>91</v>
      </c>
      <c r="F321" s="149" t="s">
        <v>156</v>
      </c>
      <c r="G321" s="153"/>
      <c r="H321" s="150"/>
      <c r="I321" s="150"/>
      <c r="J321" s="150"/>
    </row>
    <row r="322" spans="1:10">
      <c r="A322" s="154">
        <v>1321</v>
      </c>
      <c r="B322" s="149" t="s">
        <v>831</v>
      </c>
      <c r="C322" s="149" t="s">
        <v>832</v>
      </c>
      <c r="D322" s="149" t="s">
        <v>83</v>
      </c>
      <c r="E322" s="149" t="s">
        <v>91</v>
      </c>
      <c r="F322" s="149" t="s">
        <v>156</v>
      </c>
      <c r="G322" s="153"/>
      <c r="H322" s="150"/>
      <c r="I322" s="150"/>
      <c r="J322" s="150"/>
    </row>
    <row r="323" spans="1:10">
      <c r="A323" s="154">
        <v>1322</v>
      </c>
      <c r="B323" s="149" t="s">
        <v>833</v>
      </c>
      <c r="C323" s="149" t="s">
        <v>834</v>
      </c>
      <c r="D323" s="149" t="s">
        <v>82</v>
      </c>
      <c r="E323" s="149" t="s">
        <v>91</v>
      </c>
      <c r="F323" s="149" t="s">
        <v>156</v>
      </c>
      <c r="G323" s="153"/>
      <c r="H323" s="150"/>
      <c r="I323" s="150"/>
      <c r="J323" s="150"/>
    </row>
    <row r="324" spans="1:10">
      <c r="A324" s="154">
        <v>1323</v>
      </c>
      <c r="B324" s="149" t="s">
        <v>835</v>
      </c>
      <c r="C324" s="149" t="s">
        <v>836</v>
      </c>
      <c r="D324" s="149" t="s">
        <v>82</v>
      </c>
      <c r="E324" s="149" t="s">
        <v>108</v>
      </c>
      <c r="F324" s="149" t="s">
        <v>157</v>
      </c>
      <c r="G324" s="153"/>
      <c r="H324" s="150"/>
      <c r="I324" s="150"/>
      <c r="J324" s="150"/>
    </row>
    <row r="325" spans="1:10">
      <c r="A325" s="154">
        <v>1324</v>
      </c>
      <c r="B325" s="149" t="s">
        <v>837</v>
      </c>
      <c r="C325" s="149" t="s">
        <v>838</v>
      </c>
      <c r="D325" s="149" t="s">
        <v>82</v>
      </c>
      <c r="E325" s="149" t="s">
        <v>108</v>
      </c>
      <c r="F325" s="149" t="s">
        <v>157</v>
      </c>
      <c r="G325" s="153"/>
      <c r="H325" s="150"/>
      <c r="I325" s="150"/>
      <c r="J325" s="150"/>
    </row>
    <row r="326" spans="1:10">
      <c r="A326" s="154">
        <v>1325</v>
      </c>
      <c r="B326" s="149" t="s">
        <v>839</v>
      </c>
      <c r="C326" s="149" t="s">
        <v>840</v>
      </c>
      <c r="D326" s="149" t="s">
        <v>82</v>
      </c>
      <c r="E326" s="149" t="s">
        <v>108</v>
      </c>
      <c r="F326" s="149" t="s">
        <v>157</v>
      </c>
      <c r="G326" s="153"/>
      <c r="H326" s="150"/>
      <c r="I326" s="150"/>
      <c r="J326" s="150"/>
    </row>
    <row r="327" spans="1:10">
      <c r="A327" s="154">
        <v>1326</v>
      </c>
      <c r="B327" s="149" t="s">
        <v>841</v>
      </c>
      <c r="C327" s="149" t="s">
        <v>842</v>
      </c>
      <c r="D327" s="149" t="s">
        <v>82</v>
      </c>
      <c r="E327" s="149" t="s">
        <v>108</v>
      </c>
      <c r="F327" s="149" t="s">
        <v>157</v>
      </c>
      <c r="G327" s="153"/>
      <c r="H327" s="150"/>
      <c r="I327" s="150"/>
      <c r="J327" s="150"/>
    </row>
    <row r="328" spans="1:10">
      <c r="A328" s="154">
        <v>1327</v>
      </c>
      <c r="B328" s="149" t="s">
        <v>843</v>
      </c>
      <c r="C328" s="149" t="s">
        <v>844</v>
      </c>
      <c r="D328" s="149" t="s">
        <v>81</v>
      </c>
      <c r="E328" s="149" t="s">
        <v>108</v>
      </c>
      <c r="F328" s="149" t="s">
        <v>157</v>
      </c>
      <c r="G328" s="153"/>
      <c r="H328" s="150"/>
      <c r="I328" s="150"/>
      <c r="J328" s="150"/>
    </row>
    <row r="329" spans="1:10">
      <c r="A329" s="154">
        <v>1328</v>
      </c>
      <c r="B329" s="149" t="s">
        <v>845</v>
      </c>
      <c r="C329" s="149" t="s">
        <v>846</v>
      </c>
      <c r="D329" s="149" t="s">
        <v>80</v>
      </c>
      <c r="E329" s="149" t="s">
        <v>88</v>
      </c>
      <c r="F329" s="149" t="s">
        <v>158</v>
      </c>
      <c r="G329" s="153"/>
      <c r="H329" s="150"/>
      <c r="I329" s="150"/>
      <c r="J329" s="150"/>
    </row>
    <row r="330" spans="1:10">
      <c r="A330" s="154">
        <v>1329</v>
      </c>
      <c r="B330" s="149" t="s">
        <v>847</v>
      </c>
      <c r="C330" s="149" t="s">
        <v>848</v>
      </c>
      <c r="D330" s="149" t="s">
        <v>80</v>
      </c>
      <c r="E330" s="149" t="s">
        <v>88</v>
      </c>
      <c r="F330" s="149" t="s">
        <v>158</v>
      </c>
      <c r="G330" s="153"/>
      <c r="H330" s="150"/>
      <c r="I330" s="150"/>
      <c r="J330" s="150"/>
    </row>
    <row r="331" spans="1:10">
      <c r="A331" s="154">
        <v>1330</v>
      </c>
      <c r="B331" s="149" t="s">
        <v>849</v>
      </c>
      <c r="C331" s="149" t="s">
        <v>850</v>
      </c>
      <c r="D331" s="149" t="s">
        <v>83</v>
      </c>
      <c r="E331" s="149" t="s">
        <v>88</v>
      </c>
      <c r="F331" s="149" t="s">
        <v>158</v>
      </c>
      <c r="G331" s="153"/>
      <c r="H331" s="150"/>
      <c r="I331" s="150"/>
      <c r="J331" s="150"/>
    </row>
    <row r="332" spans="1:10">
      <c r="A332" s="154">
        <v>1331</v>
      </c>
      <c r="B332" s="149" t="s">
        <v>851</v>
      </c>
      <c r="C332" s="149" t="s">
        <v>852</v>
      </c>
      <c r="D332" s="149" t="s">
        <v>86</v>
      </c>
      <c r="E332" s="149" t="s">
        <v>91</v>
      </c>
      <c r="F332" s="149" t="s">
        <v>159</v>
      </c>
      <c r="G332" s="153"/>
      <c r="H332" s="150"/>
      <c r="I332" s="150"/>
      <c r="J332" s="150"/>
    </row>
    <row r="333" spans="1:10">
      <c r="A333" s="154">
        <v>1332</v>
      </c>
      <c r="B333" s="149" t="s">
        <v>853</v>
      </c>
      <c r="C333" s="149" t="s">
        <v>854</v>
      </c>
      <c r="D333" s="149" t="s">
        <v>80</v>
      </c>
      <c r="E333" s="149" t="s">
        <v>91</v>
      </c>
      <c r="F333" s="149" t="s">
        <v>159</v>
      </c>
      <c r="G333" s="153"/>
      <c r="H333" s="150"/>
      <c r="I333" s="150"/>
      <c r="J333" s="150"/>
    </row>
    <row r="334" spans="1:10">
      <c r="A334" s="154">
        <v>1333</v>
      </c>
      <c r="B334" s="149" t="s">
        <v>855</v>
      </c>
      <c r="C334" s="149" t="s">
        <v>856</v>
      </c>
      <c r="D334" s="149" t="s">
        <v>136</v>
      </c>
      <c r="E334" s="149" t="s">
        <v>93</v>
      </c>
      <c r="F334" s="149" t="s">
        <v>159</v>
      </c>
      <c r="G334" s="153"/>
      <c r="H334" s="150"/>
      <c r="I334" s="150"/>
      <c r="J334" s="150"/>
    </row>
    <row r="335" spans="1:10">
      <c r="A335" s="154">
        <v>1334</v>
      </c>
      <c r="B335" s="149" t="s">
        <v>857</v>
      </c>
      <c r="C335" s="149" t="s">
        <v>858</v>
      </c>
      <c r="D335" s="149" t="s">
        <v>80</v>
      </c>
      <c r="E335" s="149" t="s">
        <v>91</v>
      </c>
      <c r="F335" s="149" t="s">
        <v>159</v>
      </c>
      <c r="G335" s="153"/>
      <c r="H335" s="150"/>
      <c r="I335" s="150"/>
      <c r="J335" s="150"/>
    </row>
    <row r="336" spans="1:10">
      <c r="A336" s="154">
        <v>1335</v>
      </c>
      <c r="B336" s="149" t="s">
        <v>859</v>
      </c>
      <c r="C336" s="149" t="s">
        <v>860</v>
      </c>
      <c r="D336" s="149" t="s">
        <v>85</v>
      </c>
      <c r="E336" s="149" t="s">
        <v>91</v>
      </c>
      <c r="F336" s="149" t="s">
        <v>159</v>
      </c>
      <c r="G336" s="153"/>
      <c r="H336" s="150"/>
      <c r="I336" s="150"/>
      <c r="J336" s="150"/>
    </row>
    <row r="337" spans="1:10">
      <c r="A337" s="154">
        <v>1336</v>
      </c>
      <c r="B337" s="149" t="s">
        <v>861</v>
      </c>
      <c r="C337" s="149" t="s">
        <v>862</v>
      </c>
      <c r="D337" s="149" t="s">
        <v>85</v>
      </c>
      <c r="E337" s="149" t="s">
        <v>91</v>
      </c>
      <c r="F337" s="149" t="s">
        <v>159</v>
      </c>
      <c r="G337" s="153"/>
      <c r="H337" s="150"/>
      <c r="I337" s="150"/>
      <c r="J337" s="150"/>
    </row>
    <row r="338" spans="1:10">
      <c r="A338" s="154">
        <v>1337</v>
      </c>
      <c r="B338" s="149" t="s">
        <v>863</v>
      </c>
      <c r="C338" s="149" t="s">
        <v>864</v>
      </c>
      <c r="D338" s="149" t="s">
        <v>85</v>
      </c>
      <c r="E338" s="149" t="s">
        <v>96</v>
      </c>
      <c r="F338" s="149" t="s">
        <v>159</v>
      </c>
      <c r="G338" s="153"/>
      <c r="H338" s="150"/>
      <c r="I338" s="150"/>
      <c r="J338" s="150"/>
    </row>
    <row r="339" spans="1:10">
      <c r="A339" s="154">
        <v>1338</v>
      </c>
      <c r="B339" s="149" t="s">
        <v>865</v>
      </c>
      <c r="C339" s="149" t="s">
        <v>866</v>
      </c>
      <c r="D339" s="149" t="s">
        <v>85</v>
      </c>
      <c r="E339" s="149" t="s">
        <v>91</v>
      </c>
      <c r="F339" s="149" t="s">
        <v>159</v>
      </c>
      <c r="G339" s="153"/>
      <c r="H339" s="150"/>
      <c r="I339" s="150"/>
      <c r="J339" s="150"/>
    </row>
    <row r="340" spans="1:10">
      <c r="A340" s="154">
        <v>1339</v>
      </c>
      <c r="B340" s="149" t="s">
        <v>867</v>
      </c>
      <c r="C340" s="149" t="s">
        <v>868</v>
      </c>
      <c r="D340" s="149" t="s">
        <v>85</v>
      </c>
      <c r="E340" s="149" t="s">
        <v>93</v>
      </c>
      <c r="F340" s="149" t="s">
        <v>159</v>
      </c>
      <c r="G340" s="153"/>
      <c r="H340" s="150"/>
      <c r="I340" s="150"/>
      <c r="J340" s="150"/>
    </row>
    <row r="341" spans="1:10">
      <c r="A341" s="154">
        <v>1340</v>
      </c>
      <c r="B341" s="149" t="s">
        <v>869</v>
      </c>
      <c r="C341" s="149" t="s">
        <v>870</v>
      </c>
      <c r="D341" s="149" t="s">
        <v>871</v>
      </c>
      <c r="E341" s="149" t="s">
        <v>91</v>
      </c>
      <c r="F341" s="149" t="s">
        <v>159</v>
      </c>
      <c r="G341" s="153"/>
      <c r="H341" s="150"/>
      <c r="I341" s="150"/>
      <c r="J341" s="150"/>
    </row>
    <row r="342" spans="1:10">
      <c r="A342" s="154">
        <v>1341</v>
      </c>
      <c r="B342" s="149" t="s">
        <v>872</v>
      </c>
      <c r="C342" s="149" t="s">
        <v>873</v>
      </c>
      <c r="D342" s="149" t="s">
        <v>80</v>
      </c>
      <c r="E342" s="149" t="s">
        <v>91</v>
      </c>
      <c r="F342" s="149" t="s">
        <v>159</v>
      </c>
      <c r="G342" s="153"/>
      <c r="H342" s="150"/>
      <c r="I342" s="150"/>
      <c r="J342" s="150"/>
    </row>
    <row r="343" spans="1:10">
      <c r="A343" s="154">
        <v>1342</v>
      </c>
      <c r="B343" s="149" t="s">
        <v>874</v>
      </c>
      <c r="C343" s="149" t="s">
        <v>875</v>
      </c>
      <c r="D343" s="149" t="s">
        <v>85</v>
      </c>
      <c r="E343" s="149" t="s">
        <v>91</v>
      </c>
      <c r="F343" s="149" t="s">
        <v>159</v>
      </c>
      <c r="G343" s="153"/>
      <c r="H343" s="150"/>
      <c r="I343" s="150"/>
      <c r="J343" s="150"/>
    </row>
    <row r="344" spans="1:10">
      <c r="A344" s="154">
        <v>1343</v>
      </c>
      <c r="B344" s="149" t="s">
        <v>876</v>
      </c>
      <c r="C344" s="149" t="s">
        <v>877</v>
      </c>
      <c r="D344" s="149" t="s">
        <v>85</v>
      </c>
      <c r="E344" s="149" t="s">
        <v>91</v>
      </c>
      <c r="F344" s="149" t="s">
        <v>159</v>
      </c>
      <c r="G344" s="153"/>
      <c r="H344" s="150"/>
      <c r="I344" s="150"/>
      <c r="J344" s="150"/>
    </row>
    <row r="345" spans="1:10">
      <c r="A345" s="154">
        <v>1344</v>
      </c>
      <c r="B345" s="149" t="s">
        <v>878</v>
      </c>
      <c r="C345" s="149" t="s">
        <v>879</v>
      </c>
      <c r="D345" s="149" t="s">
        <v>85</v>
      </c>
      <c r="E345" s="149" t="s">
        <v>97</v>
      </c>
      <c r="F345" s="149" t="s">
        <v>159</v>
      </c>
      <c r="G345" s="153"/>
      <c r="H345" s="150"/>
      <c r="I345" s="150"/>
      <c r="J345" s="150"/>
    </row>
    <row r="346" spans="1:10">
      <c r="A346" s="154">
        <v>1345</v>
      </c>
      <c r="B346" s="149" t="s">
        <v>880</v>
      </c>
      <c r="C346" s="149" t="s">
        <v>881</v>
      </c>
      <c r="D346" s="149" t="s">
        <v>882</v>
      </c>
      <c r="E346" s="149" t="s">
        <v>91</v>
      </c>
      <c r="F346" s="149" t="s">
        <v>159</v>
      </c>
      <c r="G346" s="153"/>
      <c r="H346" s="150"/>
      <c r="I346" s="150"/>
      <c r="J346" s="150"/>
    </row>
    <row r="347" spans="1:10">
      <c r="A347" s="154">
        <v>1346</v>
      </c>
      <c r="B347" s="149" t="s">
        <v>883</v>
      </c>
      <c r="C347" s="149" t="s">
        <v>884</v>
      </c>
      <c r="D347" s="149" t="s">
        <v>80</v>
      </c>
      <c r="E347" s="149" t="s">
        <v>91</v>
      </c>
      <c r="F347" s="149" t="s">
        <v>159</v>
      </c>
      <c r="G347" s="153"/>
      <c r="H347" s="150"/>
      <c r="I347" s="150"/>
      <c r="J347" s="150"/>
    </row>
    <row r="348" spans="1:10">
      <c r="A348" s="154">
        <v>1347</v>
      </c>
      <c r="B348" s="149" t="s">
        <v>885</v>
      </c>
      <c r="C348" s="149" t="s">
        <v>886</v>
      </c>
      <c r="D348" s="149" t="s">
        <v>81</v>
      </c>
      <c r="E348" s="149" t="s">
        <v>105</v>
      </c>
      <c r="F348" s="149" t="s">
        <v>159</v>
      </c>
      <c r="G348" s="153"/>
      <c r="H348" s="150"/>
      <c r="I348" s="150"/>
      <c r="J348" s="150"/>
    </row>
    <row r="349" spans="1:10">
      <c r="A349" s="154">
        <v>1348</v>
      </c>
      <c r="B349" s="149" t="s">
        <v>887</v>
      </c>
      <c r="C349" s="149" t="s">
        <v>888</v>
      </c>
      <c r="D349" s="149" t="s">
        <v>871</v>
      </c>
      <c r="E349" s="149" t="s">
        <v>91</v>
      </c>
      <c r="F349" s="149" t="s">
        <v>159</v>
      </c>
      <c r="G349" s="153"/>
      <c r="H349" s="150"/>
      <c r="I349" s="150"/>
      <c r="J349" s="150"/>
    </row>
    <row r="350" spans="1:10">
      <c r="A350" s="154">
        <v>1349</v>
      </c>
      <c r="B350" s="149" t="s">
        <v>889</v>
      </c>
      <c r="C350" s="149" t="s">
        <v>890</v>
      </c>
      <c r="D350" s="149" t="s">
        <v>86</v>
      </c>
      <c r="E350" s="149" t="s">
        <v>94</v>
      </c>
      <c r="F350" s="149" t="s">
        <v>159</v>
      </c>
      <c r="G350" s="153"/>
      <c r="H350" s="150"/>
      <c r="I350" s="150"/>
      <c r="J350" s="150"/>
    </row>
    <row r="351" spans="1:10">
      <c r="A351" s="154">
        <v>1350</v>
      </c>
      <c r="B351" s="149" t="s">
        <v>891</v>
      </c>
      <c r="C351" s="149" t="s">
        <v>892</v>
      </c>
      <c r="D351" s="149" t="s">
        <v>86</v>
      </c>
      <c r="E351" s="149" t="s">
        <v>89</v>
      </c>
      <c r="F351" s="149" t="s">
        <v>159</v>
      </c>
      <c r="G351" s="153"/>
      <c r="H351" s="150"/>
      <c r="I351" s="150"/>
      <c r="J351" s="150"/>
    </row>
    <row r="352" spans="1:10">
      <c r="A352" s="154">
        <v>1351</v>
      </c>
      <c r="B352" s="149" t="s">
        <v>893</v>
      </c>
      <c r="C352" s="149" t="s">
        <v>894</v>
      </c>
      <c r="D352" s="149" t="s">
        <v>81</v>
      </c>
      <c r="E352" s="149" t="s">
        <v>100</v>
      </c>
      <c r="F352" s="149" t="s">
        <v>159</v>
      </c>
      <c r="G352" s="153"/>
      <c r="H352" s="150"/>
      <c r="I352" s="150"/>
      <c r="J352" s="150"/>
    </row>
    <row r="353" spans="1:10">
      <c r="A353" s="154">
        <v>1352</v>
      </c>
      <c r="B353" s="149" t="s">
        <v>895</v>
      </c>
      <c r="C353" s="149" t="s">
        <v>896</v>
      </c>
      <c r="D353" s="149" t="s">
        <v>86</v>
      </c>
      <c r="E353" s="149" t="s">
        <v>97</v>
      </c>
      <c r="F353" s="149" t="s">
        <v>159</v>
      </c>
      <c r="G353" s="153"/>
      <c r="H353" s="150"/>
      <c r="I353" s="150"/>
      <c r="J353" s="150"/>
    </row>
    <row r="354" spans="1:10">
      <c r="A354" s="154">
        <v>1353</v>
      </c>
      <c r="B354" s="149" t="s">
        <v>897</v>
      </c>
      <c r="C354" s="149" t="s">
        <v>898</v>
      </c>
      <c r="D354" s="149" t="s">
        <v>81</v>
      </c>
      <c r="E354" s="149" t="s">
        <v>91</v>
      </c>
      <c r="F354" s="149" t="s">
        <v>159</v>
      </c>
      <c r="G354" s="153"/>
      <c r="H354" s="150"/>
      <c r="I354" s="150"/>
      <c r="J354" s="150"/>
    </row>
    <row r="355" spans="1:10">
      <c r="A355" s="154">
        <v>1354</v>
      </c>
      <c r="B355" s="149" t="s">
        <v>899</v>
      </c>
      <c r="C355" s="149" t="s">
        <v>900</v>
      </c>
      <c r="D355" s="149" t="s">
        <v>871</v>
      </c>
      <c r="E355" s="149" t="s">
        <v>91</v>
      </c>
      <c r="F355" s="149" t="s">
        <v>159</v>
      </c>
      <c r="G355" s="153"/>
      <c r="H355" s="150"/>
      <c r="I355" s="150"/>
      <c r="J355" s="150"/>
    </row>
    <row r="356" spans="1:10">
      <c r="A356" s="154">
        <v>1355</v>
      </c>
      <c r="B356" s="149" t="s">
        <v>901</v>
      </c>
      <c r="C356" s="149" t="s">
        <v>902</v>
      </c>
      <c r="D356" s="149" t="s">
        <v>86</v>
      </c>
      <c r="E356" s="149" t="s">
        <v>98</v>
      </c>
      <c r="F356" s="149" t="s">
        <v>159</v>
      </c>
      <c r="G356" s="153"/>
      <c r="H356" s="150"/>
      <c r="I356" s="150"/>
      <c r="J356" s="150"/>
    </row>
    <row r="357" spans="1:10">
      <c r="A357" s="154">
        <v>1356</v>
      </c>
      <c r="B357" s="149" t="s">
        <v>903</v>
      </c>
      <c r="C357" s="149" t="s">
        <v>904</v>
      </c>
      <c r="D357" s="149" t="s">
        <v>86</v>
      </c>
      <c r="E357" s="149" t="s">
        <v>91</v>
      </c>
      <c r="F357" s="149" t="s">
        <v>159</v>
      </c>
      <c r="G357" s="153"/>
      <c r="H357" s="150"/>
      <c r="I357" s="150"/>
      <c r="J357" s="150"/>
    </row>
    <row r="358" spans="1:10">
      <c r="A358" s="154">
        <v>1357</v>
      </c>
      <c r="B358" s="149" t="s">
        <v>905</v>
      </c>
      <c r="C358" s="149" t="s">
        <v>906</v>
      </c>
      <c r="D358" s="149" t="s">
        <v>81</v>
      </c>
      <c r="E358" s="149" t="s">
        <v>98</v>
      </c>
      <c r="F358" s="149" t="s">
        <v>159</v>
      </c>
      <c r="G358" s="153"/>
      <c r="H358" s="150"/>
      <c r="I358" s="150"/>
      <c r="J358" s="150"/>
    </row>
    <row r="359" spans="1:10">
      <c r="A359" s="154">
        <v>1358</v>
      </c>
      <c r="B359" s="149" t="s">
        <v>907</v>
      </c>
      <c r="C359" s="149" t="s">
        <v>908</v>
      </c>
      <c r="D359" s="149" t="s">
        <v>81</v>
      </c>
      <c r="E359" s="149" t="s">
        <v>90</v>
      </c>
      <c r="F359" s="149" t="s">
        <v>159</v>
      </c>
      <c r="G359" s="153"/>
      <c r="H359" s="150"/>
      <c r="I359" s="150"/>
      <c r="J359" s="150"/>
    </row>
    <row r="360" spans="1:10">
      <c r="A360" s="154">
        <v>1359</v>
      </c>
      <c r="B360" s="149" t="s">
        <v>909</v>
      </c>
      <c r="C360" s="149" t="s">
        <v>910</v>
      </c>
      <c r="D360" s="149" t="s">
        <v>81</v>
      </c>
      <c r="E360" s="149" t="s">
        <v>88</v>
      </c>
      <c r="F360" s="149" t="s">
        <v>159</v>
      </c>
      <c r="G360" s="153"/>
      <c r="H360" s="150"/>
      <c r="I360" s="150"/>
      <c r="J360" s="150"/>
    </row>
    <row r="361" spans="1:10">
      <c r="A361" s="154">
        <v>1360</v>
      </c>
      <c r="B361" s="149" t="s">
        <v>911</v>
      </c>
      <c r="C361" s="149" t="s">
        <v>912</v>
      </c>
      <c r="D361" s="149" t="s">
        <v>81</v>
      </c>
      <c r="E361" s="149" t="s">
        <v>91</v>
      </c>
      <c r="F361" s="149" t="s">
        <v>159</v>
      </c>
      <c r="G361" s="153"/>
      <c r="H361" s="150"/>
      <c r="I361" s="150"/>
      <c r="J361" s="150"/>
    </row>
    <row r="362" spans="1:10">
      <c r="A362" s="154">
        <v>1361</v>
      </c>
      <c r="B362" s="149" t="s">
        <v>913</v>
      </c>
      <c r="C362" s="149" t="s">
        <v>914</v>
      </c>
      <c r="D362" s="149" t="s">
        <v>882</v>
      </c>
      <c r="E362" s="149" t="s">
        <v>91</v>
      </c>
      <c r="F362" s="149" t="s">
        <v>159</v>
      </c>
      <c r="G362" s="153"/>
      <c r="H362" s="150"/>
      <c r="I362" s="150"/>
      <c r="J362" s="150"/>
    </row>
    <row r="363" spans="1:10">
      <c r="A363" s="154">
        <v>1362</v>
      </c>
      <c r="B363" s="149" t="s">
        <v>915</v>
      </c>
      <c r="C363" s="149" t="s">
        <v>916</v>
      </c>
      <c r="D363" s="149" t="s">
        <v>82</v>
      </c>
      <c r="E363" s="149" t="s">
        <v>91</v>
      </c>
      <c r="F363" s="149" t="s">
        <v>159</v>
      </c>
      <c r="G363" s="153"/>
      <c r="H363" s="150"/>
      <c r="I363" s="150"/>
      <c r="J363" s="150"/>
    </row>
    <row r="364" spans="1:10">
      <c r="A364" s="154">
        <v>1363</v>
      </c>
      <c r="B364" s="149" t="s">
        <v>917</v>
      </c>
      <c r="C364" s="149" t="s">
        <v>918</v>
      </c>
      <c r="D364" s="149" t="s">
        <v>81</v>
      </c>
      <c r="E364" s="149" t="s">
        <v>91</v>
      </c>
      <c r="F364" s="149" t="s">
        <v>159</v>
      </c>
      <c r="G364" s="153"/>
      <c r="H364" s="150"/>
      <c r="I364" s="150"/>
      <c r="J364" s="150"/>
    </row>
    <row r="365" spans="1:10">
      <c r="A365" s="154">
        <v>1364</v>
      </c>
      <c r="B365" s="149" t="s">
        <v>919</v>
      </c>
      <c r="C365" s="149" t="s">
        <v>920</v>
      </c>
      <c r="D365" s="149" t="s">
        <v>81</v>
      </c>
      <c r="E365" s="149" t="s">
        <v>101</v>
      </c>
      <c r="F365" s="149" t="s">
        <v>159</v>
      </c>
      <c r="G365" s="153"/>
      <c r="H365" s="150"/>
      <c r="I365" s="150"/>
      <c r="J365" s="150"/>
    </row>
    <row r="366" spans="1:10">
      <c r="A366" s="154">
        <v>1365</v>
      </c>
      <c r="B366" s="149" t="s">
        <v>921</v>
      </c>
      <c r="C366" s="149" t="s">
        <v>922</v>
      </c>
      <c r="D366" s="149" t="s">
        <v>871</v>
      </c>
      <c r="E366" s="149" t="s">
        <v>91</v>
      </c>
      <c r="F366" s="149" t="s">
        <v>159</v>
      </c>
      <c r="G366" s="153"/>
      <c r="H366" s="150"/>
      <c r="I366" s="150"/>
      <c r="J366" s="150"/>
    </row>
    <row r="367" spans="1:10">
      <c r="A367" s="154">
        <v>1366</v>
      </c>
      <c r="B367" s="149" t="s">
        <v>923</v>
      </c>
      <c r="C367" s="149" t="s">
        <v>924</v>
      </c>
      <c r="D367" s="149" t="s">
        <v>81</v>
      </c>
      <c r="E367" s="149" t="s">
        <v>94</v>
      </c>
      <c r="F367" s="149" t="s">
        <v>159</v>
      </c>
      <c r="G367" s="153"/>
      <c r="H367" s="150"/>
      <c r="I367" s="150"/>
      <c r="J367" s="150"/>
    </row>
    <row r="368" spans="1:10">
      <c r="A368" s="154">
        <v>1367</v>
      </c>
      <c r="B368" s="149" t="s">
        <v>925</v>
      </c>
      <c r="C368" s="149" t="s">
        <v>926</v>
      </c>
      <c r="D368" s="149" t="s">
        <v>81</v>
      </c>
      <c r="E368" s="149" t="s">
        <v>101</v>
      </c>
      <c r="F368" s="149" t="s">
        <v>159</v>
      </c>
      <c r="G368" s="153"/>
      <c r="H368" s="150"/>
      <c r="I368" s="150"/>
      <c r="J368" s="150"/>
    </row>
    <row r="369" spans="1:10">
      <c r="A369" s="154">
        <v>1368</v>
      </c>
      <c r="B369" s="149" t="s">
        <v>927</v>
      </c>
      <c r="C369" s="149" t="s">
        <v>928</v>
      </c>
      <c r="D369" s="149" t="s">
        <v>81</v>
      </c>
      <c r="E369" s="149" t="s">
        <v>91</v>
      </c>
      <c r="F369" s="149" t="s">
        <v>159</v>
      </c>
      <c r="G369" s="153"/>
      <c r="H369" s="150"/>
      <c r="I369" s="150"/>
      <c r="J369" s="150"/>
    </row>
    <row r="370" spans="1:10">
      <c r="A370" s="154">
        <v>1369</v>
      </c>
      <c r="B370" s="149" t="s">
        <v>929</v>
      </c>
      <c r="C370" s="149" t="s">
        <v>930</v>
      </c>
      <c r="D370" s="149" t="s">
        <v>81</v>
      </c>
      <c r="E370" s="149" t="s">
        <v>91</v>
      </c>
      <c r="F370" s="149" t="s">
        <v>159</v>
      </c>
      <c r="G370" s="153"/>
      <c r="H370" s="150"/>
      <c r="I370" s="150"/>
      <c r="J370" s="150"/>
    </row>
    <row r="371" spans="1:10">
      <c r="A371" s="154">
        <v>1370</v>
      </c>
      <c r="B371" s="149" t="s">
        <v>931</v>
      </c>
      <c r="C371" s="149" t="s">
        <v>932</v>
      </c>
      <c r="D371" s="149" t="s">
        <v>81</v>
      </c>
      <c r="E371" s="149" t="s">
        <v>90</v>
      </c>
      <c r="F371" s="149" t="s">
        <v>159</v>
      </c>
      <c r="G371" s="153"/>
      <c r="H371" s="150"/>
      <c r="I371" s="150"/>
      <c r="J371" s="150"/>
    </row>
    <row r="372" spans="1:10">
      <c r="A372" s="154">
        <v>1371</v>
      </c>
      <c r="B372" s="149" t="s">
        <v>933</v>
      </c>
      <c r="C372" s="149" t="s">
        <v>934</v>
      </c>
      <c r="D372" s="149" t="s">
        <v>81</v>
      </c>
      <c r="E372" s="149" t="s">
        <v>137</v>
      </c>
      <c r="F372" s="149" t="s">
        <v>159</v>
      </c>
      <c r="G372" s="153"/>
      <c r="H372" s="150"/>
      <c r="I372" s="150"/>
      <c r="J372" s="150"/>
    </row>
    <row r="373" spans="1:10">
      <c r="A373" s="154">
        <v>1372</v>
      </c>
      <c r="B373" s="149" t="s">
        <v>935</v>
      </c>
      <c r="C373" s="149" t="s">
        <v>936</v>
      </c>
      <c r="D373" s="149" t="s">
        <v>81</v>
      </c>
      <c r="E373" s="149" t="s">
        <v>91</v>
      </c>
      <c r="F373" s="149" t="s">
        <v>159</v>
      </c>
      <c r="G373" s="153"/>
      <c r="H373" s="150"/>
      <c r="I373" s="150"/>
      <c r="J373" s="150"/>
    </row>
    <row r="374" spans="1:10">
      <c r="A374" s="154">
        <v>1373</v>
      </c>
      <c r="B374" s="149" t="s">
        <v>937</v>
      </c>
      <c r="C374" s="149" t="s">
        <v>938</v>
      </c>
      <c r="D374" s="149" t="s">
        <v>871</v>
      </c>
      <c r="E374" s="149" t="s">
        <v>91</v>
      </c>
      <c r="F374" s="149" t="s">
        <v>159</v>
      </c>
      <c r="G374" s="153"/>
      <c r="H374" s="150"/>
      <c r="I374" s="150"/>
      <c r="J374" s="150"/>
    </row>
    <row r="375" spans="1:10">
      <c r="A375" s="154">
        <v>1374</v>
      </c>
      <c r="B375" s="149" t="s">
        <v>939</v>
      </c>
      <c r="C375" s="149" t="s">
        <v>940</v>
      </c>
      <c r="D375" s="149" t="s">
        <v>81</v>
      </c>
      <c r="E375" s="149" t="s">
        <v>101</v>
      </c>
      <c r="F375" s="149" t="s">
        <v>159</v>
      </c>
      <c r="G375" s="153"/>
      <c r="H375" s="150"/>
      <c r="I375" s="150"/>
      <c r="J375" s="150"/>
    </row>
    <row r="376" spans="1:10">
      <c r="A376" s="154">
        <v>1375</v>
      </c>
      <c r="B376" s="149" t="s">
        <v>941</v>
      </c>
      <c r="C376" s="149" t="s">
        <v>942</v>
      </c>
      <c r="D376" s="149" t="s">
        <v>81</v>
      </c>
      <c r="E376" s="149" t="s">
        <v>102</v>
      </c>
      <c r="F376" s="149" t="s">
        <v>159</v>
      </c>
      <c r="G376" s="153"/>
      <c r="H376" s="150"/>
      <c r="I376" s="150"/>
      <c r="J376" s="150"/>
    </row>
    <row r="377" spans="1:10">
      <c r="A377" s="154">
        <v>1376</v>
      </c>
      <c r="B377" s="149" t="s">
        <v>943</v>
      </c>
      <c r="C377" s="149" t="s">
        <v>944</v>
      </c>
      <c r="D377" s="149" t="s">
        <v>83</v>
      </c>
      <c r="E377" s="149" t="s">
        <v>101</v>
      </c>
      <c r="F377" s="149" t="s">
        <v>159</v>
      </c>
      <c r="G377" s="153"/>
      <c r="H377" s="150"/>
      <c r="I377" s="150"/>
      <c r="J377" s="150"/>
    </row>
    <row r="378" spans="1:10">
      <c r="A378" s="154">
        <v>1377</v>
      </c>
      <c r="B378" s="149" t="s">
        <v>945</v>
      </c>
      <c r="C378" s="149" t="s">
        <v>946</v>
      </c>
      <c r="D378" s="149" t="s">
        <v>947</v>
      </c>
      <c r="E378" s="149" t="s">
        <v>91</v>
      </c>
      <c r="F378" s="149" t="s">
        <v>159</v>
      </c>
      <c r="G378" s="153"/>
      <c r="H378" s="150"/>
      <c r="I378" s="150"/>
      <c r="J378" s="150"/>
    </row>
    <row r="379" spans="1:10">
      <c r="A379" s="154">
        <v>1378</v>
      </c>
      <c r="B379" s="149" t="s">
        <v>948</v>
      </c>
      <c r="C379" s="149" t="s">
        <v>949</v>
      </c>
      <c r="D379" s="149" t="s">
        <v>947</v>
      </c>
      <c r="E379" s="149" t="s">
        <v>91</v>
      </c>
      <c r="F379" s="149" t="s">
        <v>159</v>
      </c>
      <c r="G379" s="153"/>
      <c r="H379" s="150"/>
      <c r="I379" s="150"/>
      <c r="J379" s="150"/>
    </row>
    <row r="380" spans="1:10">
      <c r="A380" s="154">
        <v>1379</v>
      </c>
      <c r="B380" s="149" t="s">
        <v>950</v>
      </c>
      <c r="C380" s="149" t="s">
        <v>951</v>
      </c>
      <c r="D380" s="149" t="s">
        <v>82</v>
      </c>
      <c r="E380" s="149" t="s">
        <v>88</v>
      </c>
      <c r="F380" s="149" t="s">
        <v>159</v>
      </c>
      <c r="G380" s="153"/>
      <c r="H380" s="150"/>
      <c r="I380" s="150"/>
      <c r="J380" s="150"/>
    </row>
    <row r="381" spans="1:10">
      <c r="A381" s="154">
        <v>1380</v>
      </c>
      <c r="B381" s="149" t="s">
        <v>952</v>
      </c>
      <c r="C381" s="149" t="s">
        <v>953</v>
      </c>
      <c r="D381" s="149" t="s">
        <v>882</v>
      </c>
      <c r="E381" s="149" t="s">
        <v>91</v>
      </c>
      <c r="F381" s="149" t="s">
        <v>159</v>
      </c>
      <c r="G381" s="153"/>
      <c r="H381" s="150"/>
      <c r="I381" s="150"/>
      <c r="J381" s="150"/>
    </row>
    <row r="382" spans="1:10">
      <c r="A382" s="154">
        <v>1381</v>
      </c>
      <c r="B382" s="149" t="s">
        <v>954</v>
      </c>
      <c r="C382" s="149" t="s">
        <v>955</v>
      </c>
      <c r="D382" s="149" t="s">
        <v>82</v>
      </c>
      <c r="E382" s="149" t="s">
        <v>89</v>
      </c>
      <c r="F382" s="149" t="s">
        <v>159</v>
      </c>
      <c r="G382" s="153"/>
      <c r="H382" s="150"/>
      <c r="I382" s="150"/>
      <c r="J382" s="150"/>
    </row>
    <row r="383" spans="1:10">
      <c r="A383" s="154">
        <v>1382</v>
      </c>
      <c r="B383" s="149" t="s">
        <v>956</v>
      </c>
      <c r="C383" s="149" t="s">
        <v>957</v>
      </c>
      <c r="D383" s="149" t="s">
        <v>82</v>
      </c>
      <c r="E383" s="149" t="s">
        <v>91</v>
      </c>
      <c r="F383" s="149" t="s">
        <v>159</v>
      </c>
      <c r="G383" s="153"/>
      <c r="H383" s="150"/>
      <c r="I383" s="150"/>
      <c r="J383" s="150"/>
    </row>
    <row r="384" spans="1:10">
      <c r="A384" s="154">
        <v>1383</v>
      </c>
      <c r="B384" s="149" t="s">
        <v>958</v>
      </c>
      <c r="C384" s="149" t="s">
        <v>959</v>
      </c>
      <c r="D384" s="149" t="s">
        <v>947</v>
      </c>
      <c r="E384" s="149" t="s">
        <v>91</v>
      </c>
      <c r="F384" s="149" t="s">
        <v>159</v>
      </c>
      <c r="G384" s="153"/>
      <c r="H384" s="150"/>
      <c r="I384" s="150"/>
      <c r="J384" s="150"/>
    </row>
    <row r="385" spans="1:10">
      <c r="A385" s="154">
        <v>1384</v>
      </c>
      <c r="B385" s="149" t="s">
        <v>960</v>
      </c>
      <c r="C385" s="149" t="s">
        <v>961</v>
      </c>
      <c r="D385" s="149" t="s">
        <v>947</v>
      </c>
      <c r="E385" s="149" t="s">
        <v>91</v>
      </c>
      <c r="F385" s="149" t="s">
        <v>159</v>
      </c>
      <c r="G385" s="153"/>
      <c r="H385" s="150"/>
      <c r="I385" s="150"/>
      <c r="J385" s="150"/>
    </row>
    <row r="386" spans="1:10">
      <c r="A386" s="154">
        <v>1385</v>
      </c>
      <c r="B386" s="149" t="s">
        <v>962</v>
      </c>
      <c r="C386" s="149" t="s">
        <v>963</v>
      </c>
      <c r="D386" s="149" t="s">
        <v>964</v>
      </c>
      <c r="E386" s="149" t="s">
        <v>89</v>
      </c>
      <c r="F386" s="149" t="s">
        <v>159</v>
      </c>
      <c r="G386" s="153"/>
      <c r="H386" s="150"/>
      <c r="I386" s="150"/>
      <c r="J386" s="150"/>
    </row>
    <row r="387" spans="1:10">
      <c r="A387" s="154">
        <v>1386</v>
      </c>
      <c r="B387" s="149" t="s">
        <v>965</v>
      </c>
      <c r="C387" s="149" t="s">
        <v>966</v>
      </c>
      <c r="D387" s="149" t="s">
        <v>82</v>
      </c>
      <c r="E387" s="149" t="s">
        <v>88</v>
      </c>
      <c r="F387" s="149" t="s">
        <v>159</v>
      </c>
      <c r="G387" s="153"/>
      <c r="H387" s="150"/>
      <c r="I387" s="150"/>
      <c r="J387" s="150"/>
    </row>
    <row r="388" spans="1:10">
      <c r="A388" s="154">
        <v>1387</v>
      </c>
      <c r="B388" s="149" t="s">
        <v>967</v>
      </c>
      <c r="C388" s="149" t="s">
        <v>968</v>
      </c>
      <c r="D388" s="149" t="s">
        <v>82</v>
      </c>
      <c r="E388" s="149" t="s">
        <v>91</v>
      </c>
      <c r="F388" s="149" t="s">
        <v>159</v>
      </c>
      <c r="G388" s="153"/>
      <c r="H388" s="150"/>
      <c r="I388" s="150"/>
      <c r="J388" s="150"/>
    </row>
    <row r="389" spans="1:10">
      <c r="A389" s="154">
        <v>1388</v>
      </c>
      <c r="B389" s="149" t="s">
        <v>969</v>
      </c>
      <c r="C389" s="149" t="s">
        <v>970</v>
      </c>
      <c r="D389" s="149" t="s">
        <v>82</v>
      </c>
      <c r="E389" s="149" t="s">
        <v>91</v>
      </c>
      <c r="F389" s="149" t="s">
        <v>159</v>
      </c>
      <c r="G389" s="153"/>
      <c r="H389" s="150"/>
      <c r="I389" s="150"/>
      <c r="J389" s="150"/>
    </row>
    <row r="390" spans="1:10">
      <c r="A390" s="154">
        <v>1389</v>
      </c>
      <c r="B390" s="149" t="s">
        <v>971</v>
      </c>
      <c r="C390" s="149" t="s">
        <v>972</v>
      </c>
      <c r="D390" s="149" t="s">
        <v>82</v>
      </c>
      <c r="E390" s="149" t="s">
        <v>137</v>
      </c>
      <c r="F390" s="149" t="s">
        <v>159</v>
      </c>
      <c r="G390" s="153"/>
      <c r="H390" s="150"/>
      <c r="I390" s="150"/>
      <c r="J390" s="150"/>
    </row>
    <row r="391" spans="1:10">
      <c r="A391" s="154">
        <v>1390</v>
      </c>
      <c r="B391" s="149" t="s">
        <v>973</v>
      </c>
      <c r="C391" s="149" t="s">
        <v>974</v>
      </c>
      <c r="D391" s="149" t="s">
        <v>947</v>
      </c>
      <c r="E391" s="149" t="s">
        <v>91</v>
      </c>
      <c r="F391" s="149" t="s">
        <v>159</v>
      </c>
      <c r="G391" s="153"/>
      <c r="H391" s="150"/>
      <c r="I391" s="150"/>
      <c r="J391" s="150"/>
    </row>
    <row r="392" spans="1:10">
      <c r="A392" s="154">
        <v>1391</v>
      </c>
      <c r="B392" s="149" t="s">
        <v>975</v>
      </c>
      <c r="C392" s="149" t="s">
        <v>976</v>
      </c>
      <c r="D392" s="149" t="s">
        <v>83</v>
      </c>
      <c r="E392" s="149" t="s">
        <v>101</v>
      </c>
      <c r="F392" s="149" t="s">
        <v>159</v>
      </c>
      <c r="G392" s="153"/>
      <c r="H392" s="150"/>
      <c r="I392" s="150"/>
      <c r="J392" s="150"/>
    </row>
    <row r="393" spans="1:10">
      <c r="A393" s="154">
        <v>1392</v>
      </c>
      <c r="B393" s="149" t="s">
        <v>977</v>
      </c>
      <c r="C393" s="149" t="s">
        <v>978</v>
      </c>
      <c r="D393" s="149" t="s">
        <v>82</v>
      </c>
      <c r="E393" s="149" t="s">
        <v>90</v>
      </c>
      <c r="F393" s="149" t="s">
        <v>159</v>
      </c>
      <c r="G393" s="153"/>
      <c r="H393" s="150"/>
      <c r="I393" s="150"/>
      <c r="J393" s="150"/>
    </row>
    <row r="394" spans="1:10">
      <c r="A394" s="154">
        <v>1393</v>
      </c>
      <c r="B394" s="149" t="s">
        <v>979</v>
      </c>
      <c r="C394" s="149" t="s">
        <v>980</v>
      </c>
      <c r="D394" s="149" t="s">
        <v>947</v>
      </c>
      <c r="E394" s="149" t="s">
        <v>91</v>
      </c>
      <c r="F394" s="149" t="s">
        <v>159</v>
      </c>
      <c r="G394" s="153"/>
      <c r="H394" s="150"/>
      <c r="I394" s="150"/>
      <c r="J394" s="150"/>
    </row>
    <row r="395" spans="1:10">
      <c r="A395" s="154">
        <v>1394</v>
      </c>
      <c r="B395" s="149" t="s">
        <v>981</v>
      </c>
      <c r="C395" s="149" t="s">
        <v>982</v>
      </c>
      <c r="D395" s="149" t="s">
        <v>82</v>
      </c>
      <c r="E395" s="149" t="s">
        <v>91</v>
      </c>
      <c r="F395" s="149" t="s">
        <v>159</v>
      </c>
      <c r="G395" s="153"/>
      <c r="H395" s="150"/>
      <c r="I395" s="150"/>
      <c r="J395" s="150"/>
    </row>
    <row r="396" spans="1:10">
      <c r="A396" s="154">
        <v>1395</v>
      </c>
      <c r="B396" s="149" t="s">
        <v>983</v>
      </c>
      <c r="C396" s="149" t="s">
        <v>984</v>
      </c>
      <c r="D396" s="149" t="s">
        <v>82</v>
      </c>
      <c r="E396" s="149" t="s">
        <v>97</v>
      </c>
      <c r="F396" s="149" t="s">
        <v>159</v>
      </c>
      <c r="G396" s="153"/>
      <c r="H396" s="150"/>
      <c r="I396" s="150"/>
      <c r="J396" s="150"/>
    </row>
    <row r="397" spans="1:10">
      <c r="A397" s="154">
        <v>1396</v>
      </c>
      <c r="B397" s="149" t="s">
        <v>985</v>
      </c>
      <c r="C397" s="149" t="s">
        <v>986</v>
      </c>
      <c r="D397" s="149" t="s">
        <v>82</v>
      </c>
      <c r="E397" s="149" t="s">
        <v>91</v>
      </c>
      <c r="F397" s="149" t="s">
        <v>159</v>
      </c>
      <c r="G397" s="153"/>
      <c r="H397" s="150"/>
      <c r="I397" s="150"/>
      <c r="J397" s="150"/>
    </row>
    <row r="398" spans="1:10">
      <c r="A398" s="154">
        <v>1397</v>
      </c>
      <c r="B398" s="149" t="s">
        <v>987</v>
      </c>
      <c r="C398" s="149" t="s">
        <v>988</v>
      </c>
      <c r="D398" s="149" t="s">
        <v>82</v>
      </c>
      <c r="E398" s="149" t="s">
        <v>98</v>
      </c>
      <c r="F398" s="149" t="s">
        <v>159</v>
      </c>
      <c r="G398" s="153"/>
      <c r="H398" s="150"/>
      <c r="I398" s="150"/>
      <c r="J398" s="150"/>
    </row>
    <row r="399" spans="1:10">
      <c r="A399" s="154">
        <v>1398</v>
      </c>
      <c r="B399" s="149" t="s">
        <v>989</v>
      </c>
      <c r="C399" s="149" t="s">
        <v>990</v>
      </c>
      <c r="D399" s="149" t="s">
        <v>82</v>
      </c>
      <c r="E399" s="149" t="s">
        <v>92</v>
      </c>
      <c r="F399" s="149" t="s">
        <v>159</v>
      </c>
      <c r="G399" s="153"/>
      <c r="H399" s="150"/>
      <c r="I399" s="150"/>
      <c r="J399" s="150"/>
    </row>
    <row r="400" spans="1:10">
      <c r="A400" s="154">
        <v>1399</v>
      </c>
      <c r="B400" s="149" t="s">
        <v>991</v>
      </c>
      <c r="C400" s="149" t="s">
        <v>992</v>
      </c>
      <c r="D400" s="149" t="s">
        <v>82</v>
      </c>
      <c r="E400" s="149" t="s">
        <v>99</v>
      </c>
      <c r="F400" s="149" t="s">
        <v>159</v>
      </c>
      <c r="G400" s="153"/>
      <c r="H400" s="150"/>
      <c r="I400" s="150"/>
      <c r="J400" s="150"/>
    </row>
    <row r="401" spans="1:10">
      <c r="A401" s="154">
        <v>1400</v>
      </c>
      <c r="B401" s="149" t="s">
        <v>993</v>
      </c>
      <c r="C401" s="149" t="s">
        <v>994</v>
      </c>
      <c r="D401" s="149" t="s">
        <v>82</v>
      </c>
      <c r="E401" s="149" t="s">
        <v>88</v>
      </c>
      <c r="F401" s="149" t="s">
        <v>159</v>
      </c>
      <c r="G401" s="153"/>
      <c r="H401" s="150"/>
      <c r="I401" s="150"/>
      <c r="J401" s="150"/>
    </row>
    <row r="402" spans="1:10">
      <c r="A402" s="154">
        <v>1401</v>
      </c>
      <c r="B402" s="149" t="s">
        <v>995</v>
      </c>
      <c r="C402" s="149" t="s">
        <v>996</v>
      </c>
      <c r="D402" s="149" t="s">
        <v>83</v>
      </c>
      <c r="E402" s="149" t="s">
        <v>107</v>
      </c>
      <c r="F402" s="149" t="s">
        <v>159</v>
      </c>
      <c r="G402" s="153"/>
      <c r="H402" s="150"/>
      <c r="I402" s="150"/>
      <c r="J402" s="150"/>
    </row>
    <row r="403" spans="1:10">
      <c r="A403" s="154">
        <v>1402</v>
      </c>
      <c r="B403" s="149" t="s">
        <v>997</v>
      </c>
      <c r="C403" s="149" t="s">
        <v>998</v>
      </c>
      <c r="D403" s="149" t="s">
        <v>947</v>
      </c>
      <c r="E403" s="149" t="s">
        <v>91</v>
      </c>
      <c r="F403" s="149" t="s">
        <v>159</v>
      </c>
      <c r="G403" s="153"/>
      <c r="H403" s="150"/>
      <c r="I403" s="150"/>
      <c r="J403" s="150"/>
    </row>
    <row r="404" spans="1:10">
      <c r="A404" s="154">
        <v>1403</v>
      </c>
      <c r="B404" s="149" t="s">
        <v>999</v>
      </c>
      <c r="C404" s="149" t="s">
        <v>1000</v>
      </c>
      <c r="D404" s="149" t="s">
        <v>82</v>
      </c>
      <c r="E404" s="149" t="s">
        <v>94</v>
      </c>
      <c r="F404" s="149" t="s">
        <v>159</v>
      </c>
      <c r="G404" s="153"/>
      <c r="H404" s="150"/>
      <c r="I404" s="150"/>
      <c r="J404" s="150"/>
    </row>
    <row r="405" spans="1:10">
      <c r="A405" s="154">
        <v>1404</v>
      </c>
      <c r="B405" s="149" t="s">
        <v>1001</v>
      </c>
      <c r="C405" s="149" t="s">
        <v>1002</v>
      </c>
      <c r="D405" s="149" t="s">
        <v>83</v>
      </c>
      <c r="E405" s="149" t="s">
        <v>91</v>
      </c>
      <c r="F405" s="149" t="s">
        <v>159</v>
      </c>
      <c r="G405" s="153"/>
      <c r="H405" s="150"/>
      <c r="I405" s="150"/>
      <c r="J405" s="150"/>
    </row>
    <row r="406" spans="1:10">
      <c r="A406" s="154">
        <v>1405</v>
      </c>
      <c r="B406" s="149" t="s">
        <v>1003</v>
      </c>
      <c r="C406" s="149" t="s">
        <v>1004</v>
      </c>
      <c r="D406" s="149" t="s">
        <v>82</v>
      </c>
      <c r="E406" s="149" t="s">
        <v>98</v>
      </c>
      <c r="F406" s="149" t="s">
        <v>159</v>
      </c>
      <c r="G406" s="153"/>
      <c r="H406" s="150"/>
      <c r="I406" s="150"/>
      <c r="J406" s="150"/>
    </row>
    <row r="407" spans="1:10">
      <c r="A407" s="154">
        <v>1406</v>
      </c>
      <c r="B407" s="149" t="s">
        <v>1005</v>
      </c>
      <c r="C407" s="149" t="s">
        <v>1006</v>
      </c>
      <c r="D407" s="149" t="s">
        <v>82</v>
      </c>
      <c r="E407" s="149" t="s">
        <v>90</v>
      </c>
      <c r="F407" s="149" t="s">
        <v>159</v>
      </c>
      <c r="G407" s="153"/>
      <c r="H407" s="150"/>
      <c r="I407" s="150"/>
      <c r="J407" s="150"/>
    </row>
    <row r="408" spans="1:10">
      <c r="A408" s="154">
        <v>1407</v>
      </c>
      <c r="B408" s="149" t="s">
        <v>1007</v>
      </c>
      <c r="C408" s="149" t="s">
        <v>1008</v>
      </c>
      <c r="D408" s="149" t="s">
        <v>882</v>
      </c>
      <c r="E408" s="149" t="s">
        <v>91</v>
      </c>
      <c r="F408" s="149" t="s">
        <v>159</v>
      </c>
      <c r="G408" s="153"/>
      <c r="H408" s="150"/>
      <c r="I408" s="150"/>
      <c r="J408" s="150"/>
    </row>
    <row r="409" spans="1:10">
      <c r="A409" s="154">
        <v>1408</v>
      </c>
      <c r="B409" s="149" t="s">
        <v>1009</v>
      </c>
      <c r="C409" s="149" t="s">
        <v>1010</v>
      </c>
      <c r="D409" s="149" t="s">
        <v>82</v>
      </c>
      <c r="E409" s="149" t="s">
        <v>93</v>
      </c>
      <c r="F409" s="149" t="s">
        <v>159</v>
      </c>
      <c r="G409" s="153"/>
      <c r="H409" s="150"/>
      <c r="I409" s="150"/>
      <c r="J409" s="150"/>
    </row>
    <row r="410" spans="1:10">
      <c r="A410" s="154">
        <v>1409</v>
      </c>
      <c r="B410" s="149" t="s">
        <v>1011</v>
      </c>
      <c r="C410" s="149" t="s">
        <v>1012</v>
      </c>
      <c r="D410" s="149" t="s">
        <v>947</v>
      </c>
      <c r="E410" s="149" t="s">
        <v>91</v>
      </c>
      <c r="F410" s="149" t="s">
        <v>159</v>
      </c>
      <c r="G410" s="153"/>
      <c r="H410" s="150"/>
      <c r="I410" s="150"/>
      <c r="J410" s="150"/>
    </row>
    <row r="411" spans="1:10">
      <c r="A411" s="154">
        <v>1410</v>
      </c>
      <c r="B411" s="149" t="s">
        <v>1013</v>
      </c>
      <c r="C411" s="149" t="s">
        <v>1014</v>
      </c>
      <c r="D411" s="149" t="s">
        <v>882</v>
      </c>
      <c r="E411" s="149" t="s">
        <v>91</v>
      </c>
      <c r="F411" s="149" t="s">
        <v>159</v>
      </c>
      <c r="G411" s="153"/>
      <c r="H411" s="150"/>
      <c r="I411" s="150"/>
      <c r="J411" s="150"/>
    </row>
    <row r="412" spans="1:10">
      <c r="A412" s="154">
        <v>1411</v>
      </c>
      <c r="B412" s="149" t="s">
        <v>1015</v>
      </c>
      <c r="C412" s="149" t="s">
        <v>1016</v>
      </c>
      <c r="D412" s="149" t="s">
        <v>83</v>
      </c>
      <c r="E412" s="149" t="s">
        <v>98</v>
      </c>
      <c r="F412" s="149" t="s">
        <v>159</v>
      </c>
      <c r="G412" s="153"/>
      <c r="H412" s="150"/>
      <c r="I412" s="150"/>
      <c r="J412" s="150"/>
    </row>
    <row r="413" spans="1:10">
      <c r="A413" s="154">
        <v>1412</v>
      </c>
      <c r="B413" s="149" t="s">
        <v>1017</v>
      </c>
      <c r="C413" s="149" t="s">
        <v>1018</v>
      </c>
      <c r="D413" s="149" t="s">
        <v>83</v>
      </c>
      <c r="E413" s="149" t="s">
        <v>88</v>
      </c>
      <c r="F413" s="149" t="s">
        <v>159</v>
      </c>
      <c r="G413" s="153"/>
      <c r="H413" s="150"/>
      <c r="I413" s="150"/>
      <c r="J413" s="150"/>
    </row>
    <row r="414" spans="1:10">
      <c r="A414" s="154">
        <v>1413</v>
      </c>
      <c r="B414" s="149" t="s">
        <v>1019</v>
      </c>
      <c r="C414" s="149" t="s">
        <v>1020</v>
      </c>
      <c r="D414" s="149" t="s">
        <v>83</v>
      </c>
      <c r="E414" s="149" t="s">
        <v>137</v>
      </c>
      <c r="F414" s="149" t="s">
        <v>159</v>
      </c>
      <c r="G414" s="153"/>
      <c r="H414" s="150"/>
      <c r="I414" s="150"/>
      <c r="J414" s="150"/>
    </row>
    <row r="415" spans="1:10">
      <c r="A415" s="154">
        <v>1414</v>
      </c>
      <c r="B415" s="149" t="s">
        <v>1021</v>
      </c>
      <c r="C415" s="149" t="s">
        <v>1022</v>
      </c>
      <c r="D415" s="149" t="s">
        <v>83</v>
      </c>
      <c r="E415" s="149" t="s">
        <v>88</v>
      </c>
      <c r="F415" s="149" t="s">
        <v>159</v>
      </c>
      <c r="G415" s="153"/>
      <c r="H415" s="150"/>
      <c r="I415" s="150"/>
      <c r="J415" s="150"/>
    </row>
    <row r="416" spans="1:10">
      <c r="A416" s="154">
        <v>1415</v>
      </c>
      <c r="B416" s="149" t="s">
        <v>1023</v>
      </c>
      <c r="C416" s="149" t="s">
        <v>1024</v>
      </c>
      <c r="D416" s="149" t="s">
        <v>83</v>
      </c>
      <c r="E416" s="149" t="s">
        <v>1025</v>
      </c>
      <c r="F416" s="149" t="s">
        <v>159</v>
      </c>
      <c r="G416" s="153"/>
      <c r="H416" s="150"/>
      <c r="I416" s="150"/>
      <c r="J416" s="150"/>
    </row>
    <row r="417" spans="1:10">
      <c r="A417" s="154">
        <v>1416</v>
      </c>
      <c r="B417" s="149" t="s">
        <v>1026</v>
      </c>
      <c r="C417" s="149" t="s">
        <v>1027</v>
      </c>
      <c r="D417" s="149" t="s">
        <v>947</v>
      </c>
      <c r="E417" s="149" t="s">
        <v>91</v>
      </c>
      <c r="F417" s="149" t="s">
        <v>159</v>
      </c>
      <c r="G417" s="153"/>
      <c r="H417" s="150"/>
      <c r="I417" s="150"/>
      <c r="J417" s="150"/>
    </row>
    <row r="418" spans="1:10">
      <c r="A418" s="154">
        <v>1417</v>
      </c>
      <c r="B418" s="149" t="s">
        <v>1028</v>
      </c>
      <c r="C418" s="149" t="s">
        <v>1029</v>
      </c>
      <c r="D418" s="149" t="s">
        <v>947</v>
      </c>
      <c r="E418" s="149" t="s">
        <v>91</v>
      </c>
      <c r="F418" s="149" t="s">
        <v>159</v>
      </c>
      <c r="G418" s="153"/>
      <c r="H418" s="150"/>
      <c r="I418" s="150"/>
      <c r="J418" s="150"/>
    </row>
    <row r="419" spans="1:10">
      <c r="A419" s="154">
        <v>1418</v>
      </c>
      <c r="B419" s="149" t="s">
        <v>1030</v>
      </c>
      <c r="C419" s="149" t="s">
        <v>1031</v>
      </c>
      <c r="D419" s="149" t="s">
        <v>331</v>
      </c>
      <c r="E419" s="149" t="s">
        <v>96</v>
      </c>
      <c r="F419" s="149" t="s">
        <v>159</v>
      </c>
      <c r="G419" s="153"/>
      <c r="H419" s="150"/>
      <c r="I419" s="150"/>
      <c r="J419" s="150"/>
    </row>
    <row r="420" spans="1:10">
      <c r="A420" s="154">
        <v>1419</v>
      </c>
      <c r="B420" s="149" t="s">
        <v>1032</v>
      </c>
      <c r="C420" s="149" t="s">
        <v>1033</v>
      </c>
      <c r="D420" s="149" t="s">
        <v>331</v>
      </c>
      <c r="E420" s="149" t="s">
        <v>91</v>
      </c>
      <c r="F420" s="149" t="s">
        <v>159</v>
      </c>
      <c r="G420" s="153"/>
      <c r="H420" s="150"/>
      <c r="I420" s="150"/>
      <c r="J420" s="150"/>
    </row>
    <row r="421" spans="1:10">
      <c r="A421" s="154">
        <v>1420</v>
      </c>
      <c r="B421" s="149" t="s">
        <v>1034</v>
      </c>
      <c r="C421" s="149" t="s">
        <v>1035</v>
      </c>
      <c r="D421" s="149" t="s">
        <v>83</v>
      </c>
      <c r="E421" s="149" t="s">
        <v>91</v>
      </c>
      <c r="F421" s="149" t="s">
        <v>159</v>
      </c>
      <c r="G421" s="153"/>
      <c r="H421" s="150"/>
      <c r="I421" s="150"/>
      <c r="J421" s="150"/>
    </row>
    <row r="422" spans="1:10">
      <c r="A422" s="154">
        <v>1421</v>
      </c>
      <c r="B422" s="149" t="s">
        <v>1036</v>
      </c>
      <c r="C422" s="149" t="s">
        <v>1037</v>
      </c>
      <c r="D422" s="149" t="s">
        <v>83</v>
      </c>
      <c r="E422" s="149" t="s">
        <v>93</v>
      </c>
      <c r="F422" s="149" t="s">
        <v>159</v>
      </c>
      <c r="G422" s="153"/>
      <c r="H422" s="150"/>
      <c r="I422" s="150"/>
      <c r="J422" s="150"/>
    </row>
    <row r="423" spans="1:10">
      <c r="A423" s="154">
        <v>1422</v>
      </c>
      <c r="B423" s="149" t="s">
        <v>1038</v>
      </c>
      <c r="C423" s="149" t="s">
        <v>1039</v>
      </c>
      <c r="D423" s="149" t="s">
        <v>83</v>
      </c>
      <c r="E423" s="149" t="s">
        <v>91</v>
      </c>
      <c r="F423" s="149" t="s">
        <v>159</v>
      </c>
      <c r="G423" s="153"/>
      <c r="H423" s="150"/>
      <c r="I423" s="150"/>
      <c r="J423" s="150"/>
    </row>
    <row r="424" spans="1:10">
      <c r="A424" s="154">
        <v>1423</v>
      </c>
      <c r="B424" s="149" t="s">
        <v>1040</v>
      </c>
      <c r="C424" s="149" t="s">
        <v>1041</v>
      </c>
      <c r="D424" s="149" t="s">
        <v>83</v>
      </c>
      <c r="E424" s="149" t="s">
        <v>91</v>
      </c>
      <c r="F424" s="149" t="s">
        <v>159</v>
      </c>
      <c r="G424" s="153"/>
      <c r="H424" s="150"/>
      <c r="I424" s="150"/>
      <c r="J424" s="150"/>
    </row>
    <row r="425" spans="1:10">
      <c r="A425" s="154">
        <v>1424</v>
      </c>
      <c r="B425" s="149" t="s">
        <v>1042</v>
      </c>
      <c r="C425" s="149" t="s">
        <v>1043</v>
      </c>
      <c r="D425" s="149" t="s">
        <v>83</v>
      </c>
      <c r="E425" s="149" t="s">
        <v>89</v>
      </c>
      <c r="F425" s="149" t="s">
        <v>159</v>
      </c>
      <c r="G425" s="153"/>
      <c r="H425" s="150"/>
      <c r="I425" s="150"/>
      <c r="J425" s="150"/>
    </row>
    <row r="426" spans="1:10">
      <c r="A426" s="154">
        <v>1425</v>
      </c>
      <c r="B426" s="149" t="s">
        <v>1044</v>
      </c>
      <c r="C426" s="149" t="s">
        <v>1045</v>
      </c>
      <c r="D426" s="149" t="s">
        <v>947</v>
      </c>
      <c r="E426" s="149" t="s">
        <v>91</v>
      </c>
      <c r="F426" s="149" t="s">
        <v>159</v>
      </c>
      <c r="G426" s="153"/>
      <c r="H426" s="150"/>
      <c r="I426" s="150"/>
      <c r="J426" s="150"/>
    </row>
    <row r="427" spans="1:10">
      <c r="A427" s="154">
        <v>1426</v>
      </c>
      <c r="B427" s="149" t="s">
        <v>1046</v>
      </c>
      <c r="C427" s="149" t="s">
        <v>1047</v>
      </c>
      <c r="D427" s="149" t="s">
        <v>947</v>
      </c>
      <c r="E427" s="149" t="s">
        <v>91</v>
      </c>
      <c r="F427" s="149" t="s">
        <v>159</v>
      </c>
      <c r="G427" s="153"/>
      <c r="H427" s="150"/>
      <c r="I427" s="150"/>
      <c r="J427" s="150"/>
    </row>
    <row r="428" spans="1:10">
      <c r="A428" s="154">
        <v>1427</v>
      </c>
      <c r="B428" s="149" t="s">
        <v>1048</v>
      </c>
      <c r="C428" s="149" t="s">
        <v>1049</v>
      </c>
      <c r="D428" s="149" t="s">
        <v>83</v>
      </c>
      <c r="E428" s="149" t="s">
        <v>103</v>
      </c>
      <c r="F428" s="149" t="s">
        <v>159</v>
      </c>
      <c r="G428" s="153"/>
      <c r="H428" s="150"/>
      <c r="I428" s="150"/>
      <c r="J428" s="150"/>
    </row>
    <row r="429" spans="1:10">
      <c r="A429" s="154">
        <v>1428</v>
      </c>
      <c r="B429" s="149" t="s">
        <v>1050</v>
      </c>
      <c r="C429" s="149" t="s">
        <v>1051</v>
      </c>
      <c r="D429" s="149" t="s">
        <v>83</v>
      </c>
      <c r="E429" s="149" t="s">
        <v>98</v>
      </c>
      <c r="F429" s="149" t="s">
        <v>159</v>
      </c>
      <c r="G429" s="153"/>
      <c r="H429" s="150"/>
      <c r="I429" s="150"/>
      <c r="J429" s="150"/>
    </row>
    <row r="430" spans="1:10">
      <c r="A430" s="154">
        <v>1429</v>
      </c>
      <c r="B430" s="149" t="s">
        <v>1052</v>
      </c>
      <c r="C430" s="149" t="s">
        <v>1053</v>
      </c>
      <c r="D430" s="149" t="s">
        <v>83</v>
      </c>
      <c r="E430" s="149" t="s">
        <v>90</v>
      </c>
      <c r="F430" s="149" t="s">
        <v>159</v>
      </c>
      <c r="G430" s="153"/>
      <c r="H430" s="150"/>
      <c r="I430" s="150"/>
      <c r="J430" s="150"/>
    </row>
    <row r="431" spans="1:10">
      <c r="A431" s="154">
        <v>1430</v>
      </c>
      <c r="B431" s="149" t="s">
        <v>1054</v>
      </c>
      <c r="C431" s="149" t="s">
        <v>1055</v>
      </c>
      <c r="D431" s="149" t="s">
        <v>83</v>
      </c>
      <c r="E431" s="149" t="s">
        <v>1056</v>
      </c>
      <c r="F431" s="149" t="s">
        <v>159</v>
      </c>
      <c r="G431" s="153"/>
      <c r="H431" s="150"/>
      <c r="I431" s="150"/>
      <c r="J431" s="150"/>
    </row>
    <row r="432" spans="1:10">
      <c r="A432" s="154">
        <v>1431</v>
      </c>
      <c r="B432" s="149" t="s">
        <v>1057</v>
      </c>
      <c r="C432" s="149" t="s">
        <v>1058</v>
      </c>
      <c r="D432" s="149" t="s">
        <v>83</v>
      </c>
      <c r="E432" s="149" t="s">
        <v>90</v>
      </c>
      <c r="F432" s="149" t="s">
        <v>159</v>
      </c>
      <c r="G432" s="153"/>
      <c r="H432" s="150"/>
      <c r="I432" s="150"/>
      <c r="J432" s="150"/>
    </row>
    <row r="433" spans="1:10">
      <c r="A433" s="154">
        <v>1432</v>
      </c>
      <c r="B433" s="149" t="s">
        <v>1059</v>
      </c>
      <c r="C433" s="149" t="s">
        <v>1060</v>
      </c>
      <c r="D433" s="149" t="s">
        <v>83</v>
      </c>
      <c r="E433" s="149" t="s">
        <v>88</v>
      </c>
      <c r="F433" s="149" t="s">
        <v>159</v>
      </c>
      <c r="G433" s="153"/>
      <c r="H433" s="150"/>
      <c r="I433" s="150"/>
      <c r="J433" s="150"/>
    </row>
    <row r="434" spans="1:10">
      <c r="A434" s="154">
        <v>1433</v>
      </c>
      <c r="B434" s="149" t="s">
        <v>1061</v>
      </c>
      <c r="C434" s="149" t="s">
        <v>1062</v>
      </c>
      <c r="D434" s="149" t="s">
        <v>83</v>
      </c>
      <c r="E434" s="149" t="s">
        <v>91</v>
      </c>
      <c r="F434" s="149" t="s">
        <v>159</v>
      </c>
      <c r="G434" s="153"/>
      <c r="H434" s="150"/>
      <c r="I434" s="150"/>
      <c r="J434" s="150"/>
    </row>
    <row r="435" spans="1:10">
      <c r="A435" s="154">
        <v>1434</v>
      </c>
      <c r="B435" s="149" t="s">
        <v>1063</v>
      </c>
      <c r="C435" s="149" t="s">
        <v>1064</v>
      </c>
      <c r="D435" s="149" t="s">
        <v>85</v>
      </c>
      <c r="E435" s="149" t="s">
        <v>103</v>
      </c>
      <c r="F435" s="149" t="s">
        <v>160</v>
      </c>
      <c r="G435" s="153"/>
      <c r="H435" s="150"/>
      <c r="I435" s="150"/>
      <c r="J435" s="150"/>
    </row>
    <row r="436" spans="1:10">
      <c r="A436" s="154">
        <v>1435</v>
      </c>
      <c r="B436" s="149" t="s">
        <v>1065</v>
      </c>
      <c r="C436" s="149" t="s">
        <v>1066</v>
      </c>
      <c r="D436" s="149" t="s">
        <v>85</v>
      </c>
      <c r="E436" s="149" t="s">
        <v>103</v>
      </c>
      <c r="F436" s="149" t="s">
        <v>160</v>
      </c>
      <c r="G436" s="153"/>
      <c r="H436" s="150"/>
      <c r="I436" s="150"/>
      <c r="J436" s="150"/>
    </row>
    <row r="437" spans="1:10">
      <c r="A437" s="154">
        <v>1436</v>
      </c>
      <c r="B437" s="149" t="s">
        <v>1067</v>
      </c>
      <c r="C437" s="149" t="s">
        <v>1068</v>
      </c>
      <c r="D437" s="149" t="s">
        <v>86</v>
      </c>
      <c r="E437" s="149" t="s">
        <v>103</v>
      </c>
      <c r="F437" s="149" t="s">
        <v>160</v>
      </c>
      <c r="G437" s="153"/>
      <c r="H437" s="150"/>
      <c r="I437" s="150"/>
      <c r="J437" s="150"/>
    </row>
    <row r="438" spans="1:10">
      <c r="A438" s="154">
        <v>1437</v>
      </c>
      <c r="B438" s="149" t="s">
        <v>1069</v>
      </c>
      <c r="C438" s="149" t="s">
        <v>1070</v>
      </c>
      <c r="D438" s="149" t="s">
        <v>81</v>
      </c>
      <c r="E438" s="149" t="s">
        <v>103</v>
      </c>
      <c r="F438" s="149" t="s">
        <v>160</v>
      </c>
      <c r="G438" s="153"/>
      <c r="H438" s="150"/>
      <c r="I438" s="150"/>
      <c r="J438" s="150"/>
    </row>
    <row r="439" spans="1:10">
      <c r="A439" s="154">
        <v>1438</v>
      </c>
      <c r="B439" s="149" t="s">
        <v>1071</v>
      </c>
      <c r="C439" s="149" t="s">
        <v>1072</v>
      </c>
      <c r="D439" s="149" t="s">
        <v>82</v>
      </c>
      <c r="E439" s="149" t="s">
        <v>103</v>
      </c>
      <c r="F439" s="149" t="s">
        <v>160</v>
      </c>
      <c r="G439" s="153"/>
      <c r="H439" s="150"/>
      <c r="I439" s="150"/>
      <c r="J439" s="150"/>
    </row>
    <row r="440" spans="1:10">
      <c r="A440" s="154">
        <v>1439</v>
      </c>
      <c r="B440" s="149" t="s">
        <v>1073</v>
      </c>
      <c r="C440" s="149" t="s">
        <v>1074</v>
      </c>
      <c r="D440" s="149" t="s">
        <v>82</v>
      </c>
      <c r="E440" s="149" t="s">
        <v>103</v>
      </c>
      <c r="F440" s="149" t="s">
        <v>160</v>
      </c>
      <c r="G440" s="153"/>
      <c r="H440" s="150"/>
      <c r="I440" s="150"/>
      <c r="J440" s="150"/>
    </row>
    <row r="441" spans="1:10">
      <c r="A441" s="154">
        <v>1440</v>
      </c>
      <c r="B441" s="149" t="s">
        <v>1075</v>
      </c>
      <c r="C441" s="149" t="s">
        <v>1076</v>
      </c>
      <c r="D441" s="149" t="s">
        <v>82</v>
      </c>
      <c r="E441" s="149" t="s">
        <v>103</v>
      </c>
      <c r="F441" s="149" t="s">
        <v>160</v>
      </c>
      <c r="G441" s="153"/>
      <c r="H441" s="150"/>
      <c r="I441" s="150"/>
      <c r="J441" s="150"/>
    </row>
    <row r="442" spans="1:10">
      <c r="A442" s="154">
        <v>1441</v>
      </c>
      <c r="B442" s="149" t="s">
        <v>1077</v>
      </c>
      <c r="C442" s="149" t="s">
        <v>1078</v>
      </c>
      <c r="D442" s="149" t="s">
        <v>83</v>
      </c>
      <c r="E442" s="149" t="s">
        <v>103</v>
      </c>
      <c r="F442" s="149" t="s">
        <v>160</v>
      </c>
      <c r="G442" s="153"/>
      <c r="H442" s="150"/>
      <c r="I442" s="150"/>
      <c r="J442" s="150"/>
    </row>
    <row r="443" spans="1:10">
      <c r="A443" s="154">
        <v>1442</v>
      </c>
      <c r="B443" s="149" t="s">
        <v>1079</v>
      </c>
      <c r="C443" s="149" t="s">
        <v>1080</v>
      </c>
      <c r="D443" s="149" t="s">
        <v>83</v>
      </c>
      <c r="E443" s="149" t="s">
        <v>103</v>
      </c>
      <c r="F443" s="149" t="s">
        <v>160</v>
      </c>
      <c r="G443" s="153"/>
      <c r="H443" s="150"/>
      <c r="I443" s="150"/>
      <c r="J443" s="150"/>
    </row>
    <row r="444" spans="1:10">
      <c r="A444" s="154">
        <v>1443</v>
      </c>
      <c r="B444" s="149" t="s">
        <v>1081</v>
      </c>
      <c r="C444" s="149" t="s">
        <v>1082</v>
      </c>
      <c r="D444" s="149" t="s">
        <v>83</v>
      </c>
      <c r="E444" s="149" t="s">
        <v>103</v>
      </c>
      <c r="F444" s="149" t="s">
        <v>160</v>
      </c>
      <c r="G444" s="153"/>
      <c r="H444" s="150"/>
      <c r="I444" s="150"/>
      <c r="J444" s="150"/>
    </row>
    <row r="445" spans="1:10">
      <c r="A445" s="154">
        <v>1444</v>
      </c>
      <c r="B445" s="149" t="s">
        <v>1083</v>
      </c>
      <c r="C445" s="149" t="s">
        <v>1084</v>
      </c>
      <c r="D445" s="149" t="s">
        <v>86</v>
      </c>
      <c r="E445" s="149" t="s">
        <v>103</v>
      </c>
      <c r="F445" s="149" t="s">
        <v>160</v>
      </c>
      <c r="G445" s="153"/>
      <c r="H445" s="150"/>
      <c r="I445" s="150"/>
      <c r="J445" s="150"/>
    </row>
    <row r="446" spans="1:10">
      <c r="A446" s="154">
        <v>1445</v>
      </c>
      <c r="B446" s="149" t="s">
        <v>1085</v>
      </c>
      <c r="C446" s="149" t="s">
        <v>1086</v>
      </c>
      <c r="D446" s="149" t="s">
        <v>82</v>
      </c>
      <c r="E446" s="149" t="s">
        <v>94</v>
      </c>
      <c r="F446" s="149" t="s">
        <v>160</v>
      </c>
      <c r="G446" s="153"/>
      <c r="H446" s="150"/>
      <c r="I446" s="150"/>
      <c r="J446" s="150"/>
    </row>
    <row r="447" spans="1:10">
      <c r="A447" s="154">
        <v>1446</v>
      </c>
      <c r="B447" s="149" t="s">
        <v>1087</v>
      </c>
      <c r="C447" s="149" t="s">
        <v>410</v>
      </c>
      <c r="D447" s="149" t="s">
        <v>81</v>
      </c>
      <c r="E447" s="149" t="s">
        <v>89</v>
      </c>
      <c r="F447" s="149" t="s">
        <v>161</v>
      </c>
      <c r="G447" s="153"/>
      <c r="H447" s="150"/>
      <c r="I447" s="150"/>
      <c r="J447" s="150"/>
    </row>
    <row r="448" spans="1:10">
      <c r="A448" s="154">
        <v>1447</v>
      </c>
      <c r="B448" s="149" t="s">
        <v>1088</v>
      </c>
      <c r="C448" s="149" t="s">
        <v>1089</v>
      </c>
      <c r="D448" s="149" t="s">
        <v>81</v>
      </c>
      <c r="E448" s="149" t="s">
        <v>89</v>
      </c>
      <c r="F448" s="149" t="s">
        <v>161</v>
      </c>
      <c r="G448" s="153"/>
      <c r="H448" s="150"/>
      <c r="I448" s="150"/>
      <c r="J448" s="150"/>
    </row>
    <row r="449" spans="1:10">
      <c r="A449" s="154">
        <v>1448</v>
      </c>
      <c r="B449" s="149" t="s">
        <v>1090</v>
      </c>
      <c r="C449" s="149" t="s">
        <v>1091</v>
      </c>
      <c r="D449" s="149" t="s">
        <v>81</v>
      </c>
      <c r="E449" s="149" t="s">
        <v>89</v>
      </c>
      <c r="F449" s="149" t="s">
        <v>161</v>
      </c>
      <c r="G449" s="153"/>
      <c r="H449" s="150"/>
      <c r="I449" s="150"/>
      <c r="J449" s="150"/>
    </row>
    <row r="450" spans="1:10">
      <c r="A450" s="154">
        <v>1449</v>
      </c>
      <c r="B450" s="149" t="s">
        <v>1092</v>
      </c>
      <c r="C450" s="149" t="s">
        <v>1093</v>
      </c>
      <c r="D450" s="149" t="s">
        <v>81</v>
      </c>
      <c r="E450" s="149" t="s">
        <v>103</v>
      </c>
      <c r="F450" s="149" t="s">
        <v>161</v>
      </c>
      <c r="G450" s="153"/>
      <c r="H450" s="150"/>
      <c r="I450" s="150"/>
      <c r="J450" s="150"/>
    </row>
    <row r="451" spans="1:10">
      <c r="A451" s="154">
        <v>1450</v>
      </c>
      <c r="B451" s="149" t="s">
        <v>1094</v>
      </c>
      <c r="C451" s="149" t="s">
        <v>1095</v>
      </c>
      <c r="D451" s="149" t="s">
        <v>81</v>
      </c>
      <c r="E451" s="149" t="s">
        <v>89</v>
      </c>
      <c r="F451" s="149" t="s">
        <v>161</v>
      </c>
      <c r="G451" s="153"/>
      <c r="H451" s="150"/>
      <c r="I451" s="150"/>
      <c r="J451" s="150"/>
    </row>
    <row r="452" spans="1:10">
      <c r="A452" s="154">
        <v>1451</v>
      </c>
      <c r="B452" s="149" t="s">
        <v>1096</v>
      </c>
      <c r="C452" s="149" t="s">
        <v>1097</v>
      </c>
      <c r="D452" s="149" t="s">
        <v>81</v>
      </c>
      <c r="E452" s="149" t="s">
        <v>89</v>
      </c>
      <c r="F452" s="149" t="s">
        <v>161</v>
      </c>
      <c r="G452" s="153"/>
      <c r="H452" s="150"/>
      <c r="I452" s="150"/>
      <c r="J452" s="150"/>
    </row>
    <row r="453" spans="1:10">
      <c r="A453" s="154">
        <v>1452</v>
      </c>
      <c r="B453" s="149" t="s">
        <v>1098</v>
      </c>
      <c r="C453" s="149" t="s">
        <v>1062</v>
      </c>
      <c r="D453" s="149" t="s">
        <v>81</v>
      </c>
      <c r="E453" s="149" t="s">
        <v>89</v>
      </c>
      <c r="F453" s="149" t="s">
        <v>161</v>
      </c>
      <c r="G453" s="153"/>
      <c r="H453" s="150"/>
      <c r="I453" s="150"/>
      <c r="J453" s="150"/>
    </row>
    <row r="454" spans="1:10">
      <c r="A454" s="154">
        <v>1453</v>
      </c>
      <c r="B454" s="149" t="s">
        <v>1099</v>
      </c>
      <c r="C454" s="149" t="s">
        <v>1100</v>
      </c>
      <c r="D454" s="149" t="s">
        <v>81</v>
      </c>
      <c r="E454" s="149" t="s">
        <v>95</v>
      </c>
      <c r="F454" s="149" t="s">
        <v>161</v>
      </c>
      <c r="G454" s="153"/>
      <c r="H454" s="150"/>
      <c r="I454" s="150"/>
      <c r="J454" s="150"/>
    </row>
    <row r="455" spans="1:10">
      <c r="A455" s="154">
        <v>1454</v>
      </c>
      <c r="B455" s="149" t="s">
        <v>1101</v>
      </c>
      <c r="C455" s="149" t="s">
        <v>1102</v>
      </c>
      <c r="D455" s="149" t="s">
        <v>81</v>
      </c>
      <c r="E455" s="149" t="s">
        <v>89</v>
      </c>
      <c r="F455" s="149" t="s">
        <v>161</v>
      </c>
      <c r="G455" s="153"/>
      <c r="H455" s="150"/>
      <c r="I455" s="150"/>
      <c r="J455" s="150"/>
    </row>
    <row r="456" spans="1:10">
      <c r="A456" s="154">
        <v>1455</v>
      </c>
      <c r="B456" s="149" t="s">
        <v>1103</v>
      </c>
      <c r="C456" s="149" t="s">
        <v>1104</v>
      </c>
      <c r="D456" s="149" t="s">
        <v>81</v>
      </c>
      <c r="E456" s="149" t="s">
        <v>89</v>
      </c>
      <c r="F456" s="149" t="s">
        <v>161</v>
      </c>
      <c r="G456" s="153"/>
      <c r="H456" s="150"/>
      <c r="I456" s="150"/>
      <c r="J456" s="150"/>
    </row>
    <row r="457" spans="1:10">
      <c r="A457" s="154">
        <v>1456</v>
      </c>
      <c r="B457" s="149" t="s">
        <v>1105</v>
      </c>
      <c r="C457" s="149" t="s">
        <v>1106</v>
      </c>
      <c r="D457" s="149" t="s">
        <v>82</v>
      </c>
      <c r="E457" s="149" t="s">
        <v>89</v>
      </c>
      <c r="F457" s="149" t="s">
        <v>161</v>
      </c>
      <c r="G457" s="153"/>
      <c r="H457" s="150"/>
      <c r="I457" s="150"/>
      <c r="J457" s="150"/>
    </row>
    <row r="458" spans="1:10">
      <c r="A458" s="154">
        <v>1457</v>
      </c>
      <c r="B458" s="149" t="s">
        <v>1107</v>
      </c>
      <c r="C458" s="149" t="s">
        <v>1108</v>
      </c>
      <c r="D458" s="149" t="s">
        <v>82</v>
      </c>
      <c r="E458" s="149" t="s">
        <v>89</v>
      </c>
      <c r="F458" s="149" t="s">
        <v>161</v>
      </c>
      <c r="G458" s="153"/>
      <c r="H458" s="150"/>
      <c r="I458" s="150"/>
      <c r="J458" s="150"/>
    </row>
    <row r="459" spans="1:10">
      <c r="A459" s="154">
        <v>1458</v>
      </c>
      <c r="B459" s="149" t="s">
        <v>1109</v>
      </c>
      <c r="C459" s="149" t="s">
        <v>1110</v>
      </c>
      <c r="D459" s="149" t="s">
        <v>82</v>
      </c>
      <c r="E459" s="149" t="s">
        <v>89</v>
      </c>
      <c r="F459" s="149" t="s">
        <v>161</v>
      </c>
      <c r="G459" s="153"/>
      <c r="H459" s="150"/>
      <c r="I459" s="150"/>
      <c r="J459" s="150"/>
    </row>
    <row r="460" spans="1:10">
      <c r="A460" s="154">
        <v>1459</v>
      </c>
      <c r="B460" s="149" t="s">
        <v>1111</v>
      </c>
      <c r="C460" s="149" t="s">
        <v>1112</v>
      </c>
      <c r="D460" s="149" t="s">
        <v>82</v>
      </c>
      <c r="E460" s="149" t="s">
        <v>89</v>
      </c>
      <c r="F460" s="149" t="s">
        <v>161</v>
      </c>
      <c r="G460" s="153"/>
      <c r="H460" s="150"/>
      <c r="I460" s="150"/>
      <c r="J460" s="150"/>
    </row>
    <row r="461" spans="1:10">
      <c r="A461" s="154">
        <v>1460</v>
      </c>
      <c r="B461" s="149" t="s">
        <v>1113</v>
      </c>
      <c r="C461" s="149" t="s">
        <v>1114</v>
      </c>
      <c r="D461" s="149" t="s">
        <v>82</v>
      </c>
      <c r="E461" s="149" t="s">
        <v>89</v>
      </c>
      <c r="F461" s="149" t="s">
        <v>161</v>
      </c>
      <c r="G461" s="153"/>
      <c r="H461" s="150"/>
      <c r="I461" s="150"/>
      <c r="J461" s="150"/>
    </row>
    <row r="462" spans="1:10">
      <c r="A462" s="154">
        <v>1461</v>
      </c>
      <c r="B462" s="149" t="s">
        <v>1115</v>
      </c>
      <c r="C462" s="149" t="s">
        <v>1116</v>
      </c>
      <c r="D462" s="149" t="s">
        <v>83</v>
      </c>
      <c r="E462" s="149" t="s">
        <v>89</v>
      </c>
      <c r="F462" s="149" t="s">
        <v>161</v>
      </c>
      <c r="G462" s="153"/>
      <c r="H462" s="150"/>
      <c r="I462" s="150"/>
      <c r="J462" s="150"/>
    </row>
    <row r="463" spans="1:10">
      <c r="A463" s="154">
        <v>1462</v>
      </c>
      <c r="B463" s="149" t="s">
        <v>1117</v>
      </c>
      <c r="C463" s="149" t="s">
        <v>1118</v>
      </c>
      <c r="D463" s="149" t="s">
        <v>83</v>
      </c>
      <c r="E463" s="149" t="s">
        <v>89</v>
      </c>
      <c r="F463" s="149" t="s">
        <v>161</v>
      </c>
      <c r="G463" s="153"/>
      <c r="H463" s="150"/>
      <c r="I463" s="150"/>
      <c r="J463" s="150"/>
    </row>
    <row r="464" spans="1:10">
      <c r="A464" s="154">
        <v>1463</v>
      </c>
      <c r="B464" s="149" t="s">
        <v>1119</v>
      </c>
      <c r="C464" s="149" t="s">
        <v>1120</v>
      </c>
      <c r="D464" s="149" t="s">
        <v>83</v>
      </c>
      <c r="E464" s="149" t="s">
        <v>89</v>
      </c>
      <c r="F464" s="149" t="s">
        <v>161</v>
      </c>
      <c r="G464" s="153"/>
      <c r="H464" s="150"/>
      <c r="I464" s="150"/>
      <c r="J464" s="150"/>
    </row>
    <row r="465" spans="1:10">
      <c r="A465" s="154">
        <v>1464</v>
      </c>
      <c r="B465" s="149" t="s">
        <v>1121</v>
      </c>
      <c r="C465" s="149" t="s">
        <v>1122</v>
      </c>
      <c r="D465" s="149" t="s">
        <v>83</v>
      </c>
      <c r="E465" s="149" t="s">
        <v>89</v>
      </c>
      <c r="F465" s="149" t="s">
        <v>161</v>
      </c>
      <c r="G465" s="153"/>
      <c r="H465" s="150"/>
      <c r="I465" s="150"/>
      <c r="J465" s="150"/>
    </row>
    <row r="466" spans="1:10">
      <c r="A466" s="154">
        <v>1465</v>
      </c>
      <c r="B466" s="149" t="s">
        <v>1123</v>
      </c>
      <c r="C466" s="149" t="s">
        <v>1124</v>
      </c>
      <c r="D466" s="149" t="s">
        <v>83</v>
      </c>
      <c r="E466" s="149" t="s">
        <v>89</v>
      </c>
      <c r="F466" s="149" t="s">
        <v>161</v>
      </c>
      <c r="G466" s="153"/>
      <c r="H466" s="150"/>
      <c r="I466" s="150"/>
      <c r="J466" s="150"/>
    </row>
    <row r="467" spans="1:10">
      <c r="A467" s="154">
        <v>1466</v>
      </c>
      <c r="B467" s="149" t="s">
        <v>1125</v>
      </c>
      <c r="C467" s="149" t="s">
        <v>1126</v>
      </c>
      <c r="D467" s="149" t="s">
        <v>83</v>
      </c>
      <c r="E467" s="149" t="s">
        <v>89</v>
      </c>
      <c r="F467" s="149" t="s">
        <v>161</v>
      </c>
      <c r="G467" s="153"/>
      <c r="H467" s="150"/>
      <c r="I467" s="150"/>
      <c r="J467" s="150"/>
    </row>
    <row r="468" spans="1:10">
      <c r="A468" s="154">
        <v>1467</v>
      </c>
      <c r="B468" s="149" t="s">
        <v>1127</v>
      </c>
      <c r="C468" s="149" t="s">
        <v>1128</v>
      </c>
      <c r="D468" s="149" t="s">
        <v>83</v>
      </c>
      <c r="E468" s="149" t="s">
        <v>89</v>
      </c>
      <c r="F468" s="149" t="s">
        <v>161</v>
      </c>
      <c r="G468" s="153"/>
      <c r="H468" s="150"/>
      <c r="I468" s="150"/>
      <c r="J468" s="150"/>
    </row>
    <row r="469" spans="1:10">
      <c r="A469" s="154">
        <v>1468</v>
      </c>
      <c r="B469" s="149" t="s">
        <v>1129</v>
      </c>
      <c r="C469" s="149" t="s">
        <v>130</v>
      </c>
      <c r="D469" s="149" t="s">
        <v>83</v>
      </c>
      <c r="E469" s="149" t="s">
        <v>89</v>
      </c>
      <c r="F469" s="149" t="s">
        <v>161</v>
      </c>
      <c r="G469" s="153"/>
      <c r="H469" s="150"/>
      <c r="I469" s="150"/>
      <c r="J469" s="150"/>
    </row>
    <row r="470" spans="1:10">
      <c r="A470" s="154">
        <v>1469</v>
      </c>
      <c r="B470" s="149" t="s">
        <v>1130</v>
      </c>
      <c r="C470" s="149" t="s">
        <v>1131</v>
      </c>
      <c r="D470" s="149" t="s">
        <v>83</v>
      </c>
      <c r="E470" s="149" t="s">
        <v>89</v>
      </c>
      <c r="F470" s="149" t="s">
        <v>161</v>
      </c>
      <c r="G470" s="153"/>
      <c r="H470" s="150"/>
      <c r="I470" s="150"/>
      <c r="J470" s="150"/>
    </row>
    <row r="471" spans="1:10">
      <c r="A471" s="154">
        <v>1470</v>
      </c>
      <c r="B471" s="149" t="s">
        <v>1132</v>
      </c>
      <c r="C471" s="149" t="s">
        <v>1133</v>
      </c>
      <c r="D471" s="149" t="s">
        <v>83</v>
      </c>
      <c r="E471" s="149" t="s">
        <v>89</v>
      </c>
      <c r="F471" s="149" t="s">
        <v>161</v>
      </c>
      <c r="G471" s="153"/>
      <c r="H471" s="150"/>
      <c r="I471" s="150"/>
      <c r="J471" s="150"/>
    </row>
    <row r="472" spans="1:10">
      <c r="A472" s="154">
        <v>1471</v>
      </c>
      <c r="B472" s="149" t="s">
        <v>1134</v>
      </c>
      <c r="C472" s="149" t="s">
        <v>1135</v>
      </c>
      <c r="D472" s="149" t="s">
        <v>81</v>
      </c>
      <c r="E472" s="149" t="s">
        <v>89</v>
      </c>
      <c r="F472" s="149" t="s">
        <v>161</v>
      </c>
      <c r="G472" s="153"/>
      <c r="H472" s="150"/>
      <c r="I472" s="150"/>
      <c r="J472" s="150"/>
    </row>
    <row r="473" spans="1:10">
      <c r="A473" s="154">
        <v>1472</v>
      </c>
      <c r="B473" s="149" t="s">
        <v>1136</v>
      </c>
      <c r="C473" s="149" t="s">
        <v>1137</v>
      </c>
      <c r="D473" s="149" t="s">
        <v>81</v>
      </c>
      <c r="E473" s="149" t="s">
        <v>89</v>
      </c>
      <c r="F473" s="149" t="s">
        <v>161</v>
      </c>
      <c r="G473" s="153"/>
      <c r="H473" s="150"/>
      <c r="I473" s="150"/>
      <c r="J473" s="150"/>
    </row>
    <row r="474" spans="1:10">
      <c r="A474" s="154">
        <v>1473</v>
      </c>
      <c r="B474" s="149" t="s">
        <v>1138</v>
      </c>
      <c r="C474" s="149" t="s">
        <v>1139</v>
      </c>
      <c r="D474" s="149" t="s">
        <v>81</v>
      </c>
      <c r="E474" s="149" t="s">
        <v>89</v>
      </c>
      <c r="F474" s="149" t="s">
        <v>161</v>
      </c>
      <c r="G474" s="153"/>
      <c r="H474" s="150"/>
      <c r="I474" s="150"/>
      <c r="J474" s="150"/>
    </row>
    <row r="475" spans="1:10">
      <c r="A475" s="154">
        <v>1474</v>
      </c>
      <c r="B475" s="149" t="s">
        <v>1140</v>
      </c>
      <c r="C475" s="149" t="s">
        <v>1141</v>
      </c>
      <c r="D475" s="149" t="s">
        <v>81</v>
      </c>
      <c r="E475" s="149" t="s">
        <v>89</v>
      </c>
      <c r="F475" s="149" t="s">
        <v>161</v>
      </c>
      <c r="G475" s="153"/>
      <c r="H475" s="150"/>
      <c r="I475" s="150"/>
      <c r="J475" s="150"/>
    </row>
    <row r="476" spans="1:10">
      <c r="A476" s="154">
        <v>1475</v>
      </c>
      <c r="B476" s="149" t="s">
        <v>1142</v>
      </c>
      <c r="C476" s="149" t="s">
        <v>1143</v>
      </c>
      <c r="D476" s="149" t="s">
        <v>82</v>
      </c>
      <c r="E476" s="149" t="s">
        <v>89</v>
      </c>
      <c r="F476" s="149" t="s">
        <v>161</v>
      </c>
      <c r="G476" s="153"/>
      <c r="H476" s="150"/>
      <c r="I476" s="150"/>
      <c r="J476" s="150"/>
    </row>
    <row r="477" spans="1:10">
      <c r="A477" s="154">
        <v>1476</v>
      </c>
      <c r="B477" s="149" t="s">
        <v>1144</v>
      </c>
      <c r="C477" s="149" t="s">
        <v>1145</v>
      </c>
      <c r="D477" s="149" t="s">
        <v>82</v>
      </c>
      <c r="E477" s="149" t="s">
        <v>89</v>
      </c>
      <c r="F477" s="149" t="s">
        <v>161</v>
      </c>
      <c r="G477" s="153"/>
      <c r="H477" s="150"/>
      <c r="I477" s="150"/>
      <c r="J477" s="150"/>
    </row>
    <row r="478" spans="1:10">
      <c r="A478" s="154">
        <v>1477</v>
      </c>
      <c r="B478" s="149" t="s">
        <v>1146</v>
      </c>
      <c r="C478" s="149" t="s">
        <v>1147</v>
      </c>
      <c r="D478" s="149" t="s">
        <v>82</v>
      </c>
      <c r="E478" s="149" t="s">
        <v>89</v>
      </c>
      <c r="F478" s="149" t="s">
        <v>161</v>
      </c>
      <c r="G478" s="153"/>
      <c r="H478" s="150"/>
      <c r="I478" s="150"/>
      <c r="J478" s="150"/>
    </row>
    <row r="479" spans="1:10">
      <c r="A479" s="154">
        <v>1478</v>
      </c>
      <c r="B479" s="149" t="s">
        <v>1148</v>
      </c>
      <c r="C479" s="149" t="s">
        <v>1149</v>
      </c>
      <c r="D479" s="149" t="s">
        <v>82</v>
      </c>
      <c r="E479" s="149" t="s">
        <v>89</v>
      </c>
      <c r="F479" s="149" t="s">
        <v>161</v>
      </c>
      <c r="G479" s="153"/>
      <c r="H479" s="150"/>
      <c r="I479" s="150"/>
      <c r="J479" s="150"/>
    </row>
    <row r="480" spans="1:10">
      <c r="A480" s="154">
        <v>1479</v>
      </c>
      <c r="B480" s="149" t="s">
        <v>1150</v>
      </c>
      <c r="C480" s="149" t="s">
        <v>1151</v>
      </c>
      <c r="D480" s="149" t="s">
        <v>82</v>
      </c>
      <c r="E480" s="149" t="s">
        <v>88</v>
      </c>
      <c r="F480" s="149" t="s">
        <v>162</v>
      </c>
      <c r="G480" s="153"/>
      <c r="H480" s="150"/>
      <c r="I480" s="150"/>
      <c r="J480" s="150"/>
    </row>
    <row r="481" spans="1:10">
      <c r="A481" s="154">
        <v>1480</v>
      </c>
      <c r="B481" s="149" t="s">
        <v>1152</v>
      </c>
      <c r="C481" s="149" t="s">
        <v>1153</v>
      </c>
      <c r="D481" s="149" t="s">
        <v>82</v>
      </c>
      <c r="E481" s="149" t="s">
        <v>88</v>
      </c>
      <c r="F481" s="149" t="s">
        <v>162</v>
      </c>
      <c r="G481" s="153"/>
      <c r="H481" s="150"/>
      <c r="I481" s="150"/>
      <c r="J481" s="150"/>
    </row>
    <row r="482" spans="1:10">
      <c r="A482" s="154">
        <v>1481</v>
      </c>
      <c r="B482" s="149" t="s">
        <v>1154</v>
      </c>
      <c r="C482" s="149" t="s">
        <v>1155</v>
      </c>
      <c r="D482" s="149" t="s">
        <v>82</v>
      </c>
      <c r="E482" s="149" t="s">
        <v>88</v>
      </c>
      <c r="F482" s="149" t="s">
        <v>162</v>
      </c>
      <c r="G482" s="153"/>
      <c r="H482" s="150"/>
      <c r="I482" s="150"/>
      <c r="J482" s="150"/>
    </row>
    <row r="483" spans="1:10">
      <c r="A483" s="154">
        <v>1482</v>
      </c>
      <c r="B483" s="149" t="s">
        <v>1156</v>
      </c>
      <c r="C483" s="149" t="s">
        <v>1157</v>
      </c>
      <c r="D483" s="149" t="s">
        <v>83</v>
      </c>
      <c r="E483" s="149" t="s">
        <v>88</v>
      </c>
      <c r="F483" s="149" t="s">
        <v>162</v>
      </c>
      <c r="G483" s="153"/>
      <c r="H483" s="150"/>
      <c r="I483" s="150"/>
      <c r="J483" s="150"/>
    </row>
    <row r="484" spans="1:10">
      <c r="A484" s="154">
        <v>1483</v>
      </c>
      <c r="B484" s="149" t="s">
        <v>1158</v>
      </c>
      <c r="C484" s="149" t="s">
        <v>1159</v>
      </c>
      <c r="D484" s="149" t="s">
        <v>81</v>
      </c>
      <c r="E484" s="149" t="s">
        <v>88</v>
      </c>
      <c r="F484" s="149" t="s">
        <v>162</v>
      </c>
      <c r="G484" s="153"/>
      <c r="H484" s="150"/>
      <c r="I484" s="150"/>
      <c r="J484" s="150"/>
    </row>
    <row r="485" spans="1:10">
      <c r="A485" s="154">
        <v>1484</v>
      </c>
      <c r="B485" s="149" t="s">
        <v>1160</v>
      </c>
      <c r="C485" s="149" t="s">
        <v>1161</v>
      </c>
      <c r="D485" s="149" t="s">
        <v>82</v>
      </c>
      <c r="E485" s="149" t="s">
        <v>88</v>
      </c>
      <c r="F485" s="149" t="s">
        <v>162</v>
      </c>
      <c r="G485" s="153"/>
      <c r="H485" s="150"/>
      <c r="I485" s="150"/>
      <c r="J485" s="150"/>
    </row>
    <row r="486" spans="1:10">
      <c r="A486" s="154">
        <v>1485</v>
      </c>
      <c r="B486" s="149" t="s">
        <v>1162</v>
      </c>
      <c r="C486" s="149" t="s">
        <v>1163</v>
      </c>
      <c r="D486" s="149" t="s">
        <v>82</v>
      </c>
      <c r="E486" s="149" t="s">
        <v>88</v>
      </c>
      <c r="F486" s="149" t="s">
        <v>162</v>
      </c>
      <c r="G486" s="153"/>
      <c r="H486" s="150"/>
      <c r="I486" s="150"/>
      <c r="J486" s="150"/>
    </row>
    <row r="487" spans="1:10">
      <c r="A487" s="154">
        <v>1486</v>
      </c>
      <c r="B487" s="149" t="s">
        <v>1164</v>
      </c>
      <c r="C487" s="149" t="s">
        <v>1165</v>
      </c>
      <c r="D487" s="149" t="s">
        <v>81</v>
      </c>
      <c r="E487" s="149" t="s">
        <v>88</v>
      </c>
      <c r="F487" s="149" t="s">
        <v>162</v>
      </c>
      <c r="G487" s="153"/>
      <c r="H487" s="150"/>
      <c r="I487" s="150"/>
      <c r="J487" s="150"/>
    </row>
    <row r="488" spans="1:10">
      <c r="A488" s="154">
        <v>1487</v>
      </c>
      <c r="B488" s="149" t="s">
        <v>1166</v>
      </c>
      <c r="C488" s="149" t="s">
        <v>1167</v>
      </c>
      <c r="D488" s="149" t="s">
        <v>81</v>
      </c>
      <c r="E488" s="149" t="s">
        <v>88</v>
      </c>
      <c r="F488" s="149" t="s">
        <v>162</v>
      </c>
      <c r="G488" s="153"/>
      <c r="H488" s="150"/>
      <c r="I488" s="150"/>
      <c r="J488" s="150"/>
    </row>
    <row r="489" spans="1:10">
      <c r="A489" s="154">
        <v>1488</v>
      </c>
      <c r="B489" s="149" t="s">
        <v>1168</v>
      </c>
      <c r="C489" s="149" t="s">
        <v>1169</v>
      </c>
      <c r="D489" s="149" t="s">
        <v>83</v>
      </c>
      <c r="E489" s="149" t="s">
        <v>88</v>
      </c>
      <c r="F489" s="149" t="s">
        <v>162</v>
      </c>
      <c r="G489" s="153"/>
      <c r="H489" s="150"/>
      <c r="I489" s="150"/>
      <c r="J489" s="150"/>
    </row>
    <row r="490" spans="1:10">
      <c r="A490" s="154">
        <v>1489</v>
      </c>
      <c r="B490" s="149" t="s">
        <v>1170</v>
      </c>
      <c r="C490" s="149" t="s">
        <v>1171</v>
      </c>
      <c r="D490" s="149" t="s">
        <v>81</v>
      </c>
      <c r="E490" s="149" t="s">
        <v>93</v>
      </c>
      <c r="F490" s="149" t="s">
        <v>163</v>
      </c>
      <c r="G490" s="153"/>
      <c r="H490" s="150"/>
      <c r="I490" s="150"/>
      <c r="J490" s="150"/>
    </row>
    <row r="491" spans="1:10">
      <c r="A491" s="154">
        <v>1490</v>
      </c>
      <c r="B491" s="149" t="s">
        <v>1172</v>
      </c>
      <c r="C491" s="149" t="s">
        <v>1173</v>
      </c>
      <c r="D491" s="149" t="s">
        <v>81</v>
      </c>
      <c r="E491" s="149" t="s">
        <v>93</v>
      </c>
      <c r="F491" s="149" t="s">
        <v>163</v>
      </c>
      <c r="G491" s="153"/>
      <c r="H491" s="150"/>
      <c r="I491" s="150"/>
      <c r="J491" s="150"/>
    </row>
    <row r="492" spans="1:10">
      <c r="A492" s="154">
        <v>1491</v>
      </c>
      <c r="B492" s="149" t="s">
        <v>1174</v>
      </c>
      <c r="C492" s="149" t="s">
        <v>1175</v>
      </c>
      <c r="D492" s="149" t="s">
        <v>81</v>
      </c>
      <c r="E492" s="149" t="s">
        <v>93</v>
      </c>
      <c r="F492" s="149" t="s">
        <v>163</v>
      </c>
      <c r="G492" s="153"/>
      <c r="H492" s="150"/>
      <c r="I492" s="150"/>
      <c r="J492" s="150"/>
    </row>
    <row r="493" spans="1:10">
      <c r="A493" s="154">
        <v>1492</v>
      </c>
      <c r="B493" s="149" t="s">
        <v>1176</v>
      </c>
      <c r="C493" s="149" t="s">
        <v>1177</v>
      </c>
      <c r="D493" s="149" t="s">
        <v>83</v>
      </c>
      <c r="E493" s="149" t="s">
        <v>93</v>
      </c>
      <c r="F493" s="149" t="s">
        <v>163</v>
      </c>
      <c r="G493" s="153"/>
      <c r="H493" s="150"/>
      <c r="I493" s="150"/>
      <c r="J493" s="150"/>
    </row>
    <row r="494" spans="1:10">
      <c r="A494" s="154">
        <v>1493</v>
      </c>
      <c r="B494" s="149" t="s">
        <v>1178</v>
      </c>
      <c r="C494" s="149" t="s">
        <v>1179</v>
      </c>
      <c r="D494" s="149" t="s">
        <v>83</v>
      </c>
      <c r="E494" s="149" t="s">
        <v>93</v>
      </c>
      <c r="F494" s="149" t="s">
        <v>163</v>
      </c>
      <c r="G494" s="153"/>
      <c r="H494" s="150"/>
      <c r="I494" s="150"/>
      <c r="J494" s="150"/>
    </row>
    <row r="495" spans="1:10">
      <c r="A495" s="154">
        <v>1494</v>
      </c>
      <c r="B495" s="149" t="s">
        <v>1180</v>
      </c>
      <c r="C495" s="149" t="s">
        <v>1181</v>
      </c>
      <c r="D495" s="149" t="s">
        <v>83</v>
      </c>
      <c r="E495" s="149" t="s">
        <v>93</v>
      </c>
      <c r="F495" s="149" t="s">
        <v>163</v>
      </c>
      <c r="G495" s="153"/>
      <c r="H495" s="150"/>
      <c r="I495" s="150"/>
      <c r="J495" s="150"/>
    </row>
    <row r="496" spans="1:10">
      <c r="A496" s="154">
        <v>1495</v>
      </c>
      <c r="B496" s="149" t="s">
        <v>1182</v>
      </c>
      <c r="C496" s="149" t="s">
        <v>1183</v>
      </c>
      <c r="D496" s="149" t="s">
        <v>79</v>
      </c>
      <c r="E496" s="149" t="s">
        <v>88</v>
      </c>
      <c r="F496" s="149" t="s">
        <v>164</v>
      </c>
      <c r="G496" s="153"/>
      <c r="H496" s="150"/>
      <c r="I496" s="150"/>
      <c r="J496" s="150"/>
    </row>
    <row r="497" spans="1:10">
      <c r="A497" s="154">
        <v>1496</v>
      </c>
      <c r="B497" s="149" t="s">
        <v>1184</v>
      </c>
      <c r="C497" s="149" t="s">
        <v>1185</v>
      </c>
      <c r="D497" s="149" t="s">
        <v>79</v>
      </c>
      <c r="E497" s="149" t="s">
        <v>88</v>
      </c>
      <c r="F497" s="149" t="s">
        <v>164</v>
      </c>
      <c r="G497" s="153"/>
      <c r="H497" s="150"/>
      <c r="I497" s="150"/>
      <c r="J497" s="150"/>
    </row>
    <row r="498" spans="1:10">
      <c r="A498" s="154">
        <v>1497</v>
      </c>
      <c r="B498" s="149" t="s">
        <v>1186</v>
      </c>
      <c r="C498" s="149" t="s">
        <v>1187</v>
      </c>
      <c r="D498" s="149" t="s">
        <v>80</v>
      </c>
      <c r="E498" s="149" t="s">
        <v>88</v>
      </c>
      <c r="F498" s="149" t="s">
        <v>164</v>
      </c>
      <c r="G498" s="153"/>
      <c r="H498" s="150"/>
      <c r="I498" s="150"/>
      <c r="J498" s="150"/>
    </row>
    <row r="499" spans="1:10">
      <c r="A499" s="154">
        <v>1498</v>
      </c>
      <c r="B499" s="149" t="s">
        <v>1188</v>
      </c>
      <c r="C499" s="149" t="s">
        <v>1189</v>
      </c>
      <c r="D499" s="149" t="s">
        <v>80</v>
      </c>
      <c r="E499" s="149" t="s">
        <v>88</v>
      </c>
      <c r="F499" s="149" t="s">
        <v>164</v>
      </c>
      <c r="G499" s="153"/>
      <c r="H499" s="150"/>
      <c r="I499" s="150"/>
      <c r="J499" s="150"/>
    </row>
    <row r="500" spans="1:10">
      <c r="A500" s="154">
        <v>1499</v>
      </c>
      <c r="B500" s="149" t="s">
        <v>1190</v>
      </c>
      <c r="C500" s="149" t="s">
        <v>1191</v>
      </c>
      <c r="D500" s="149" t="s">
        <v>80</v>
      </c>
      <c r="E500" s="149" t="s">
        <v>88</v>
      </c>
      <c r="F500" s="149" t="s">
        <v>164</v>
      </c>
      <c r="G500" s="153"/>
      <c r="H500" s="150"/>
      <c r="I500" s="150"/>
      <c r="J500" s="150"/>
    </row>
    <row r="501" spans="1:10">
      <c r="A501" s="154">
        <v>1500</v>
      </c>
      <c r="B501" s="149" t="s">
        <v>1192</v>
      </c>
      <c r="C501" s="149" t="s">
        <v>1193</v>
      </c>
      <c r="D501" s="149" t="s">
        <v>80</v>
      </c>
      <c r="E501" s="149" t="s">
        <v>88</v>
      </c>
      <c r="F501" s="149" t="s">
        <v>164</v>
      </c>
      <c r="G501" s="153"/>
      <c r="H501" s="150"/>
      <c r="I501" s="150"/>
      <c r="J501" s="150"/>
    </row>
    <row r="502" spans="1:10">
      <c r="A502" s="154">
        <v>1501</v>
      </c>
      <c r="B502" s="149" t="s">
        <v>1194</v>
      </c>
      <c r="C502" s="149" t="s">
        <v>1195</v>
      </c>
      <c r="D502" s="149" t="s">
        <v>80</v>
      </c>
      <c r="E502" s="149" t="s">
        <v>88</v>
      </c>
      <c r="F502" s="149" t="s">
        <v>164</v>
      </c>
      <c r="G502" s="153"/>
      <c r="H502" s="150"/>
      <c r="I502" s="150"/>
      <c r="J502" s="150"/>
    </row>
    <row r="503" spans="1:10">
      <c r="A503" s="154">
        <v>1502</v>
      </c>
      <c r="B503" s="149" t="s">
        <v>1196</v>
      </c>
      <c r="C503" s="149" t="s">
        <v>1197</v>
      </c>
      <c r="D503" s="149" t="s">
        <v>81</v>
      </c>
      <c r="E503" s="149" t="s">
        <v>88</v>
      </c>
      <c r="F503" s="149" t="s">
        <v>164</v>
      </c>
      <c r="G503" s="153"/>
      <c r="H503" s="150"/>
      <c r="I503" s="150"/>
      <c r="J503" s="150"/>
    </row>
    <row r="504" spans="1:10">
      <c r="A504" s="154">
        <v>1503</v>
      </c>
      <c r="B504" s="149" t="s">
        <v>1198</v>
      </c>
      <c r="C504" s="149" t="s">
        <v>1199</v>
      </c>
      <c r="D504" s="149" t="s">
        <v>81</v>
      </c>
      <c r="E504" s="149" t="s">
        <v>88</v>
      </c>
      <c r="F504" s="149" t="s">
        <v>164</v>
      </c>
      <c r="G504" s="153"/>
      <c r="H504" s="150"/>
      <c r="I504" s="150"/>
      <c r="J504" s="150"/>
    </row>
    <row r="505" spans="1:10">
      <c r="A505" s="154">
        <v>1504</v>
      </c>
      <c r="B505" s="149" t="s">
        <v>1200</v>
      </c>
      <c r="C505" s="149" t="s">
        <v>1201</v>
      </c>
      <c r="D505" s="149" t="s">
        <v>82</v>
      </c>
      <c r="E505" s="149" t="s">
        <v>88</v>
      </c>
      <c r="F505" s="149" t="s">
        <v>164</v>
      </c>
      <c r="G505" s="153"/>
      <c r="H505" s="150"/>
      <c r="I505" s="150"/>
      <c r="J505" s="150"/>
    </row>
    <row r="506" spans="1:10">
      <c r="A506" s="154">
        <v>1505</v>
      </c>
      <c r="B506" s="149" t="s">
        <v>1202</v>
      </c>
      <c r="C506" s="149" t="s">
        <v>1203</v>
      </c>
      <c r="D506" s="149" t="s">
        <v>82</v>
      </c>
      <c r="E506" s="149" t="s">
        <v>88</v>
      </c>
      <c r="F506" s="149" t="s">
        <v>164</v>
      </c>
      <c r="G506" s="153"/>
      <c r="H506" s="150"/>
      <c r="I506" s="150"/>
      <c r="J506" s="150"/>
    </row>
    <row r="507" spans="1:10">
      <c r="A507" s="154">
        <v>1506</v>
      </c>
      <c r="B507" s="149" t="s">
        <v>1204</v>
      </c>
      <c r="C507" s="149" t="s">
        <v>1205</v>
      </c>
      <c r="D507" s="149" t="s">
        <v>83</v>
      </c>
      <c r="E507" s="149" t="s">
        <v>88</v>
      </c>
      <c r="F507" s="149" t="s">
        <v>164</v>
      </c>
      <c r="G507" s="153"/>
      <c r="H507" s="150"/>
      <c r="I507" s="150"/>
      <c r="J507" s="150"/>
    </row>
    <row r="508" spans="1:10">
      <c r="A508" s="154">
        <v>1507</v>
      </c>
      <c r="B508" s="149" t="s">
        <v>1206</v>
      </c>
      <c r="C508" s="149" t="s">
        <v>1207</v>
      </c>
      <c r="D508" s="149" t="s">
        <v>83</v>
      </c>
      <c r="E508" s="149" t="s">
        <v>88</v>
      </c>
      <c r="F508" s="149" t="s">
        <v>164</v>
      </c>
      <c r="G508" s="153"/>
      <c r="H508" s="150"/>
      <c r="I508" s="150"/>
      <c r="J508" s="150"/>
    </row>
    <row r="509" spans="1:10">
      <c r="A509" s="154">
        <v>1508</v>
      </c>
      <c r="B509" s="149" t="s">
        <v>1208</v>
      </c>
      <c r="C509" s="149" t="s">
        <v>1209</v>
      </c>
      <c r="D509" s="149" t="s">
        <v>84</v>
      </c>
      <c r="E509" s="149" t="s">
        <v>88</v>
      </c>
      <c r="F509" s="149" t="s">
        <v>164</v>
      </c>
      <c r="G509" s="153"/>
      <c r="H509" s="150"/>
      <c r="I509" s="150"/>
      <c r="J509" s="150"/>
    </row>
    <row r="510" spans="1:10">
      <c r="A510" s="154">
        <v>1509</v>
      </c>
      <c r="B510" s="149" t="s">
        <v>1210</v>
      </c>
      <c r="C510" s="149" t="s">
        <v>1211</v>
      </c>
      <c r="D510" s="149" t="s">
        <v>83</v>
      </c>
      <c r="E510" s="149" t="s">
        <v>88</v>
      </c>
      <c r="F510" s="149" t="s">
        <v>164</v>
      </c>
      <c r="G510" s="153"/>
      <c r="H510" s="150"/>
      <c r="I510" s="150"/>
      <c r="J510" s="150"/>
    </row>
    <row r="511" spans="1:10">
      <c r="A511" s="154">
        <v>1510</v>
      </c>
      <c r="B511" s="149" t="s">
        <v>1212</v>
      </c>
      <c r="C511" s="149" t="s">
        <v>1213</v>
      </c>
      <c r="D511" s="149" t="s">
        <v>81</v>
      </c>
      <c r="E511" s="149" t="s">
        <v>97</v>
      </c>
      <c r="F511" s="149" t="s">
        <v>165</v>
      </c>
      <c r="G511" s="153"/>
      <c r="H511" s="150"/>
      <c r="I511" s="150"/>
      <c r="J511" s="150"/>
    </row>
    <row r="512" spans="1:10">
      <c r="A512" s="154">
        <v>1511</v>
      </c>
      <c r="B512" s="149" t="s">
        <v>1214</v>
      </c>
      <c r="C512" s="149" t="s">
        <v>1215</v>
      </c>
      <c r="D512" s="149" t="s">
        <v>81</v>
      </c>
      <c r="E512" s="149" t="s">
        <v>96</v>
      </c>
      <c r="F512" s="149" t="s">
        <v>165</v>
      </c>
      <c r="G512" s="153"/>
      <c r="H512" s="150"/>
      <c r="I512" s="150"/>
      <c r="J512" s="150"/>
    </row>
    <row r="513" spans="1:10">
      <c r="A513" s="154">
        <v>1512</v>
      </c>
      <c r="B513" s="149" t="s">
        <v>1216</v>
      </c>
      <c r="C513" s="149" t="s">
        <v>1217</v>
      </c>
      <c r="D513" s="149" t="s">
        <v>81</v>
      </c>
      <c r="E513" s="149" t="s">
        <v>93</v>
      </c>
      <c r="F513" s="149" t="s">
        <v>165</v>
      </c>
      <c r="G513" s="153"/>
      <c r="H513" s="150"/>
      <c r="I513" s="150"/>
      <c r="J513" s="150"/>
    </row>
    <row r="514" spans="1:10">
      <c r="A514" s="154">
        <v>1513</v>
      </c>
      <c r="B514" s="149" t="s">
        <v>1218</v>
      </c>
      <c r="C514" s="149" t="s">
        <v>1219</v>
      </c>
      <c r="D514" s="149" t="s">
        <v>81</v>
      </c>
      <c r="E514" s="149" t="s">
        <v>103</v>
      </c>
      <c r="F514" s="149" t="s">
        <v>165</v>
      </c>
      <c r="G514" s="153"/>
      <c r="H514" s="150"/>
      <c r="I514" s="150"/>
      <c r="J514" s="150"/>
    </row>
    <row r="515" spans="1:10">
      <c r="A515" s="154">
        <v>1514</v>
      </c>
      <c r="B515" s="149" t="s">
        <v>1220</v>
      </c>
      <c r="C515" s="149" t="s">
        <v>1221</v>
      </c>
      <c r="D515" s="149" t="s">
        <v>81</v>
      </c>
      <c r="E515" s="149" t="s">
        <v>96</v>
      </c>
      <c r="F515" s="149" t="s">
        <v>165</v>
      </c>
      <c r="G515" s="153"/>
      <c r="H515" s="150"/>
      <c r="I515" s="150"/>
      <c r="J515" s="150"/>
    </row>
    <row r="516" spans="1:10">
      <c r="A516" s="154">
        <v>1515</v>
      </c>
      <c r="B516" s="149" t="s">
        <v>1222</v>
      </c>
      <c r="C516" s="149" t="s">
        <v>1223</v>
      </c>
      <c r="D516" s="149" t="s">
        <v>81</v>
      </c>
      <c r="E516" s="149" t="s">
        <v>96</v>
      </c>
      <c r="F516" s="149" t="s">
        <v>165</v>
      </c>
      <c r="G516" s="153"/>
      <c r="H516" s="150"/>
      <c r="I516" s="150"/>
      <c r="J516" s="150"/>
    </row>
    <row r="517" spans="1:10">
      <c r="A517" s="154">
        <v>1516</v>
      </c>
      <c r="B517" s="149" t="s">
        <v>1224</v>
      </c>
      <c r="C517" s="149" t="s">
        <v>1225</v>
      </c>
      <c r="D517" s="149" t="s">
        <v>81</v>
      </c>
      <c r="E517" s="149" t="s">
        <v>89</v>
      </c>
      <c r="F517" s="149" t="s">
        <v>165</v>
      </c>
      <c r="G517" s="153"/>
      <c r="H517" s="150"/>
      <c r="I517" s="150"/>
      <c r="J517" s="150"/>
    </row>
    <row r="518" spans="1:10">
      <c r="A518" s="154">
        <v>1517</v>
      </c>
      <c r="B518" s="149" t="s">
        <v>1226</v>
      </c>
      <c r="C518" s="149" t="s">
        <v>1227</v>
      </c>
      <c r="D518" s="149" t="s">
        <v>81</v>
      </c>
      <c r="E518" s="149" t="s">
        <v>109</v>
      </c>
      <c r="F518" s="149" t="s">
        <v>165</v>
      </c>
      <c r="G518" s="153"/>
      <c r="H518" s="150"/>
      <c r="I518" s="150"/>
      <c r="J518" s="150"/>
    </row>
    <row r="519" spans="1:10">
      <c r="A519" s="154">
        <v>1518</v>
      </c>
      <c r="B519" s="149" t="s">
        <v>1228</v>
      </c>
      <c r="C519" s="149" t="s">
        <v>1229</v>
      </c>
      <c r="D519" s="149" t="s">
        <v>81</v>
      </c>
      <c r="E519" s="149" t="s">
        <v>97</v>
      </c>
      <c r="F519" s="149" t="s">
        <v>165</v>
      </c>
      <c r="G519" s="153"/>
      <c r="H519" s="150"/>
      <c r="I519" s="150"/>
      <c r="J519" s="150"/>
    </row>
    <row r="520" spans="1:10">
      <c r="A520" s="154">
        <v>1519</v>
      </c>
      <c r="B520" s="149" t="s">
        <v>1230</v>
      </c>
      <c r="C520" s="149" t="s">
        <v>1231</v>
      </c>
      <c r="D520" s="149" t="s">
        <v>81</v>
      </c>
      <c r="E520" s="149" t="s">
        <v>91</v>
      </c>
      <c r="F520" s="149" t="s">
        <v>165</v>
      </c>
      <c r="G520" s="153"/>
      <c r="H520" s="150"/>
      <c r="I520" s="150"/>
      <c r="J520" s="150"/>
    </row>
    <row r="521" spans="1:10">
      <c r="A521" s="154">
        <v>1520</v>
      </c>
      <c r="B521" s="149" t="s">
        <v>1232</v>
      </c>
      <c r="C521" s="149" t="s">
        <v>1233</v>
      </c>
      <c r="D521" s="149" t="s">
        <v>82</v>
      </c>
      <c r="E521" s="149" t="s">
        <v>89</v>
      </c>
      <c r="F521" s="149" t="s">
        <v>165</v>
      </c>
      <c r="G521" s="153"/>
      <c r="H521" s="150"/>
      <c r="I521" s="150"/>
      <c r="J521" s="150"/>
    </row>
    <row r="522" spans="1:10">
      <c r="A522" s="154">
        <v>1521</v>
      </c>
      <c r="B522" s="149" t="s">
        <v>1234</v>
      </c>
      <c r="C522" s="149" t="s">
        <v>1235</v>
      </c>
      <c r="D522" s="149" t="s">
        <v>82</v>
      </c>
      <c r="E522" s="149" t="s">
        <v>88</v>
      </c>
      <c r="F522" s="149" t="s">
        <v>165</v>
      </c>
      <c r="G522" s="153"/>
      <c r="H522" s="150"/>
      <c r="I522" s="150"/>
      <c r="J522" s="150"/>
    </row>
    <row r="523" spans="1:10">
      <c r="A523" s="154">
        <v>1522</v>
      </c>
      <c r="B523" s="149" t="s">
        <v>1236</v>
      </c>
      <c r="C523" s="149" t="s">
        <v>1237</v>
      </c>
      <c r="D523" s="149" t="s">
        <v>82</v>
      </c>
      <c r="E523" s="149" t="s">
        <v>91</v>
      </c>
      <c r="F523" s="149" t="s">
        <v>165</v>
      </c>
      <c r="G523" s="153"/>
      <c r="H523" s="150"/>
      <c r="I523" s="150"/>
      <c r="J523" s="150"/>
    </row>
    <row r="524" spans="1:10">
      <c r="A524" s="154">
        <v>1523</v>
      </c>
      <c r="B524" s="149" t="s">
        <v>1238</v>
      </c>
      <c r="C524" s="149" t="s">
        <v>1239</v>
      </c>
      <c r="D524" s="149" t="s">
        <v>82</v>
      </c>
      <c r="E524" s="149" t="s">
        <v>89</v>
      </c>
      <c r="F524" s="149" t="s">
        <v>165</v>
      </c>
      <c r="G524" s="153"/>
      <c r="H524" s="150"/>
      <c r="I524" s="150"/>
      <c r="J524" s="150"/>
    </row>
    <row r="525" spans="1:10">
      <c r="A525" s="154">
        <v>1524</v>
      </c>
      <c r="B525" s="149" t="s">
        <v>1240</v>
      </c>
      <c r="C525" s="149" t="s">
        <v>1241</v>
      </c>
      <c r="D525" s="149" t="s">
        <v>82</v>
      </c>
      <c r="E525" s="149" t="s">
        <v>88</v>
      </c>
      <c r="F525" s="149" t="s">
        <v>165</v>
      </c>
      <c r="G525" s="153"/>
      <c r="H525" s="150"/>
      <c r="I525" s="150"/>
      <c r="J525" s="150"/>
    </row>
    <row r="526" spans="1:10">
      <c r="A526" s="154">
        <v>1525</v>
      </c>
      <c r="B526" s="149" t="s">
        <v>1242</v>
      </c>
      <c r="C526" s="149" t="s">
        <v>1243</v>
      </c>
      <c r="D526" s="149" t="s">
        <v>82</v>
      </c>
      <c r="E526" s="149" t="s">
        <v>93</v>
      </c>
      <c r="F526" s="149" t="s">
        <v>165</v>
      </c>
      <c r="G526" s="153"/>
      <c r="H526" s="150"/>
      <c r="I526" s="150"/>
      <c r="J526" s="150"/>
    </row>
    <row r="527" spans="1:10">
      <c r="A527" s="154">
        <v>1526</v>
      </c>
      <c r="B527" s="149" t="s">
        <v>1244</v>
      </c>
      <c r="C527" s="149" t="s">
        <v>1245</v>
      </c>
      <c r="D527" s="149" t="s">
        <v>82</v>
      </c>
      <c r="E527" s="149" t="s">
        <v>93</v>
      </c>
      <c r="F527" s="149" t="s">
        <v>165</v>
      </c>
      <c r="G527" s="153"/>
      <c r="H527" s="150"/>
      <c r="I527" s="150"/>
      <c r="J527" s="150"/>
    </row>
    <row r="528" spans="1:10">
      <c r="A528" s="154">
        <v>1527</v>
      </c>
      <c r="B528" s="149" t="s">
        <v>1246</v>
      </c>
      <c r="C528" s="149" t="s">
        <v>1247</v>
      </c>
      <c r="D528" s="149" t="s">
        <v>82</v>
      </c>
      <c r="E528" s="149" t="s">
        <v>93</v>
      </c>
      <c r="F528" s="149" t="s">
        <v>165</v>
      </c>
      <c r="G528" s="153"/>
      <c r="H528" s="150"/>
      <c r="I528" s="150"/>
      <c r="J528" s="150"/>
    </row>
    <row r="529" spans="1:10">
      <c r="A529" s="154">
        <v>1528</v>
      </c>
      <c r="B529" s="149" t="s">
        <v>1248</v>
      </c>
      <c r="C529" s="149" t="s">
        <v>1249</v>
      </c>
      <c r="D529" s="149" t="s">
        <v>82</v>
      </c>
      <c r="E529" s="149" t="s">
        <v>94</v>
      </c>
      <c r="F529" s="149" t="s">
        <v>165</v>
      </c>
      <c r="G529" s="153"/>
      <c r="H529" s="150"/>
      <c r="I529" s="150"/>
      <c r="J529" s="150"/>
    </row>
    <row r="530" spans="1:10">
      <c r="A530" s="154">
        <v>1529</v>
      </c>
      <c r="B530" s="149" t="s">
        <v>1250</v>
      </c>
      <c r="C530" s="149" t="s">
        <v>1251</v>
      </c>
      <c r="D530" s="149" t="s">
        <v>82</v>
      </c>
      <c r="E530" s="149" t="s">
        <v>89</v>
      </c>
      <c r="F530" s="149" t="s">
        <v>165</v>
      </c>
      <c r="G530" s="153"/>
      <c r="H530" s="150"/>
      <c r="I530" s="150"/>
      <c r="J530" s="150"/>
    </row>
    <row r="531" spans="1:10">
      <c r="A531" s="154">
        <v>1530</v>
      </c>
      <c r="B531" s="149" t="s">
        <v>1252</v>
      </c>
      <c r="C531" s="149" t="s">
        <v>1253</v>
      </c>
      <c r="D531" s="149" t="s">
        <v>82</v>
      </c>
      <c r="E531" s="149" t="s">
        <v>95</v>
      </c>
      <c r="F531" s="149" t="s">
        <v>165</v>
      </c>
      <c r="G531" s="153"/>
      <c r="H531" s="150"/>
      <c r="I531" s="150"/>
      <c r="J531" s="150"/>
    </row>
    <row r="532" spans="1:10">
      <c r="A532" s="154">
        <v>1531</v>
      </c>
      <c r="B532" s="149" t="s">
        <v>1254</v>
      </c>
      <c r="C532" s="149" t="s">
        <v>1255</v>
      </c>
      <c r="D532" s="149" t="s">
        <v>82</v>
      </c>
      <c r="E532" s="149" t="s">
        <v>88</v>
      </c>
      <c r="F532" s="149" t="s">
        <v>165</v>
      </c>
      <c r="G532" s="153"/>
      <c r="H532" s="150"/>
      <c r="I532" s="150"/>
      <c r="J532" s="150"/>
    </row>
    <row r="533" spans="1:10">
      <c r="A533" s="154">
        <v>1532</v>
      </c>
      <c r="B533" s="149" t="s">
        <v>1256</v>
      </c>
      <c r="C533" s="149" t="s">
        <v>1257</v>
      </c>
      <c r="D533" s="149" t="s">
        <v>83</v>
      </c>
      <c r="E533" s="149" t="s">
        <v>88</v>
      </c>
      <c r="F533" s="149" t="s">
        <v>165</v>
      </c>
      <c r="G533" s="153"/>
      <c r="H533" s="150"/>
      <c r="I533" s="150"/>
      <c r="J533" s="150"/>
    </row>
    <row r="534" spans="1:10">
      <c r="A534" s="154">
        <v>1533</v>
      </c>
      <c r="B534" s="149" t="s">
        <v>1258</v>
      </c>
      <c r="C534" s="149" t="s">
        <v>1259</v>
      </c>
      <c r="D534" s="149" t="s">
        <v>83</v>
      </c>
      <c r="E534" s="149" t="s">
        <v>97</v>
      </c>
      <c r="F534" s="149" t="s">
        <v>165</v>
      </c>
      <c r="G534" s="153"/>
      <c r="H534" s="150"/>
      <c r="I534" s="150"/>
      <c r="J534" s="150"/>
    </row>
    <row r="535" spans="1:10">
      <c r="A535" s="154">
        <v>1534</v>
      </c>
      <c r="B535" s="149" t="s">
        <v>1260</v>
      </c>
      <c r="C535" s="149" t="s">
        <v>1261</v>
      </c>
      <c r="D535" s="149" t="s">
        <v>83</v>
      </c>
      <c r="E535" s="149" t="s">
        <v>93</v>
      </c>
      <c r="F535" s="149" t="s">
        <v>165</v>
      </c>
      <c r="G535" s="153"/>
      <c r="H535" s="150"/>
      <c r="I535" s="150"/>
      <c r="J535" s="150"/>
    </row>
    <row r="536" spans="1:10">
      <c r="A536" s="154">
        <v>1535</v>
      </c>
      <c r="B536" s="149" t="s">
        <v>1262</v>
      </c>
      <c r="C536" s="149" t="s">
        <v>1263</v>
      </c>
      <c r="D536" s="149" t="s">
        <v>83</v>
      </c>
      <c r="E536" s="149" t="s">
        <v>93</v>
      </c>
      <c r="F536" s="149" t="s">
        <v>165</v>
      </c>
      <c r="G536" s="153"/>
      <c r="H536" s="150"/>
      <c r="I536" s="150"/>
      <c r="J536" s="150"/>
    </row>
    <row r="537" spans="1:10">
      <c r="A537" s="154">
        <v>1536</v>
      </c>
      <c r="B537" s="149" t="s">
        <v>1264</v>
      </c>
      <c r="C537" s="149" t="s">
        <v>1265</v>
      </c>
      <c r="D537" s="149" t="s">
        <v>83</v>
      </c>
      <c r="E537" s="149" t="s">
        <v>93</v>
      </c>
      <c r="F537" s="149" t="s">
        <v>165</v>
      </c>
      <c r="G537" s="153"/>
      <c r="H537" s="150"/>
      <c r="I537" s="150"/>
      <c r="J537" s="150"/>
    </row>
    <row r="538" spans="1:10">
      <c r="A538" s="154">
        <v>1537</v>
      </c>
      <c r="B538" s="149" t="s">
        <v>1266</v>
      </c>
      <c r="C538" s="149" t="s">
        <v>1267</v>
      </c>
      <c r="D538" s="149" t="s">
        <v>83</v>
      </c>
      <c r="E538" s="149" t="s">
        <v>89</v>
      </c>
      <c r="F538" s="149" t="s">
        <v>165</v>
      </c>
      <c r="G538" s="153"/>
      <c r="H538" s="150"/>
      <c r="I538" s="150"/>
      <c r="J538" s="150"/>
    </row>
    <row r="539" spans="1:10">
      <c r="A539" s="154">
        <v>1538</v>
      </c>
      <c r="B539" s="149" t="s">
        <v>1268</v>
      </c>
      <c r="C539" s="149" t="s">
        <v>1269</v>
      </c>
      <c r="D539" s="149" t="s">
        <v>82</v>
      </c>
      <c r="E539" s="149" t="s">
        <v>93</v>
      </c>
      <c r="F539" s="149" t="s">
        <v>165</v>
      </c>
      <c r="G539" s="153"/>
      <c r="H539" s="150"/>
      <c r="I539" s="150"/>
      <c r="J539" s="150"/>
    </row>
    <row r="540" spans="1:10">
      <c r="A540" s="154">
        <v>1539</v>
      </c>
      <c r="B540" s="149" t="s">
        <v>1270</v>
      </c>
      <c r="C540" s="149" t="s">
        <v>1271</v>
      </c>
      <c r="D540" s="149" t="s">
        <v>83</v>
      </c>
      <c r="E540" s="149" t="s">
        <v>108</v>
      </c>
      <c r="F540" s="149" t="s">
        <v>165</v>
      </c>
      <c r="G540" s="153"/>
      <c r="H540" s="150"/>
      <c r="I540" s="150"/>
      <c r="J540" s="150"/>
    </row>
    <row r="541" spans="1:10">
      <c r="A541" s="154">
        <v>1540</v>
      </c>
      <c r="B541" s="149" t="s">
        <v>1272</v>
      </c>
      <c r="C541" s="149" t="s">
        <v>1273</v>
      </c>
      <c r="D541" s="149" t="s">
        <v>83</v>
      </c>
      <c r="E541" s="149" t="s">
        <v>91</v>
      </c>
      <c r="F541" s="149" t="s">
        <v>165</v>
      </c>
      <c r="G541" s="153"/>
      <c r="H541" s="150"/>
      <c r="I541" s="150"/>
      <c r="J541" s="150"/>
    </row>
    <row r="542" spans="1:10">
      <c r="A542" s="154">
        <v>1541</v>
      </c>
      <c r="B542" s="149" t="s">
        <v>1274</v>
      </c>
      <c r="C542" s="149" t="s">
        <v>1275</v>
      </c>
      <c r="D542" s="149" t="s">
        <v>83</v>
      </c>
      <c r="E542" s="149" t="s">
        <v>95</v>
      </c>
      <c r="F542" s="149" t="s">
        <v>165</v>
      </c>
      <c r="G542" s="153"/>
      <c r="H542" s="150"/>
      <c r="I542" s="150"/>
      <c r="J542" s="150"/>
    </row>
    <row r="543" spans="1:10">
      <c r="A543" s="154">
        <v>1542</v>
      </c>
      <c r="B543" s="149" t="s">
        <v>1276</v>
      </c>
      <c r="C543" s="149" t="s">
        <v>1277</v>
      </c>
      <c r="D543" s="149" t="s">
        <v>83</v>
      </c>
      <c r="E543" s="149" t="s">
        <v>103</v>
      </c>
      <c r="F543" s="149" t="s">
        <v>165</v>
      </c>
      <c r="G543" s="153"/>
      <c r="H543" s="150"/>
      <c r="I543" s="150"/>
      <c r="J543" s="150"/>
    </row>
    <row r="544" spans="1:10">
      <c r="A544" s="154">
        <v>1543</v>
      </c>
      <c r="B544" s="149" t="s">
        <v>1278</v>
      </c>
      <c r="C544" s="149" t="s">
        <v>1279</v>
      </c>
      <c r="D544" s="149" t="s">
        <v>81</v>
      </c>
      <c r="E544" s="149" t="s">
        <v>95</v>
      </c>
      <c r="F544" s="149" t="s">
        <v>165</v>
      </c>
      <c r="G544" s="153"/>
      <c r="H544" s="150"/>
      <c r="I544" s="150"/>
      <c r="J544" s="150"/>
    </row>
    <row r="545" spans="1:10">
      <c r="A545" s="154">
        <v>1544</v>
      </c>
      <c r="B545" s="149" t="s">
        <v>1280</v>
      </c>
      <c r="C545" s="149" t="s">
        <v>1281</v>
      </c>
      <c r="D545" s="149" t="s">
        <v>82</v>
      </c>
      <c r="E545" s="149" t="s">
        <v>109</v>
      </c>
      <c r="F545" s="149" t="s">
        <v>165</v>
      </c>
      <c r="G545" s="153"/>
      <c r="H545" s="150"/>
      <c r="I545" s="150"/>
      <c r="J545" s="150"/>
    </row>
    <row r="546" spans="1:10">
      <c r="A546" s="154">
        <v>1545</v>
      </c>
      <c r="B546" s="149" t="s">
        <v>1282</v>
      </c>
      <c r="C546" s="149" t="s">
        <v>1283</v>
      </c>
      <c r="D546" s="149" t="s">
        <v>82</v>
      </c>
      <c r="E546" s="149" t="s">
        <v>89</v>
      </c>
      <c r="F546" s="149" t="s">
        <v>165</v>
      </c>
      <c r="G546" s="153"/>
      <c r="H546" s="150"/>
      <c r="I546" s="150"/>
      <c r="J546" s="150"/>
    </row>
    <row r="547" spans="1:10">
      <c r="A547" s="154">
        <v>1546</v>
      </c>
      <c r="B547" s="149" t="s">
        <v>1284</v>
      </c>
      <c r="C547" s="149" t="s">
        <v>1285</v>
      </c>
      <c r="D547" s="149" t="s">
        <v>82</v>
      </c>
      <c r="E547" s="149" t="s">
        <v>88</v>
      </c>
      <c r="F547" s="149" t="s">
        <v>166</v>
      </c>
      <c r="G547" s="153"/>
      <c r="H547" s="150"/>
      <c r="I547" s="150"/>
      <c r="J547" s="150"/>
    </row>
    <row r="548" spans="1:10">
      <c r="A548" s="154">
        <v>1547</v>
      </c>
      <c r="B548" s="149" t="s">
        <v>1286</v>
      </c>
      <c r="C548" s="149" t="s">
        <v>1287</v>
      </c>
      <c r="D548" s="149" t="s">
        <v>82</v>
      </c>
      <c r="E548" s="149" t="s">
        <v>88</v>
      </c>
      <c r="F548" s="149" t="s">
        <v>166</v>
      </c>
      <c r="G548" s="153"/>
      <c r="H548" s="150"/>
      <c r="I548" s="150"/>
      <c r="J548" s="150"/>
    </row>
    <row r="549" spans="1:10">
      <c r="A549" s="154">
        <v>1548</v>
      </c>
      <c r="B549" s="149" t="s">
        <v>1288</v>
      </c>
      <c r="C549" s="149" t="s">
        <v>1289</v>
      </c>
      <c r="D549" s="149" t="s">
        <v>86</v>
      </c>
      <c r="E549" s="149" t="s">
        <v>88</v>
      </c>
      <c r="F549" s="149" t="s">
        <v>166</v>
      </c>
      <c r="G549" s="153"/>
      <c r="H549" s="150"/>
      <c r="I549" s="150"/>
      <c r="J549" s="150"/>
    </row>
    <row r="550" spans="1:10">
      <c r="A550" s="154">
        <v>1549</v>
      </c>
      <c r="B550" s="149" t="s">
        <v>1290</v>
      </c>
      <c r="C550" s="149" t="s">
        <v>1291</v>
      </c>
      <c r="D550" s="149" t="s">
        <v>81</v>
      </c>
      <c r="E550" s="149" t="s">
        <v>88</v>
      </c>
      <c r="F550" s="149" t="s">
        <v>166</v>
      </c>
      <c r="G550" s="153"/>
      <c r="H550" s="150"/>
      <c r="I550" s="150"/>
      <c r="J550" s="150"/>
    </row>
    <row r="551" spans="1:10">
      <c r="A551" s="154">
        <v>1550</v>
      </c>
      <c r="B551" s="149" t="s">
        <v>1292</v>
      </c>
      <c r="C551" s="149" t="s">
        <v>1293</v>
      </c>
      <c r="D551" s="149" t="s">
        <v>85</v>
      </c>
      <c r="E551" s="149" t="s">
        <v>88</v>
      </c>
      <c r="F551" s="149" t="s">
        <v>166</v>
      </c>
      <c r="G551" s="153"/>
      <c r="H551" s="150"/>
      <c r="I551" s="150"/>
      <c r="J551" s="150"/>
    </row>
    <row r="552" spans="1:10">
      <c r="A552" s="154">
        <v>1551</v>
      </c>
      <c r="B552" s="149" t="s">
        <v>1294</v>
      </c>
      <c r="C552" s="149" t="s">
        <v>1295</v>
      </c>
      <c r="D552" s="149" t="s">
        <v>83</v>
      </c>
      <c r="E552" s="149" t="s">
        <v>88</v>
      </c>
      <c r="F552" s="149" t="s">
        <v>166</v>
      </c>
      <c r="G552" s="153"/>
      <c r="H552" s="150"/>
      <c r="I552" s="150"/>
      <c r="J552" s="150"/>
    </row>
    <row r="553" spans="1:10">
      <c r="A553" s="154">
        <v>1552</v>
      </c>
      <c r="B553" s="149" t="s">
        <v>1296</v>
      </c>
      <c r="C553" s="149" t="s">
        <v>1297</v>
      </c>
      <c r="D553" s="149" t="s">
        <v>82</v>
      </c>
      <c r="E553" s="149" t="s">
        <v>88</v>
      </c>
      <c r="F553" s="149" t="s">
        <v>166</v>
      </c>
      <c r="G553" s="153"/>
      <c r="H553" s="150"/>
      <c r="I553" s="150"/>
      <c r="J553" s="150"/>
    </row>
    <row r="554" spans="1:10">
      <c r="A554" s="154">
        <v>1553</v>
      </c>
      <c r="B554" s="149" t="s">
        <v>1298</v>
      </c>
      <c r="C554" s="149" t="s">
        <v>1299</v>
      </c>
      <c r="D554" s="149" t="s">
        <v>81</v>
      </c>
      <c r="E554" s="149" t="s">
        <v>88</v>
      </c>
      <c r="F554" s="149" t="s">
        <v>166</v>
      </c>
      <c r="G554" s="153"/>
      <c r="H554" s="150"/>
      <c r="I554" s="150"/>
      <c r="J554" s="150"/>
    </row>
    <row r="555" spans="1:10">
      <c r="A555" s="154">
        <v>1554</v>
      </c>
      <c r="B555" s="149" t="s">
        <v>1300</v>
      </c>
      <c r="C555" s="149" t="s">
        <v>1301</v>
      </c>
      <c r="D555" s="149" t="s">
        <v>83</v>
      </c>
      <c r="E555" s="149" t="s">
        <v>88</v>
      </c>
      <c r="F555" s="149" t="s">
        <v>166</v>
      </c>
      <c r="G555" s="153"/>
      <c r="H555" s="150"/>
      <c r="I555" s="150"/>
      <c r="J555" s="150"/>
    </row>
    <row r="556" spans="1:10">
      <c r="A556" s="154">
        <v>1555</v>
      </c>
      <c r="B556" s="149" t="s">
        <v>1302</v>
      </c>
      <c r="C556" s="149" t="s">
        <v>1303</v>
      </c>
      <c r="D556" s="149" t="s">
        <v>86</v>
      </c>
      <c r="E556" s="149" t="s">
        <v>88</v>
      </c>
      <c r="F556" s="149" t="s">
        <v>166</v>
      </c>
      <c r="G556" s="153"/>
      <c r="H556" s="150"/>
      <c r="I556" s="150"/>
      <c r="J556" s="150"/>
    </row>
    <row r="557" spans="1:10">
      <c r="A557" s="154">
        <v>1556</v>
      </c>
      <c r="B557" s="149" t="s">
        <v>1304</v>
      </c>
      <c r="C557" s="149" t="s">
        <v>1305</v>
      </c>
      <c r="D557" s="149" t="s">
        <v>83</v>
      </c>
      <c r="E557" s="149" t="s">
        <v>88</v>
      </c>
      <c r="F557" s="149" t="s">
        <v>166</v>
      </c>
      <c r="G557" s="153"/>
      <c r="H557" s="150"/>
      <c r="I557" s="150"/>
      <c r="J557" s="150"/>
    </row>
    <row r="558" spans="1:10">
      <c r="A558" s="154">
        <v>1557</v>
      </c>
      <c r="B558" s="149" t="s">
        <v>1306</v>
      </c>
      <c r="C558" s="149" t="s">
        <v>1307</v>
      </c>
      <c r="D558" s="149" t="s">
        <v>83</v>
      </c>
      <c r="E558" s="149" t="s">
        <v>88</v>
      </c>
      <c r="F558" s="149" t="s">
        <v>166</v>
      </c>
      <c r="G558" s="153"/>
      <c r="H558" s="150"/>
      <c r="I558" s="150"/>
      <c r="J558" s="150"/>
    </row>
    <row r="559" spans="1:10">
      <c r="A559" s="154">
        <v>1558</v>
      </c>
      <c r="B559" s="149" t="s">
        <v>1308</v>
      </c>
      <c r="C559" s="149" t="s">
        <v>1309</v>
      </c>
      <c r="D559" s="149" t="s">
        <v>83</v>
      </c>
      <c r="E559" s="149" t="s">
        <v>88</v>
      </c>
      <c r="F559" s="149" t="s">
        <v>166</v>
      </c>
      <c r="G559" s="153"/>
      <c r="H559" s="150"/>
      <c r="I559" s="150"/>
      <c r="J559" s="150"/>
    </row>
    <row r="560" spans="1:10">
      <c r="A560" s="154">
        <v>1559</v>
      </c>
      <c r="B560" s="149" t="s">
        <v>1310</v>
      </c>
      <c r="C560" s="149" t="s">
        <v>1311</v>
      </c>
      <c r="D560" s="149" t="s">
        <v>81</v>
      </c>
      <c r="E560" s="149" t="s">
        <v>103</v>
      </c>
      <c r="F560" s="149" t="s">
        <v>167</v>
      </c>
      <c r="G560" s="153"/>
      <c r="H560" s="150"/>
      <c r="I560" s="150"/>
      <c r="J560" s="150"/>
    </row>
    <row r="561" spans="1:10">
      <c r="A561" s="154">
        <v>1560</v>
      </c>
      <c r="B561" s="149" t="s">
        <v>1312</v>
      </c>
      <c r="C561" s="149" t="s">
        <v>1313</v>
      </c>
      <c r="D561" s="149" t="s">
        <v>82</v>
      </c>
      <c r="E561" s="149" t="s">
        <v>93</v>
      </c>
      <c r="F561" s="149" t="s">
        <v>168</v>
      </c>
      <c r="G561" s="153"/>
      <c r="H561" s="150"/>
      <c r="I561" s="150"/>
      <c r="J561" s="150"/>
    </row>
    <row r="562" spans="1:10">
      <c r="A562" s="154">
        <v>1561</v>
      </c>
      <c r="B562" s="149" t="s">
        <v>1314</v>
      </c>
      <c r="C562" s="149" t="s">
        <v>1315</v>
      </c>
      <c r="D562" s="149" t="s">
        <v>82</v>
      </c>
      <c r="E562" s="149" t="s">
        <v>93</v>
      </c>
      <c r="F562" s="149" t="s">
        <v>168</v>
      </c>
      <c r="G562" s="153"/>
      <c r="H562" s="150"/>
      <c r="I562" s="150"/>
      <c r="J562" s="150"/>
    </row>
    <row r="563" spans="1:10">
      <c r="A563" s="154">
        <v>1562</v>
      </c>
      <c r="B563" s="149" t="s">
        <v>1316</v>
      </c>
      <c r="C563" s="149" t="s">
        <v>1317</v>
      </c>
      <c r="D563" s="149" t="s">
        <v>82</v>
      </c>
      <c r="E563" s="149" t="s">
        <v>93</v>
      </c>
      <c r="F563" s="149" t="s">
        <v>168</v>
      </c>
      <c r="G563" s="153"/>
      <c r="H563" s="150"/>
      <c r="I563" s="150"/>
      <c r="J563" s="150"/>
    </row>
    <row r="564" spans="1:10">
      <c r="A564" s="154">
        <v>1563</v>
      </c>
      <c r="B564" s="149" t="s">
        <v>1318</v>
      </c>
      <c r="C564" s="149" t="s">
        <v>1319</v>
      </c>
      <c r="D564" s="149" t="s">
        <v>82</v>
      </c>
      <c r="E564" s="149" t="s">
        <v>93</v>
      </c>
      <c r="F564" s="149" t="s">
        <v>168</v>
      </c>
      <c r="G564" s="153"/>
      <c r="H564" s="150"/>
      <c r="I564" s="150"/>
      <c r="J564" s="150"/>
    </row>
    <row r="565" spans="1:10">
      <c r="A565" s="154">
        <v>1564</v>
      </c>
      <c r="B565" s="149" t="s">
        <v>1320</v>
      </c>
      <c r="C565" s="149" t="s">
        <v>1321</v>
      </c>
      <c r="D565" s="149" t="s">
        <v>83</v>
      </c>
      <c r="E565" s="149" t="s">
        <v>93</v>
      </c>
      <c r="F565" s="149" t="s">
        <v>168</v>
      </c>
      <c r="G565" s="153"/>
      <c r="H565" s="150"/>
      <c r="I565" s="150"/>
      <c r="J565" s="150"/>
    </row>
    <row r="566" spans="1:10">
      <c r="A566" s="154">
        <v>1565</v>
      </c>
      <c r="B566" s="149" t="s">
        <v>1322</v>
      </c>
      <c r="C566" s="149" t="s">
        <v>1323</v>
      </c>
      <c r="D566" s="149" t="s">
        <v>83</v>
      </c>
      <c r="E566" s="149" t="s">
        <v>93</v>
      </c>
      <c r="F566" s="149" t="s">
        <v>168</v>
      </c>
      <c r="G566" s="153"/>
      <c r="H566" s="150"/>
      <c r="I566" s="150"/>
      <c r="J566" s="150"/>
    </row>
    <row r="567" spans="1:10">
      <c r="A567" s="154">
        <v>1566</v>
      </c>
      <c r="B567" s="149" t="s">
        <v>1324</v>
      </c>
      <c r="C567" s="149" t="s">
        <v>1325</v>
      </c>
      <c r="D567" s="149" t="s">
        <v>83</v>
      </c>
      <c r="E567" s="149" t="s">
        <v>93</v>
      </c>
      <c r="F567" s="149" t="s">
        <v>168</v>
      </c>
      <c r="G567" s="153"/>
      <c r="H567" s="150"/>
      <c r="I567" s="150"/>
      <c r="J567" s="150"/>
    </row>
    <row r="568" spans="1:10">
      <c r="A568" s="154">
        <v>1567</v>
      </c>
      <c r="B568" s="149" t="s">
        <v>1326</v>
      </c>
      <c r="C568" s="149" t="s">
        <v>1327</v>
      </c>
      <c r="D568" s="149" t="s">
        <v>83</v>
      </c>
      <c r="E568" s="149" t="s">
        <v>93</v>
      </c>
      <c r="F568" s="149" t="s">
        <v>168</v>
      </c>
      <c r="G568" s="153"/>
      <c r="H568" s="150"/>
      <c r="I568" s="150"/>
      <c r="J568" s="150"/>
    </row>
    <row r="569" spans="1:10">
      <c r="A569" s="154">
        <v>1568</v>
      </c>
      <c r="B569" s="149" t="s">
        <v>1328</v>
      </c>
      <c r="C569" s="149" t="s">
        <v>1329</v>
      </c>
      <c r="D569" s="149" t="s">
        <v>85</v>
      </c>
      <c r="E569" s="149" t="s">
        <v>108</v>
      </c>
      <c r="F569" s="149" t="s">
        <v>169</v>
      </c>
      <c r="G569" s="153"/>
      <c r="H569" s="150"/>
      <c r="I569" s="150"/>
      <c r="J569" s="150"/>
    </row>
    <row r="570" spans="1:10">
      <c r="A570" s="154">
        <v>1569</v>
      </c>
      <c r="B570" s="149" t="s">
        <v>1330</v>
      </c>
      <c r="C570" s="149" t="s">
        <v>1331</v>
      </c>
      <c r="D570" s="149" t="s">
        <v>86</v>
      </c>
      <c r="E570" s="149" t="s">
        <v>108</v>
      </c>
      <c r="F570" s="149" t="s">
        <v>169</v>
      </c>
      <c r="G570" s="153"/>
      <c r="H570" s="150"/>
      <c r="I570" s="150"/>
      <c r="J570" s="150"/>
    </row>
    <row r="571" spans="1:10">
      <c r="A571" s="154">
        <v>1570</v>
      </c>
      <c r="B571" s="149" t="s">
        <v>1332</v>
      </c>
      <c r="C571" s="149" t="s">
        <v>1333</v>
      </c>
      <c r="D571" s="149" t="s">
        <v>86</v>
      </c>
      <c r="E571" s="149" t="s">
        <v>108</v>
      </c>
      <c r="F571" s="149" t="s">
        <v>169</v>
      </c>
      <c r="G571" s="153"/>
      <c r="H571" s="150"/>
      <c r="I571" s="150"/>
      <c r="J571" s="150"/>
    </row>
    <row r="572" spans="1:10">
      <c r="A572" s="154">
        <v>1571</v>
      </c>
      <c r="B572" s="149" t="s">
        <v>1334</v>
      </c>
      <c r="C572" s="149" t="s">
        <v>1335</v>
      </c>
      <c r="D572" s="149" t="s">
        <v>86</v>
      </c>
      <c r="E572" s="149" t="s">
        <v>103</v>
      </c>
      <c r="F572" s="149" t="s">
        <v>169</v>
      </c>
      <c r="G572" s="153"/>
      <c r="H572" s="150"/>
      <c r="I572" s="150"/>
      <c r="J572" s="150"/>
    </row>
    <row r="573" spans="1:10">
      <c r="A573" s="154">
        <v>1572</v>
      </c>
      <c r="B573" s="149" t="s">
        <v>1336</v>
      </c>
      <c r="C573" s="149" t="s">
        <v>1337</v>
      </c>
      <c r="D573" s="149" t="s">
        <v>86</v>
      </c>
      <c r="E573" s="149" t="s">
        <v>88</v>
      </c>
      <c r="F573" s="149" t="s">
        <v>169</v>
      </c>
      <c r="G573" s="153"/>
      <c r="H573" s="150"/>
      <c r="I573" s="150"/>
      <c r="J573" s="150"/>
    </row>
    <row r="574" spans="1:10">
      <c r="A574" s="154">
        <v>1573</v>
      </c>
      <c r="B574" s="149" t="s">
        <v>1338</v>
      </c>
      <c r="C574" s="149" t="s">
        <v>1339</v>
      </c>
      <c r="D574" s="149" t="s">
        <v>79</v>
      </c>
      <c r="E574" s="149" t="s">
        <v>108</v>
      </c>
      <c r="F574" s="149" t="s">
        <v>169</v>
      </c>
      <c r="G574" s="153"/>
      <c r="H574" s="150"/>
      <c r="I574" s="150"/>
      <c r="J574" s="150"/>
    </row>
    <row r="575" spans="1:10">
      <c r="A575" s="154">
        <v>1574</v>
      </c>
      <c r="B575" s="149" t="s">
        <v>1340</v>
      </c>
      <c r="C575" s="149" t="s">
        <v>1341</v>
      </c>
      <c r="D575" s="149" t="s">
        <v>80</v>
      </c>
      <c r="E575" s="149" t="s">
        <v>108</v>
      </c>
      <c r="F575" s="149" t="s">
        <v>169</v>
      </c>
      <c r="G575" s="153"/>
      <c r="H575" s="150"/>
      <c r="I575" s="150"/>
      <c r="J575" s="150"/>
    </row>
    <row r="576" spans="1:10">
      <c r="A576" s="154">
        <v>1575</v>
      </c>
      <c r="B576" s="149" t="s">
        <v>1342</v>
      </c>
      <c r="C576" s="149" t="s">
        <v>1343</v>
      </c>
      <c r="D576" s="149" t="s">
        <v>81</v>
      </c>
      <c r="E576" s="149" t="s">
        <v>97</v>
      </c>
      <c r="F576" s="149" t="s">
        <v>169</v>
      </c>
      <c r="G576" s="153"/>
      <c r="H576" s="150"/>
      <c r="I576" s="150"/>
      <c r="J576" s="150"/>
    </row>
    <row r="577" spans="1:10">
      <c r="A577" s="154">
        <v>1576</v>
      </c>
      <c r="B577" s="149" t="s">
        <v>1344</v>
      </c>
      <c r="C577" s="149" t="s">
        <v>1345</v>
      </c>
      <c r="D577" s="149" t="s">
        <v>81</v>
      </c>
      <c r="E577" s="149" t="s">
        <v>99</v>
      </c>
      <c r="F577" s="149" t="s">
        <v>169</v>
      </c>
      <c r="G577" s="153"/>
      <c r="H577" s="150"/>
      <c r="I577" s="150"/>
      <c r="J577" s="150"/>
    </row>
    <row r="578" spans="1:10">
      <c r="A578" s="154">
        <v>1577</v>
      </c>
      <c r="B578" s="149" t="s">
        <v>1346</v>
      </c>
      <c r="C578" s="149" t="s">
        <v>1347</v>
      </c>
      <c r="D578" s="149" t="s">
        <v>81</v>
      </c>
      <c r="E578" s="149" t="s">
        <v>108</v>
      </c>
      <c r="F578" s="149" t="s">
        <v>169</v>
      </c>
      <c r="G578" s="153"/>
      <c r="H578" s="150"/>
      <c r="I578" s="150"/>
      <c r="J578" s="150"/>
    </row>
    <row r="579" spans="1:10">
      <c r="A579" s="154">
        <v>1578</v>
      </c>
      <c r="B579" s="149" t="s">
        <v>1348</v>
      </c>
      <c r="C579" s="149" t="s">
        <v>1349</v>
      </c>
      <c r="D579" s="149" t="s">
        <v>81</v>
      </c>
      <c r="E579" s="149" t="s">
        <v>108</v>
      </c>
      <c r="F579" s="149" t="s">
        <v>169</v>
      </c>
      <c r="G579" s="153"/>
      <c r="H579" s="150"/>
      <c r="I579" s="150"/>
      <c r="J579" s="150"/>
    </row>
    <row r="580" spans="1:10">
      <c r="A580" s="154">
        <v>1579</v>
      </c>
      <c r="B580" s="149" t="s">
        <v>1350</v>
      </c>
      <c r="C580" s="149" t="s">
        <v>1351</v>
      </c>
      <c r="D580" s="149" t="s">
        <v>81</v>
      </c>
      <c r="E580" s="149" t="s">
        <v>108</v>
      </c>
      <c r="F580" s="149" t="s">
        <v>169</v>
      </c>
      <c r="G580" s="153"/>
      <c r="H580" s="150"/>
      <c r="I580" s="150"/>
      <c r="J580" s="150"/>
    </row>
    <row r="581" spans="1:10">
      <c r="A581" s="154">
        <v>1580</v>
      </c>
      <c r="B581" s="149" t="s">
        <v>1352</v>
      </c>
      <c r="C581" s="149" t="s">
        <v>1353</v>
      </c>
      <c r="D581" s="149" t="s">
        <v>81</v>
      </c>
      <c r="E581" s="149" t="s">
        <v>108</v>
      </c>
      <c r="F581" s="149" t="s">
        <v>169</v>
      </c>
      <c r="G581" s="153"/>
      <c r="H581" s="150"/>
      <c r="I581" s="150"/>
      <c r="J581" s="150"/>
    </row>
    <row r="582" spans="1:10">
      <c r="A582" s="154">
        <v>1581</v>
      </c>
      <c r="B582" s="149" t="s">
        <v>1354</v>
      </c>
      <c r="C582" s="149" t="s">
        <v>1355</v>
      </c>
      <c r="D582" s="149" t="s">
        <v>81</v>
      </c>
      <c r="E582" s="149" t="s">
        <v>108</v>
      </c>
      <c r="F582" s="149" t="s">
        <v>169</v>
      </c>
      <c r="G582" s="153"/>
      <c r="H582" s="150"/>
      <c r="I582" s="150"/>
      <c r="J582" s="150"/>
    </row>
    <row r="583" spans="1:10">
      <c r="A583" s="154">
        <v>1582</v>
      </c>
      <c r="B583" s="149" t="s">
        <v>1356</v>
      </c>
      <c r="C583" s="149" t="s">
        <v>1357</v>
      </c>
      <c r="D583" s="149" t="s">
        <v>82</v>
      </c>
      <c r="E583" s="149" t="s">
        <v>108</v>
      </c>
      <c r="F583" s="149" t="s">
        <v>169</v>
      </c>
      <c r="G583" s="153"/>
      <c r="H583" s="150"/>
      <c r="I583" s="150"/>
      <c r="J583" s="150"/>
    </row>
    <row r="584" spans="1:10">
      <c r="A584" s="154">
        <v>1583</v>
      </c>
      <c r="B584" s="149" t="s">
        <v>1358</v>
      </c>
      <c r="C584" s="149" t="s">
        <v>1359</v>
      </c>
      <c r="D584" s="149" t="s">
        <v>82</v>
      </c>
      <c r="E584" s="149" t="s">
        <v>108</v>
      </c>
      <c r="F584" s="149" t="s">
        <v>169</v>
      </c>
      <c r="G584" s="153"/>
      <c r="H584" s="150"/>
      <c r="I584" s="150"/>
      <c r="J584" s="150"/>
    </row>
    <row r="585" spans="1:10">
      <c r="A585" s="154">
        <v>1584</v>
      </c>
      <c r="B585" s="149" t="s">
        <v>1360</v>
      </c>
      <c r="C585" s="149" t="s">
        <v>1361</v>
      </c>
      <c r="D585" s="149" t="s">
        <v>82</v>
      </c>
      <c r="E585" s="149" t="s">
        <v>108</v>
      </c>
      <c r="F585" s="149" t="s">
        <v>169</v>
      </c>
      <c r="G585" s="153"/>
      <c r="H585" s="150"/>
      <c r="I585" s="150"/>
      <c r="J585" s="150"/>
    </row>
    <row r="586" spans="1:10">
      <c r="A586" s="154">
        <v>1585</v>
      </c>
      <c r="B586" s="149" t="s">
        <v>1362</v>
      </c>
      <c r="C586" s="149" t="s">
        <v>1363</v>
      </c>
      <c r="D586" s="149" t="s">
        <v>82</v>
      </c>
      <c r="E586" s="149" t="s">
        <v>108</v>
      </c>
      <c r="F586" s="149" t="s">
        <v>169</v>
      </c>
      <c r="G586" s="153"/>
      <c r="H586" s="150"/>
      <c r="I586" s="150"/>
      <c r="J586" s="150"/>
    </row>
    <row r="587" spans="1:10">
      <c r="A587" s="154">
        <v>1586</v>
      </c>
      <c r="B587" s="149" t="s">
        <v>1364</v>
      </c>
      <c r="C587" s="149" t="s">
        <v>1365</v>
      </c>
      <c r="D587" s="149" t="s">
        <v>82</v>
      </c>
      <c r="E587" s="149" t="s">
        <v>108</v>
      </c>
      <c r="F587" s="149" t="s">
        <v>169</v>
      </c>
      <c r="G587" s="153"/>
      <c r="H587" s="150"/>
      <c r="I587" s="150"/>
      <c r="J587" s="150"/>
    </row>
    <row r="588" spans="1:10">
      <c r="A588" s="154">
        <v>1587</v>
      </c>
      <c r="B588" s="149" t="s">
        <v>1366</v>
      </c>
      <c r="C588" s="149" t="s">
        <v>1367</v>
      </c>
      <c r="D588" s="149" t="s">
        <v>82</v>
      </c>
      <c r="E588" s="149" t="s">
        <v>108</v>
      </c>
      <c r="F588" s="149" t="s">
        <v>169</v>
      </c>
      <c r="G588" s="153"/>
      <c r="H588" s="150"/>
      <c r="I588" s="150"/>
      <c r="J588" s="150"/>
    </row>
    <row r="589" spans="1:10">
      <c r="A589" s="154">
        <v>1588</v>
      </c>
      <c r="B589" s="149" t="s">
        <v>1368</v>
      </c>
      <c r="C589" s="149" t="s">
        <v>1369</v>
      </c>
      <c r="D589" s="149" t="s">
        <v>82</v>
      </c>
      <c r="E589" s="149" t="s">
        <v>108</v>
      </c>
      <c r="F589" s="149" t="s">
        <v>169</v>
      </c>
      <c r="G589" s="153"/>
      <c r="H589" s="150"/>
      <c r="I589" s="150"/>
      <c r="J589" s="150"/>
    </row>
    <row r="590" spans="1:10">
      <c r="A590" s="154">
        <v>1589</v>
      </c>
      <c r="B590" s="149" t="s">
        <v>1370</v>
      </c>
      <c r="C590" s="149" t="s">
        <v>1371</v>
      </c>
      <c r="D590" s="149" t="s">
        <v>82</v>
      </c>
      <c r="E590" s="149" t="s">
        <v>108</v>
      </c>
      <c r="F590" s="149" t="s">
        <v>169</v>
      </c>
      <c r="G590" s="153"/>
      <c r="H590" s="150"/>
      <c r="I590" s="150"/>
      <c r="J590" s="150"/>
    </row>
    <row r="591" spans="1:10">
      <c r="A591" s="154">
        <v>1590</v>
      </c>
      <c r="B591" s="149" t="s">
        <v>1372</v>
      </c>
      <c r="C591" s="149" t="s">
        <v>1373</v>
      </c>
      <c r="D591" s="149" t="s">
        <v>82</v>
      </c>
      <c r="E591" s="149" t="s">
        <v>108</v>
      </c>
      <c r="F591" s="149" t="s">
        <v>169</v>
      </c>
      <c r="G591" s="153"/>
      <c r="H591" s="150"/>
      <c r="I591" s="150"/>
      <c r="J591" s="150"/>
    </row>
    <row r="592" spans="1:10">
      <c r="A592" s="154">
        <v>1591</v>
      </c>
      <c r="B592" s="149" t="s">
        <v>1374</v>
      </c>
      <c r="C592" s="149" t="s">
        <v>1375</v>
      </c>
      <c r="D592" s="149" t="s">
        <v>82</v>
      </c>
      <c r="E592" s="149" t="s">
        <v>108</v>
      </c>
      <c r="F592" s="149" t="s">
        <v>169</v>
      </c>
      <c r="G592" s="153"/>
      <c r="H592" s="150"/>
      <c r="I592" s="150"/>
      <c r="J592" s="150"/>
    </row>
    <row r="593" spans="1:10">
      <c r="A593" s="154">
        <v>1592</v>
      </c>
      <c r="B593" s="149" t="s">
        <v>1376</v>
      </c>
      <c r="C593" s="149" t="s">
        <v>1377</v>
      </c>
      <c r="D593" s="149" t="s">
        <v>82</v>
      </c>
      <c r="E593" s="149" t="s">
        <v>108</v>
      </c>
      <c r="F593" s="149" t="s">
        <v>169</v>
      </c>
      <c r="G593" s="153"/>
      <c r="H593" s="150"/>
      <c r="I593" s="150"/>
      <c r="J593" s="150"/>
    </row>
    <row r="594" spans="1:10">
      <c r="A594" s="154">
        <v>1593</v>
      </c>
      <c r="B594" s="149" t="s">
        <v>1378</v>
      </c>
      <c r="C594" s="149" t="s">
        <v>1379</v>
      </c>
      <c r="D594" s="149" t="s">
        <v>83</v>
      </c>
      <c r="E594" s="149" t="s">
        <v>108</v>
      </c>
      <c r="F594" s="149" t="s">
        <v>169</v>
      </c>
      <c r="G594" s="153"/>
      <c r="H594" s="150"/>
      <c r="I594" s="150"/>
      <c r="J594" s="150"/>
    </row>
    <row r="595" spans="1:10">
      <c r="A595" s="154">
        <v>1594</v>
      </c>
      <c r="B595" s="149" t="s">
        <v>1380</v>
      </c>
      <c r="C595" s="149" t="s">
        <v>1381</v>
      </c>
      <c r="D595" s="149" t="s">
        <v>83</v>
      </c>
      <c r="E595" s="149" t="s">
        <v>108</v>
      </c>
      <c r="F595" s="149" t="s">
        <v>169</v>
      </c>
      <c r="G595" s="153"/>
      <c r="H595" s="150"/>
      <c r="I595" s="150"/>
      <c r="J595" s="150"/>
    </row>
    <row r="596" spans="1:10">
      <c r="A596" s="154">
        <v>1595</v>
      </c>
      <c r="B596" s="149" t="s">
        <v>1382</v>
      </c>
      <c r="C596" s="149" t="s">
        <v>1383</v>
      </c>
      <c r="D596" s="149" t="s">
        <v>83</v>
      </c>
      <c r="E596" s="149" t="s">
        <v>108</v>
      </c>
      <c r="F596" s="149" t="s">
        <v>169</v>
      </c>
      <c r="G596" s="153"/>
      <c r="H596" s="150"/>
      <c r="I596" s="150"/>
      <c r="J596" s="150"/>
    </row>
    <row r="597" spans="1:10">
      <c r="A597" s="154">
        <v>1596</v>
      </c>
      <c r="B597" s="149" t="s">
        <v>1384</v>
      </c>
      <c r="C597" s="149" t="s">
        <v>1385</v>
      </c>
      <c r="D597" s="149" t="s">
        <v>83</v>
      </c>
      <c r="E597" s="149" t="s">
        <v>108</v>
      </c>
      <c r="F597" s="149" t="s">
        <v>169</v>
      </c>
      <c r="G597" s="153"/>
      <c r="H597" s="150"/>
      <c r="I597" s="150"/>
      <c r="J597" s="150"/>
    </row>
    <row r="598" spans="1:10">
      <c r="A598" s="154">
        <v>1597</v>
      </c>
      <c r="B598" s="149" t="s">
        <v>1386</v>
      </c>
      <c r="C598" s="149" t="s">
        <v>1387</v>
      </c>
      <c r="D598" s="149" t="s">
        <v>83</v>
      </c>
      <c r="E598" s="149" t="s">
        <v>108</v>
      </c>
      <c r="F598" s="149" t="s">
        <v>169</v>
      </c>
      <c r="G598" s="153"/>
      <c r="H598" s="150"/>
      <c r="I598" s="150"/>
      <c r="J598" s="150"/>
    </row>
    <row r="599" spans="1:10">
      <c r="A599" s="154">
        <v>1598</v>
      </c>
      <c r="B599" s="149" t="s">
        <v>1388</v>
      </c>
      <c r="C599" s="149" t="s">
        <v>1389</v>
      </c>
      <c r="D599" s="149" t="s">
        <v>81</v>
      </c>
      <c r="E599" s="149" t="s">
        <v>108</v>
      </c>
      <c r="F599" s="149" t="s">
        <v>169</v>
      </c>
      <c r="G599" s="153"/>
      <c r="H599" s="150"/>
      <c r="I599" s="150"/>
      <c r="J599" s="150"/>
    </row>
    <row r="600" spans="1:10">
      <c r="A600" s="154">
        <v>1599</v>
      </c>
      <c r="B600" s="149" t="s">
        <v>1390</v>
      </c>
      <c r="C600" s="149" t="s">
        <v>1391</v>
      </c>
      <c r="D600" s="149" t="s">
        <v>81</v>
      </c>
      <c r="E600" s="149" t="s">
        <v>91</v>
      </c>
      <c r="F600" s="149" t="s">
        <v>170</v>
      </c>
      <c r="G600" s="153"/>
      <c r="H600" s="150"/>
      <c r="I600" s="150"/>
      <c r="J600" s="150"/>
    </row>
    <row r="601" spans="1:10">
      <c r="A601" s="154">
        <v>1600</v>
      </c>
      <c r="B601" s="149" t="s">
        <v>1392</v>
      </c>
      <c r="C601" s="149" t="s">
        <v>1393</v>
      </c>
      <c r="D601" s="149" t="s">
        <v>81</v>
      </c>
      <c r="E601" s="149" t="s">
        <v>91</v>
      </c>
      <c r="F601" s="149" t="s">
        <v>170</v>
      </c>
      <c r="G601" s="153"/>
      <c r="H601" s="150"/>
      <c r="I601" s="150"/>
      <c r="J601" s="150"/>
    </row>
    <row r="602" spans="1:10">
      <c r="A602" s="154">
        <v>1601</v>
      </c>
      <c r="B602" s="149" t="s">
        <v>1394</v>
      </c>
      <c r="C602" s="149" t="s">
        <v>1395</v>
      </c>
      <c r="D602" s="149" t="s">
        <v>81</v>
      </c>
      <c r="E602" s="149" t="s">
        <v>91</v>
      </c>
      <c r="F602" s="149" t="s">
        <v>170</v>
      </c>
      <c r="G602" s="153"/>
      <c r="H602" s="150"/>
      <c r="I602" s="150"/>
      <c r="J602" s="150"/>
    </row>
    <row r="603" spans="1:10">
      <c r="A603" s="154">
        <v>1602</v>
      </c>
      <c r="B603" s="149" t="s">
        <v>1396</v>
      </c>
      <c r="C603" s="149" t="s">
        <v>1397</v>
      </c>
      <c r="D603" s="149" t="s">
        <v>81</v>
      </c>
      <c r="E603" s="149" t="s">
        <v>91</v>
      </c>
      <c r="F603" s="149" t="s">
        <v>170</v>
      </c>
      <c r="G603" s="153"/>
      <c r="H603" s="150"/>
      <c r="I603" s="150"/>
      <c r="J603" s="150"/>
    </row>
    <row r="604" spans="1:10">
      <c r="A604" s="154">
        <v>1603</v>
      </c>
      <c r="B604" s="149" t="s">
        <v>1398</v>
      </c>
      <c r="C604" s="149" t="s">
        <v>1399</v>
      </c>
      <c r="D604" s="149" t="s">
        <v>81</v>
      </c>
      <c r="E604" s="149" t="s">
        <v>88</v>
      </c>
      <c r="F604" s="149" t="s">
        <v>170</v>
      </c>
      <c r="G604" s="153"/>
      <c r="H604" s="150"/>
      <c r="I604" s="150"/>
      <c r="J604" s="150"/>
    </row>
    <row r="605" spans="1:10">
      <c r="A605" s="154">
        <v>1604</v>
      </c>
      <c r="B605" s="149" t="s">
        <v>1400</v>
      </c>
      <c r="C605" s="149" t="s">
        <v>1401</v>
      </c>
      <c r="D605" s="149" t="s">
        <v>81</v>
      </c>
      <c r="E605" s="149" t="s">
        <v>91</v>
      </c>
      <c r="F605" s="149" t="s">
        <v>170</v>
      </c>
      <c r="G605" s="153"/>
      <c r="H605" s="150"/>
      <c r="I605" s="150"/>
      <c r="J605" s="150"/>
    </row>
    <row r="606" spans="1:10">
      <c r="A606" s="154">
        <v>1605</v>
      </c>
      <c r="B606" s="149" t="s">
        <v>1402</v>
      </c>
      <c r="C606" s="149" t="s">
        <v>1403</v>
      </c>
      <c r="D606" s="149" t="s">
        <v>81</v>
      </c>
      <c r="E606" s="149" t="s">
        <v>91</v>
      </c>
      <c r="F606" s="149" t="s">
        <v>170</v>
      </c>
      <c r="G606" s="153"/>
      <c r="H606" s="150"/>
      <c r="I606" s="150"/>
      <c r="J606" s="150"/>
    </row>
    <row r="607" spans="1:10">
      <c r="A607" s="154">
        <v>1606</v>
      </c>
      <c r="B607" s="149" t="s">
        <v>1404</v>
      </c>
      <c r="C607" s="149" t="s">
        <v>1405</v>
      </c>
      <c r="D607" s="149" t="s">
        <v>81</v>
      </c>
      <c r="E607" s="149" t="s">
        <v>91</v>
      </c>
      <c r="F607" s="149" t="s">
        <v>170</v>
      </c>
      <c r="G607" s="153"/>
      <c r="H607" s="150"/>
      <c r="I607" s="150"/>
      <c r="J607" s="150"/>
    </row>
    <row r="608" spans="1:10">
      <c r="A608" s="154">
        <v>1607</v>
      </c>
      <c r="B608" s="149" t="s">
        <v>1406</v>
      </c>
      <c r="C608" s="149" t="s">
        <v>1407</v>
      </c>
      <c r="D608" s="149" t="s">
        <v>81</v>
      </c>
      <c r="E608" s="149" t="s">
        <v>91</v>
      </c>
      <c r="F608" s="149" t="s">
        <v>170</v>
      </c>
      <c r="G608" s="153"/>
      <c r="H608" s="150"/>
      <c r="I608" s="150"/>
      <c r="J608" s="150"/>
    </row>
    <row r="609" spans="1:10">
      <c r="A609" s="154">
        <v>1608</v>
      </c>
      <c r="B609" s="149" t="s">
        <v>1408</v>
      </c>
      <c r="C609" s="149" t="s">
        <v>1409</v>
      </c>
      <c r="D609" s="149" t="s">
        <v>81</v>
      </c>
      <c r="E609" s="149" t="s">
        <v>91</v>
      </c>
      <c r="F609" s="149" t="s">
        <v>170</v>
      </c>
      <c r="G609" s="153"/>
      <c r="H609" s="150"/>
      <c r="I609" s="150"/>
      <c r="J609" s="150"/>
    </row>
    <row r="610" spans="1:10">
      <c r="A610" s="154">
        <v>1609</v>
      </c>
      <c r="B610" s="149" t="s">
        <v>1410</v>
      </c>
      <c r="C610" s="149" t="s">
        <v>1411</v>
      </c>
      <c r="D610" s="149" t="s">
        <v>82</v>
      </c>
      <c r="E610" s="149" t="s">
        <v>91</v>
      </c>
      <c r="F610" s="149" t="s">
        <v>170</v>
      </c>
      <c r="G610" s="153"/>
      <c r="H610" s="150"/>
      <c r="I610" s="150"/>
      <c r="J610" s="150"/>
    </row>
    <row r="611" spans="1:10">
      <c r="A611" s="154">
        <v>1610</v>
      </c>
      <c r="B611" s="149" t="s">
        <v>1412</v>
      </c>
      <c r="C611" s="149" t="s">
        <v>1413</v>
      </c>
      <c r="D611" s="149" t="s">
        <v>82</v>
      </c>
      <c r="E611" s="149" t="s">
        <v>93</v>
      </c>
      <c r="F611" s="149" t="s">
        <v>170</v>
      </c>
      <c r="G611" s="153"/>
      <c r="H611" s="150"/>
      <c r="I611" s="150"/>
      <c r="J611" s="150"/>
    </row>
    <row r="612" spans="1:10">
      <c r="A612" s="154">
        <v>1611</v>
      </c>
      <c r="B612" s="149" t="s">
        <v>1414</v>
      </c>
      <c r="C612" s="149" t="s">
        <v>1415</v>
      </c>
      <c r="D612" s="149" t="s">
        <v>82</v>
      </c>
      <c r="E612" s="149" t="s">
        <v>91</v>
      </c>
      <c r="F612" s="149" t="s">
        <v>170</v>
      </c>
      <c r="G612" s="153"/>
      <c r="H612" s="150"/>
      <c r="I612" s="150"/>
      <c r="J612" s="150"/>
    </row>
    <row r="613" spans="1:10">
      <c r="A613" s="154">
        <v>1612</v>
      </c>
      <c r="B613" s="149" t="s">
        <v>1416</v>
      </c>
      <c r="C613" s="149" t="s">
        <v>1417</v>
      </c>
      <c r="D613" s="149" t="s">
        <v>82</v>
      </c>
      <c r="E613" s="149" t="s">
        <v>88</v>
      </c>
      <c r="F613" s="149" t="s">
        <v>170</v>
      </c>
      <c r="G613" s="153"/>
      <c r="H613" s="150"/>
      <c r="I613" s="150"/>
      <c r="J613" s="150"/>
    </row>
    <row r="614" spans="1:10">
      <c r="A614" s="154">
        <v>1613</v>
      </c>
      <c r="B614" s="149" t="s">
        <v>1418</v>
      </c>
      <c r="C614" s="149" t="s">
        <v>1419</v>
      </c>
      <c r="D614" s="149" t="s">
        <v>82</v>
      </c>
      <c r="E614" s="149" t="s">
        <v>97</v>
      </c>
      <c r="F614" s="149" t="s">
        <v>170</v>
      </c>
      <c r="G614" s="153"/>
      <c r="H614" s="150"/>
      <c r="I614" s="150"/>
      <c r="J614" s="150"/>
    </row>
    <row r="615" spans="1:10">
      <c r="A615" s="154">
        <v>1614</v>
      </c>
      <c r="B615" s="149" t="s">
        <v>1420</v>
      </c>
      <c r="C615" s="149" t="s">
        <v>1421</v>
      </c>
      <c r="D615" s="149" t="s">
        <v>82</v>
      </c>
      <c r="E615" s="149" t="s">
        <v>91</v>
      </c>
      <c r="F615" s="149" t="s">
        <v>170</v>
      </c>
      <c r="G615" s="153"/>
      <c r="H615" s="150"/>
      <c r="I615" s="150"/>
      <c r="J615" s="150"/>
    </row>
    <row r="616" spans="1:10">
      <c r="A616" s="154">
        <v>1615</v>
      </c>
      <c r="B616" s="149" t="s">
        <v>1422</v>
      </c>
      <c r="C616" s="149" t="s">
        <v>1423</v>
      </c>
      <c r="D616" s="149" t="s">
        <v>83</v>
      </c>
      <c r="E616" s="149" t="s">
        <v>91</v>
      </c>
      <c r="F616" s="149" t="s">
        <v>170</v>
      </c>
      <c r="G616" s="153"/>
      <c r="H616" s="150"/>
      <c r="I616" s="150"/>
      <c r="J616" s="150"/>
    </row>
    <row r="617" spans="1:10">
      <c r="A617" s="154">
        <v>1616</v>
      </c>
      <c r="B617" s="149" t="s">
        <v>1424</v>
      </c>
      <c r="C617" s="149" t="s">
        <v>1425</v>
      </c>
      <c r="D617" s="149" t="s">
        <v>83</v>
      </c>
      <c r="E617" s="149" t="s">
        <v>91</v>
      </c>
      <c r="F617" s="149" t="s">
        <v>170</v>
      </c>
      <c r="G617" s="153"/>
      <c r="H617" s="150"/>
      <c r="I617" s="150"/>
      <c r="J617" s="150"/>
    </row>
    <row r="618" spans="1:10">
      <c r="A618" s="154">
        <v>1617</v>
      </c>
      <c r="B618" s="149" t="s">
        <v>1426</v>
      </c>
      <c r="C618" s="149" t="s">
        <v>1427</v>
      </c>
      <c r="D618" s="149" t="s">
        <v>83</v>
      </c>
      <c r="E618" s="149" t="s">
        <v>91</v>
      </c>
      <c r="F618" s="149" t="s">
        <v>170</v>
      </c>
      <c r="G618" s="153"/>
      <c r="H618" s="150"/>
      <c r="I618" s="150"/>
      <c r="J618" s="150"/>
    </row>
    <row r="619" spans="1:10">
      <c r="A619" s="154">
        <v>1618</v>
      </c>
      <c r="B619" s="149" t="s">
        <v>1428</v>
      </c>
      <c r="C619" s="149" t="s">
        <v>1429</v>
      </c>
      <c r="D619" s="149" t="s">
        <v>83</v>
      </c>
      <c r="E619" s="149" t="s">
        <v>91</v>
      </c>
      <c r="F619" s="149" t="s">
        <v>170</v>
      </c>
      <c r="G619" s="153"/>
      <c r="H619" s="150"/>
      <c r="I619" s="150"/>
      <c r="J619" s="150"/>
    </row>
    <row r="620" spans="1:10">
      <c r="A620" s="154">
        <v>1619</v>
      </c>
      <c r="B620" s="149" t="s">
        <v>1430</v>
      </c>
      <c r="C620" s="149" t="s">
        <v>1431</v>
      </c>
      <c r="D620" s="149" t="s">
        <v>83</v>
      </c>
      <c r="E620" s="149" t="s">
        <v>91</v>
      </c>
      <c r="F620" s="149" t="s">
        <v>170</v>
      </c>
      <c r="G620" s="153"/>
      <c r="H620" s="150"/>
      <c r="I620" s="150"/>
      <c r="J620" s="150"/>
    </row>
    <row r="621" spans="1:10">
      <c r="A621" s="154">
        <v>1620</v>
      </c>
      <c r="B621" s="149" t="s">
        <v>1432</v>
      </c>
      <c r="C621" s="149" t="s">
        <v>1433</v>
      </c>
      <c r="D621" s="149" t="s">
        <v>83</v>
      </c>
      <c r="E621" s="149" t="s">
        <v>91</v>
      </c>
      <c r="F621" s="149" t="s">
        <v>170</v>
      </c>
      <c r="G621" s="153"/>
      <c r="H621" s="150"/>
      <c r="I621" s="150"/>
      <c r="J621" s="150"/>
    </row>
    <row r="622" spans="1:10">
      <c r="A622" s="154">
        <v>1621</v>
      </c>
      <c r="B622" s="149" t="s">
        <v>1434</v>
      </c>
      <c r="C622" s="149" t="s">
        <v>1435</v>
      </c>
      <c r="D622" s="149" t="s">
        <v>83</v>
      </c>
      <c r="E622" s="149" t="s">
        <v>91</v>
      </c>
      <c r="F622" s="149" t="s">
        <v>170</v>
      </c>
      <c r="G622" s="153"/>
      <c r="H622" s="150"/>
      <c r="I622" s="150"/>
      <c r="J622" s="150"/>
    </row>
    <row r="623" spans="1:10">
      <c r="A623" s="154">
        <v>1622</v>
      </c>
      <c r="B623" s="149" t="s">
        <v>1436</v>
      </c>
      <c r="C623" s="149" t="s">
        <v>1437</v>
      </c>
      <c r="D623" s="149" t="s">
        <v>83</v>
      </c>
      <c r="E623" s="149" t="s">
        <v>91</v>
      </c>
      <c r="F623" s="149" t="s">
        <v>170</v>
      </c>
      <c r="G623" s="153"/>
      <c r="H623" s="150"/>
      <c r="I623" s="150"/>
      <c r="J623" s="150"/>
    </row>
    <row r="624" spans="1:10">
      <c r="A624" s="154">
        <v>1623</v>
      </c>
      <c r="B624" s="149" t="s">
        <v>1438</v>
      </c>
      <c r="C624" s="149" t="s">
        <v>1439</v>
      </c>
      <c r="D624" s="149" t="s">
        <v>83</v>
      </c>
      <c r="E624" s="149" t="s">
        <v>91</v>
      </c>
      <c r="F624" s="149" t="s">
        <v>170</v>
      </c>
      <c r="G624" s="153"/>
      <c r="H624" s="150"/>
      <c r="I624" s="150"/>
      <c r="J624" s="150"/>
    </row>
    <row r="625" spans="1:10">
      <c r="A625" s="154">
        <v>1624</v>
      </c>
      <c r="B625" s="149" t="s">
        <v>1440</v>
      </c>
      <c r="C625" s="149" t="s">
        <v>1441</v>
      </c>
      <c r="D625" s="149" t="s">
        <v>83</v>
      </c>
      <c r="E625" s="149" t="s">
        <v>88</v>
      </c>
      <c r="F625" s="149" t="s">
        <v>170</v>
      </c>
      <c r="G625" s="153"/>
      <c r="H625" s="150"/>
      <c r="I625" s="150"/>
      <c r="J625" s="150"/>
    </row>
    <row r="626" spans="1:10">
      <c r="A626" s="154">
        <v>1625</v>
      </c>
      <c r="B626" s="149" t="s">
        <v>1442</v>
      </c>
      <c r="C626" s="149" t="s">
        <v>1443</v>
      </c>
      <c r="D626" s="149" t="s">
        <v>83</v>
      </c>
      <c r="E626" s="149" t="s">
        <v>91</v>
      </c>
      <c r="F626" s="149" t="s">
        <v>170</v>
      </c>
      <c r="G626" s="153"/>
      <c r="H626" s="150"/>
      <c r="I626" s="150"/>
      <c r="J626" s="150"/>
    </row>
    <row r="627" spans="1:10">
      <c r="A627" s="154">
        <v>1626</v>
      </c>
      <c r="B627" s="149" t="s">
        <v>1444</v>
      </c>
      <c r="C627" s="149" t="s">
        <v>1445</v>
      </c>
      <c r="D627" s="149" t="s">
        <v>83</v>
      </c>
      <c r="E627" s="149" t="s">
        <v>91</v>
      </c>
      <c r="F627" s="149" t="s">
        <v>170</v>
      </c>
      <c r="G627" s="153"/>
      <c r="H627" s="150"/>
      <c r="I627" s="150"/>
      <c r="J627" s="150"/>
    </row>
    <row r="628" spans="1:10">
      <c r="A628" s="154">
        <v>1627</v>
      </c>
      <c r="B628" s="149" t="s">
        <v>1446</v>
      </c>
      <c r="C628" s="149" t="s">
        <v>1447</v>
      </c>
      <c r="D628" s="149" t="s">
        <v>83</v>
      </c>
      <c r="E628" s="149" t="s">
        <v>91</v>
      </c>
      <c r="F628" s="149" t="s">
        <v>170</v>
      </c>
      <c r="G628" s="153"/>
      <c r="H628" s="150"/>
      <c r="I628" s="150"/>
      <c r="J628" s="150"/>
    </row>
    <row r="629" spans="1:10">
      <c r="A629" s="154">
        <v>1628</v>
      </c>
      <c r="B629" s="149" t="s">
        <v>1448</v>
      </c>
      <c r="C629" s="149" t="s">
        <v>1449</v>
      </c>
      <c r="D629" s="149" t="s">
        <v>83</v>
      </c>
      <c r="E629" s="149" t="s">
        <v>91</v>
      </c>
      <c r="F629" s="149" t="s">
        <v>170</v>
      </c>
      <c r="G629" s="153"/>
      <c r="H629" s="150"/>
      <c r="I629" s="150"/>
      <c r="J629" s="150"/>
    </row>
    <row r="630" spans="1:10">
      <c r="A630" s="154">
        <v>1629</v>
      </c>
      <c r="B630" s="149" t="s">
        <v>1450</v>
      </c>
      <c r="C630" s="149" t="s">
        <v>1451</v>
      </c>
      <c r="D630" s="149" t="s">
        <v>83</v>
      </c>
      <c r="E630" s="149" t="s">
        <v>91</v>
      </c>
      <c r="F630" s="149" t="s">
        <v>170</v>
      </c>
      <c r="G630" s="153"/>
      <c r="H630" s="150"/>
      <c r="I630" s="150"/>
      <c r="J630" s="150"/>
    </row>
    <row r="631" spans="1:10">
      <c r="A631" s="154">
        <v>1630</v>
      </c>
      <c r="B631" s="149" t="s">
        <v>1452</v>
      </c>
      <c r="C631" s="149" t="s">
        <v>1453</v>
      </c>
      <c r="D631" s="149" t="s">
        <v>83</v>
      </c>
      <c r="E631" s="149" t="s">
        <v>91</v>
      </c>
      <c r="F631" s="149" t="s">
        <v>170</v>
      </c>
      <c r="G631" s="153"/>
      <c r="H631" s="150"/>
      <c r="I631" s="150"/>
      <c r="J631" s="150"/>
    </row>
    <row r="632" spans="1:10">
      <c r="A632" s="154">
        <v>1631</v>
      </c>
      <c r="B632" s="149" t="s">
        <v>1454</v>
      </c>
      <c r="C632" s="149" t="s">
        <v>1455</v>
      </c>
      <c r="D632" s="149" t="s">
        <v>84</v>
      </c>
      <c r="E632" s="149" t="s">
        <v>91</v>
      </c>
      <c r="F632" s="149" t="s">
        <v>170</v>
      </c>
      <c r="G632" s="153"/>
      <c r="H632" s="150"/>
      <c r="I632" s="150"/>
      <c r="J632" s="150"/>
    </row>
    <row r="633" spans="1:10">
      <c r="A633" s="154">
        <v>1632</v>
      </c>
      <c r="B633" s="149" t="s">
        <v>1456</v>
      </c>
      <c r="C633" s="149" t="s">
        <v>1457</v>
      </c>
      <c r="D633" s="149" t="s">
        <v>81</v>
      </c>
      <c r="E633" s="149" t="s">
        <v>89</v>
      </c>
      <c r="F633" s="149" t="s">
        <v>171</v>
      </c>
      <c r="G633" s="153"/>
      <c r="H633" s="150"/>
      <c r="I633" s="150"/>
      <c r="J633" s="150"/>
    </row>
    <row r="634" spans="1:10">
      <c r="A634" s="154">
        <v>1633</v>
      </c>
      <c r="B634" s="149" t="s">
        <v>1458</v>
      </c>
      <c r="C634" s="149" t="s">
        <v>1459</v>
      </c>
      <c r="D634" s="149" t="s">
        <v>81</v>
      </c>
      <c r="E634" s="149" t="s">
        <v>109</v>
      </c>
      <c r="F634" s="149" t="s">
        <v>171</v>
      </c>
      <c r="G634" s="153"/>
      <c r="H634" s="150"/>
      <c r="I634" s="150"/>
      <c r="J634" s="150"/>
    </row>
    <row r="635" spans="1:10">
      <c r="A635" s="154">
        <v>1634</v>
      </c>
      <c r="B635" s="149" t="s">
        <v>1460</v>
      </c>
      <c r="C635" s="149" t="s">
        <v>1461</v>
      </c>
      <c r="D635" s="149" t="s">
        <v>82</v>
      </c>
      <c r="E635" s="149" t="s">
        <v>91</v>
      </c>
      <c r="F635" s="149" t="s">
        <v>171</v>
      </c>
      <c r="G635" s="153"/>
      <c r="H635" s="150"/>
      <c r="I635" s="150"/>
      <c r="J635" s="150"/>
    </row>
    <row r="636" spans="1:10">
      <c r="A636" s="154">
        <v>1635</v>
      </c>
      <c r="B636" s="149" t="s">
        <v>1462</v>
      </c>
      <c r="C636" s="149" t="s">
        <v>1463</v>
      </c>
      <c r="D636" s="149" t="s">
        <v>83</v>
      </c>
      <c r="E636" s="149" t="s">
        <v>88</v>
      </c>
      <c r="F636" s="149" t="s">
        <v>171</v>
      </c>
      <c r="G636" s="153"/>
      <c r="H636" s="150"/>
      <c r="I636" s="150"/>
      <c r="J636" s="150"/>
    </row>
    <row r="637" spans="1:10">
      <c r="A637" s="154">
        <v>1636</v>
      </c>
      <c r="B637" s="149" t="s">
        <v>1464</v>
      </c>
      <c r="C637" s="149" t="s">
        <v>1465</v>
      </c>
      <c r="D637" s="149" t="s">
        <v>83</v>
      </c>
      <c r="E637" s="149" t="s">
        <v>108</v>
      </c>
      <c r="F637" s="149" t="s">
        <v>171</v>
      </c>
      <c r="G637" s="153"/>
      <c r="H637" s="150"/>
      <c r="I637" s="150"/>
      <c r="J637" s="150"/>
    </row>
    <row r="638" spans="1:10">
      <c r="A638" s="154">
        <v>1637</v>
      </c>
      <c r="B638" s="149" t="s">
        <v>1466</v>
      </c>
      <c r="C638" s="149" t="s">
        <v>1467</v>
      </c>
      <c r="D638" s="149" t="s">
        <v>82</v>
      </c>
      <c r="E638" s="149" t="s">
        <v>88</v>
      </c>
      <c r="F638" s="149" t="s">
        <v>172</v>
      </c>
      <c r="G638" s="153"/>
      <c r="H638" s="150"/>
      <c r="I638" s="150"/>
      <c r="J638" s="150"/>
    </row>
    <row r="639" spans="1:10">
      <c r="A639" s="154">
        <v>1638</v>
      </c>
      <c r="B639" s="149" t="s">
        <v>1468</v>
      </c>
      <c r="C639" s="149" t="s">
        <v>1469</v>
      </c>
      <c r="D639" s="149" t="s">
        <v>82</v>
      </c>
      <c r="E639" s="149" t="s">
        <v>88</v>
      </c>
      <c r="F639" s="149" t="s">
        <v>172</v>
      </c>
      <c r="G639" s="153"/>
      <c r="H639" s="150"/>
      <c r="I639" s="150"/>
      <c r="J639" s="150"/>
    </row>
    <row r="640" spans="1:10">
      <c r="A640" s="154">
        <v>1639</v>
      </c>
      <c r="B640" s="149" t="s">
        <v>1470</v>
      </c>
      <c r="C640" s="149" t="s">
        <v>1471</v>
      </c>
      <c r="D640" s="149" t="s">
        <v>82</v>
      </c>
      <c r="E640" s="149" t="s">
        <v>88</v>
      </c>
      <c r="F640" s="149" t="s">
        <v>172</v>
      </c>
      <c r="G640" s="153"/>
      <c r="H640" s="150"/>
      <c r="I640" s="150"/>
      <c r="J640" s="150"/>
    </row>
    <row r="641" spans="1:10">
      <c r="A641" s="154">
        <v>1640</v>
      </c>
      <c r="B641" s="149" t="s">
        <v>1472</v>
      </c>
      <c r="C641" s="149" t="s">
        <v>318</v>
      </c>
      <c r="D641" s="149" t="s">
        <v>83</v>
      </c>
      <c r="E641" s="149" t="s">
        <v>88</v>
      </c>
      <c r="F641" s="149" t="s">
        <v>172</v>
      </c>
      <c r="G641" s="153"/>
      <c r="H641" s="150"/>
      <c r="I641" s="150"/>
      <c r="J641" s="150"/>
    </row>
    <row r="642" spans="1:10">
      <c r="A642" s="154">
        <v>1641</v>
      </c>
      <c r="B642" s="149" t="s">
        <v>1473</v>
      </c>
      <c r="C642" s="149" t="s">
        <v>1474</v>
      </c>
      <c r="D642" s="149" t="s">
        <v>82</v>
      </c>
      <c r="E642" s="149" t="s">
        <v>88</v>
      </c>
      <c r="F642" s="149" t="s">
        <v>172</v>
      </c>
      <c r="G642" s="153"/>
      <c r="H642" s="150"/>
      <c r="I642" s="150"/>
      <c r="J642" s="150"/>
    </row>
    <row r="643" spans="1:10">
      <c r="A643" s="154">
        <v>1642</v>
      </c>
      <c r="B643" s="149" t="s">
        <v>1475</v>
      </c>
      <c r="C643" s="149" t="s">
        <v>1476</v>
      </c>
      <c r="D643" s="149" t="s">
        <v>83</v>
      </c>
      <c r="E643" s="149" t="s">
        <v>88</v>
      </c>
      <c r="F643" s="149" t="s">
        <v>172</v>
      </c>
      <c r="G643" s="153"/>
      <c r="H643" s="150"/>
      <c r="I643" s="150"/>
      <c r="J643" s="150"/>
    </row>
    <row r="644" spans="1:10">
      <c r="A644" s="154">
        <v>1643</v>
      </c>
      <c r="B644" s="149" t="s">
        <v>1477</v>
      </c>
      <c r="C644" s="149" t="s">
        <v>1478</v>
      </c>
      <c r="D644" s="149" t="s">
        <v>81</v>
      </c>
      <c r="E644" s="149" t="s">
        <v>88</v>
      </c>
      <c r="F644" s="149" t="s">
        <v>172</v>
      </c>
      <c r="G644" s="153"/>
      <c r="H644" s="150"/>
      <c r="I644" s="150"/>
      <c r="J644" s="150"/>
    </row>
    <row r="645" spans="1:10">
      <c r="A645" s="154">
        <v>1644</v>
      </c>
      <c r="B645" s="149" t="s">
        <v>1479</v>
      </c>
      <c r="C645" s="149" t="s">
        <v>1480</v>
      </c>
      <c r="D645" s="149" t="s">
        <v>82</v>
      </c>
      <c r="E645" s="149" t="s">
        <v>88</v>
      </c>
      <c r="F645" s="149" t="s">
        <v>172</v>
      </c>
      <c r="G645" s="153"/>
      <c r="H645" s="150"/>
      <c r="I645" s="150"/>
      <c r="J645" s="150"/>
    </row>
    <row r="646" spans="1:10">
      <c r="A646" s="154">
        <v>1645</v>
      </c>
      <c r="B646" s="149" t="s">
        <v>1481</v>
      </c>
      <c r="C646" s="149" t="s">
        <v>1482</v>
      </c>
      <c r="D646" s="149" t="s">
        <v>81</v>
      </c>
      <c r="E646" s="149" t="s">
        <v>88</v>
      </c>
      <c r="F646" s="149" t="s">
        <v>172</v>
      </c>
      <c r="G646" s="153"/>
      <c r="H646" s="150"/>
      <c r="I646" s="150"/>
      <c r="J646" s="150"/>
    </row>
    <row r="647" spans="1:10">
      <c r="A647" s="154">
        <v>1646</v>
      </c>
      <c r="B647" s="149" t="s">
        <v>1483</v>
      </c>
      <c r="C647" s="149" t="s">
        <v>1484</v>
      </c>
      <c r="D647" s="149" t="s">
        <v>85</v>
      </c>
      <c r="E647" s="149" t="s">
        <v>88</v>
      </c>
      <c r="F647" s="149" t="s">
        <v>172</v>
      </c>
      <c r="G647" s="153"/>
      <c r="H647" s="150"/>
      <c r="I647" s="150"/>
      <c r="J647" s="150"/>
    </row>
    <row r="648" spans="1:10">
      <c r="A648" s="154">
        <v>1647</v>
      </c>
      <c r="B648" s="149" t="s">
        <v>1485</v>
      </c>
      <c r="C648" s="149" t="s">
        <v>1486</v>
      </c>
      <c r="D648" s="149" t="s">
        <v>82</v>
      </c>
      <c r="E648" s="149" t="s">
        <v>88</v>
      </c>
      <c r="F648" s="149" t="s">
        <v>172</v>
      </c>
      <c r="G648" s="153"/>
      <c r="H648" s="150"/>
      <c r="I648" s="150"/>
      <c r="J648" s="150"/>
    </row>
    <row r="649" spans="1:10">
      <c r="A649" s="154">
        <v>1648</v>
      </c>
      <c r="B649" s="149" t="s">
        <v>1487</v>
      </c>
      <c r="C649" s="149" t="s">
        <v>1488</v>
      </c>
      <c r="D649" s="149" t="s">
        <v>81</v>
      </c>
      <c r="E649" s="149" t="s">
        <v>88</v>
      </c>
      <c r="F649" s="149" t="s">
        <v>172</v>
      </c>
      <c r="G649" s="153"/>
      <c r="H649" s="150"/>
      <c r="I649" s="150"/>
      <c r="J649" s="150"/>
    </row>
    <row r="650" spans="1:10">
      <c r="A650" s="154">
        <v>1649</v>
      </c>
      <c r="B650" s="149" t="s">
        <v>1489</v>
      </c>
      <c r="C650" s="149" t="s">
        <v>1490</v>
      </c>
      <c r="D650" s="149" t="s">
        <v>82</v>
      </c>
      <c r="E650" s="149" t="s">
        <v>88</v>
      </c>
      <c r="F650" s="149" t="s">
        <v>172</v>
      </c>
      <c r="G650" s="153"/>
      <c r="H650" s="150"/>
      <c r="I650" s="150"/>
      <c r="J650" s="150"/>
    </row>
    <row r="651" spans="1:10">
      <c r="A651" s="154">
        <v>1650</v>
      </c>
      <c r="B651" s="149" t="s">
        <v>1491</v>
      </c>
      <c r="C651" s="149" t="s">
        <v>1492</v>
      </c>
      <c r="D651" s="149" t="s">
        <v>82</v>
      </c>
      <c r="E651" s="149" t="s">
        <v>88</v>
      </c>
      <c r="F651" s="149" t="s">
        <v>172</v>
      </c>
      <c r="G651" s="153"/>
      <c r="H651" s="150"/>
      <c r="I651" s="150"/>
      <c r="J651" s="150"/>
    </row>
    <row r="652" spans="1:10">
      <c r="A652" s="154">
        <v>1651</v>
      </c>
      <c r="B652" s="149" t="s">
        <v>1493</v>
      </c>
      <c r="C652" s="149" t="s">
        <v>1494</v>
      </c>
      <c r="D652" s="149" t="s">
        <v>83</v>
      </c>
      <c r="E652" s="149" t="s">
        <v>88</v>
      </c>
      <c r="F652" s="149" t="s">
        <v>172</v>
      </c>
      <c r="G652" s="153"/>
      <c r="H652" s="150"/>
      <c r="I652" s="150"/>
      <c r="J652" s="150"/>
    </row>
    <row r="653" spans="1:10">
      <c r="A653" s="154">
        <v>1652</v>
      </c>
      <c r="B653" s="149" t="s">
        <v>1495</v>
      </c>
      <c r="C653" s="149" t="s">
        <v>132</v>
      </c>
      <c r="D653" s="149" t="s">
        <v>83</v>
      </c>
      <c r="E653" s="149" t="s">
        <v>88</v>
      </c>
      <c r="F653" s="149" t="s">
        <v>172</v>
      </c>
      <c r="G653" s="153"/>
      <c r="H653" s="150"/>
      <c r="I653" s="150"/>
      <c r="J653" s="150"/>
    </row>
    <row r="654" spans="1:10">
      <c r="A654" s="154">
        <v>1653</v>
      </c>
      <c r="B654" s="149" t="s">
        <v>1496</v>
      </c>
      <c r="C654" s="149" t="s">
        <v>1497</v>
      </c>
      <c r="D654" s="149" t="s">
        <v>83</v>
      </c>
      <c r="E654" s="149" t="s">
        <v>88</v>
      </c>
      <c r="F654" s="149" t="s">
        <v>172</v>
      </c>
      <c r="G654" s="153"/>
      <c r="H654" s="150"/>
      <c r="I654" s="150"/>
      <c r="J654" s="150"/>
    </row>
    <row r="655" spans="1:10">
      <c r="A655" s="154">
        <v>1654</v>
      </c>
      <c r="B655" s="149" t="s">
        <v>1498</v>
      </c>
      <c r="C655" s="149" t="s">
        <v>1499</v>
      </c>
      <c r="D655" s="149" t="s">
        <v>81</v>
      </c>
      <c r="E655" s="149" t="s">
        <v>88</v>
      </c>
      <c r="F655" s="149" t="s">
        <v>172</v>
      </c>
      <c r="G655" s="153"/>
      <c r="H655" s="150"/>
      <c r="I655" s="150"/>
      <c r="J655" s="150"/>
    </row>
    <row r="656" spans="1:10">
      <c r="A656" s="154">
        <v>1655</v>
      </c>
      <c r="B656" s="149" t="s">
        <v>1500</v>
      </c>
      <c r="C656" s="149" t="s">
        <v>1501</v>
      </c>
      <c r="D656" s="149" t="s">
        <v>83</v>
      </c>
      <c r="E656" s="149" t="s">
        <v>88</v>
      </c>
      <c r="F656" s="149" t="s">
        <v>172</v>
      </c>
      <c r="G656" s="153"/>
      <c r="H656" s="150"/>
      <c r="I656" s="150"/>
      <c r="J656" s="150"/>
    </row>
    <row r="657" spans="1:10">
      <c r="A657" s="154">
        <v>1656</v>
      </c>
      <c r="B657" s="149" t="s">
        <v>1502</v>
      </c>
      <c r="C657" s="149" t="s">
        <v>1503</v>
      </c>
      <c r="D657" s="149" t="s">
        <v>83</v>
      </c>
      <c r="E657" s="149" t="s">
        <v>88</v>
      </c>
      <c r="F657" s="149" t="s">
        <v>172</v>
      </c>
      <c r="G657" s="153"/>
      <c r="H657" s="150"/>
      <c r="I657" s="150"/>
      <c r="J657" s="150"/>
    </row>
    <row r="658" spans="1:10">
      <c r="A658" s="154">
        <v>1657</v>
      </c>
      <c r="B658" s="149" t="s">
        <v>1504</v>
      </c>
      <c r="C658" s="149" t="s">
        <v>1505</v>
      </c>
      <c r="D658" s="149" t="s">
        <v>81</v>
      </c>
      <c r="E658" s="149" t="s">
        <v>88</v>
      </c>
      <c r="F658" s="149" t="s">
        <v>172</v>
      </c>
      <c r="G658" s="153"/>
      <c r="H658" s="150"/>
      <c r="I658" s="150"/>
      <c r="J658" s="150"/>
    </row>
    <row r="659" spans="1:10">
      <c r="A659" s="154">
        <v>1658</v>
      </c>
      <c r="B659" s="149" t="s">
        <v>1506</v>
      </c>
      <c r="C659" s="149" t="s">
        <v>1507</v>
      </c>
      <c r="D659" s="149" t="s">
        <v>82</v>
      </c>
      <c r="E659" s="149" t="s">
        <v>88</v>
      </c>
      <c r="F659" s="149" t="s">
        <v>172</v>
      </c>
      <c r="G659" s="153"/>
      <c r="H659" s="150"/>
      <c r="I659" s="150"/>
      <c r="J659" s="150"/>
    </row>
    <row r="660" spans="1:10">
      <c r="A660" s="154">
        <v>1659</v>
      </c>
      <c r="B660" s="149" t="s">
        <v>1508</v>
      </c>
      <c r="C660" s="149" t="s">
        <v>1509</v>
      </c>
      <c r="D660" s="149" t="s">
        <v>83</v>
      </c>
      <c r="E660" s="149" t="s">
        <v>88</v>
      </c>
      <c r="F660" s="149" t="s">
        <v>172</v>
      </c>
      <c r="G660" s="153"/>
      <c r="H660" s="150"/>
      <c r="I660" s="150"/>
      <c r="J660" s="150"/>
    </row>
    <row r="661" spans="1:10">
      <c r="A661" s="154">
        <v>1660</v>
      </c>
      <c r="B661" s="149" t="s">
        <v>1510</v>
      </c>
      <c r="C661" s="149" t="s">
        <v>1511</v>
      </c>
      <c r="D661" s="149" t="s">
        <v>81</v>
      </c>
      <c r="E661" s="149" t="s">
        <v>88</v>
      </c>
      <c r="F661" s="149" t="s">
        <v>172</v>
      </c>
      <c r="G661" s="153"/>
      <c r="H661" s="150"/>
      <c r="I661" s="150"/>
      <c r="J661" s="150"/>
    </row>
    <row r="662" spans="1:10">
      <c r="A662" s="154">
        <v>1661</v>
      </c>
      <c r="B662" s="149" t="s">
        <v>1512</v>
      </c>
      <c r="C662" s="149" t="s">
        <v>1513</v>
      </c>
      <c r="D662" s="149" t="s">
        <v>82</v>
      </c>
      <c r="E662" s="149" t="s">
        <v>93</v>
      </c>
      <c r="F662" s="149" t="s">
        <v>173</v>
      </c>
      <c r="G662" s="153"/>
      <c r="H662" s="150"/>
      <c r="I662" s="150"/>
      <c r="J662" s="150"/>
    </row>
    <row r="663" spans="1:10">
      <c r="A663" s="154">
        <v>1662</v>
      </c>
      <c r="B663" s="149" t="s">
        <v>1514</v>
      </c>
      <c r="C663" s="149" t="s">
        <v>1515</v>
      </c>
      <c r="D663" s="149" t="s">
        <v>82</v>
      </c>
      <c r="E663" s="149" t="s">
        <v>97</v>
      </c>
      <c r="F663" s="149" t="s">
        <v>173</v>
      </c>
      <c r="G663" s="153"/>
      <c r="H663" s="150"/>
      <c r="I663" s="150"/>
      <c r="J663" s="150"/>
    </row>
    <row r="664" spans="1:10">
      <c r="A664" s="154">
        <v>1663</v>
      </c>
      <c r="B664" s="149" t="s">
        <v>1516</v>
      </c>
      <c r="C664" s="149" t="s">
        <v>1517</v>
      </c>
      <c r="D664" s="149" t="s">
        <v>82</v>
      </c>
      <c r="E664" s="149" t="s">
        <v>91</v>
      </c>
      <c r="F664" s="149" t="s">
        <v>173</v>
      </c>
      <c r="G664" s="153"/>
      <c r="H664" s="150"/>
      <c r="I664" s="150"/>
      <c r="J664" s="150"/>
    </row>
    <row r="665" spans="1:10">
      <c r="A665" s="154">
        <v>1664</v>
      </c>
      <c r="B665" s="149" t="s">
        <v>1518</v>
      </c>
      <c r="C665" s="149" t="s">
        <v>1519</v>
      </c>
      <c r="D665" s="149" t="s">
        <v>82</v>
      </c>
      <c r="E665" s="149" t="s">
        <v>97</v>
      </c>
      <c r="F665" s="149" t="s">
        <v>173</v>
      </c>
      <c r="G665" s="153"/>
      <c r="H665" s="150"/>
      <c r="I665" s="150"/>
      <c r="J665" s="150"/>
    </row>
    <row r="666" spans="1:10">
      <c r="A666" s="154">
        <v>1665</v>
      </c>
      <c r="B666" s="149" t="s">
        <v>1520</v>
      </c>
      <c r="C666" s="149" t="s">
        <v>1521</v>
      </c>
      <c r="D666" s="149" t="s">
        <v>83</v>
      </c>
      <c r="E666" s="149" t="s">
        <v>96</v>
      </c>
      <c r="F666" s="149" t="s">
        <v>173</v>
      </c>
      <c r="G666" s="153"/>
      <c r="H666" s="150"/>
      <c r="I666" s="150"/>
      <c r="J666" s="150"/>
    </row>
    <row r="667" spans="1:10">
      <c r="A667" s="154">
        <v>1666</v>
      </c>
      <c r="B667" s="149" t="s">
        <v>1522</v>
      </c>
      <c r="C667" s="149" t="s">
        <v>1523</v>
      </c>
      <c r="D667" s="149" t="s">
        <v>83</v>
      </c>
      <c r="E667" s="149" t="s">
        <v>91</v>
      </c>
      <c r="F667" s="149" t="s">
        <v>173</v>
      </c>
      <c r="G667" s="153"/>
      <c r="H667" s="150"/>
      <c r="I667" s="150"/>
      <c r="J667" s="150"/>
    </row>
    <row r="668" spans="1:10">
      <c r="A668" s="154">
        <v>1667</v>
      </c>
      <c r="B668" s="149" t="s">
        <v>1524</v>
      </c>
      <c r="C668" s="149" t="s">
        <v>1525</v>
      </c>
      <c r="D668" s="149" t="s">
        <v>81</v>
      </c>
      <c r="E668" s="149" t="s">
        <v>91</v>
      </c>
      <c r="F668" s="149" t="s">
        <v>173</v>
      </c>
      <c r="G668" s="153"/>
      <c r="H668" s="150"/>
      <c r="I668" s="150"/>
      <c r="J668" s="150"/>
    </row>
    <row r="669" spans="1:10">
      <c r="A669" s="154">
        <v>1668</v>
      </c>
      <c r="B669" s="149" t="s">
        <v>1526</v>
      </c>
      <c r="C669" s="149" t="s">
        <v>1527</v>
      </c>
      <c r="D669" s="149" t="s">
        <v>81</v>
      </c>
      <c r="E669" s="149" t="s">
        <v>93</v>
      </c>
      <c r="F669" s="149" t="s">
        <v>173</v>
      </c>
      <c r="G669" s="153"/>
      <c r="H669" s="150"/>
      <c r="I669" s="150"/>
      <c r="J669" s="150"/>
    </row>
    <row r="670" spans="1:10">
      <c r="A670" s="154">
        <v>1669</v>
      </c>
      <c r="B670" s="149" t="s">
        <v>1528</v>
      </c>
      <c r="C670" s="149" t="s">
        <v>1529</v>
      </c>
      <c r="D670" s="149" t="s">
        <v>82</v>
      </c>
      <c r="E670" s="149" t="s">
        <v>97</v>
      </c>
      <c r="F670" s="149" t="s">
        <v>174</v>
      </c>
      <c r="G670" s="153"/>
      <c r="H670" s="150"/>
      <c r="I670" s="150"/>
      <c r="J670" s="150"/>
    </row>
    <row r="671" spans="1:10">
      <c r="A671" s="154">
        <v>1670</v>
      </c>
      <c r="B671" s="149" t="s">
        <v>1530</v>
      </c>
      <c r="C671" s="149" t="s">
        <v>1531</v>
      </c>
      <c r="D671" s="149" t="s">
        <v>81</v>
      </c>
      <c r="E671" s="149" t="s">
        <v>97</v>
      </c>
      <c r="F671" s="149" t="s">
        <v>174</v>
      </c>
      <c r="G671" s="153"/>
      <c r="H671" s="150"/>
      <c r="I671" s="150"/>
      <c r="J671" s="150"/>
    </row>
    <row r="672" spans="1:10">
      <c r="A672" s="154">
        <v>1671</v>
      </c>
      <c r="B672" s="149" t="s">
        <v>1532</v>
      </c>
      <c r="C672" s="149" t="s">
        <v>1533</v>
      </c>
      <c r="D672" s="149" t="s">
        <v>79</v>
      </c>
      <c r="E672" s="149" t="s">
        <v>97</v>
      </c>
      <c r="F672" s="149" t="s">
        <v>174</v>
      </c>
      <c r="G672" s="153"/>
      <c r="H672" s="150"/>
      <c r="I672" s="150"/>
      <c r="J672" s="150"/>
    </row>
    <row r="673" spans="1:10">
      <c r="A673" s="154">
        <v>1672</v>
      </c>
      <c r="B673" s="149" t="s">
        <v>1534</v>
      </c>
      <c r="C673" s="149" t="s">
        <v>1535</v>
      </c>
      <c r="D673" s="149" t="s">
        <v>81</v>
      </c>
      <c r="E673" s="149" t="s">
        <v>97</v>
      </c>
      <c r="F673" s="149" t="s">
        <v>174</v>
      </c>
      <c r="G673" s="153"/>
      <c r="H673" s="150"/>
      <c r="I673" s="150"/>
      <c r="J673" s="150"/>
    </row>
    <row r="674" spans="1:10">
      <c r="A674" s="154">
        <v>1673</v>
      </c>
      <c r="B674" s="149" t="s">
        <v>1536</v>
      </c>
      <c r="C674" s="149" t="s">
        <v>1537</v>
      </c>
      <c r="D674" s="149" t="s">
        <v>80</v>
      </c>
      <c r="E674" s="149" t="s">
        <v>97</v>
      </c>
      <c r="F674" s="149" t="s">
        <v>174</v>
      </c>
      <c r="G674" s="153"/>
      <c r="H674" s="150"/>
      <c r="I674" s="150"/>
      <c r="J674" s="150"/>
    </row>
    <row r="675" spans="1:10">
      <c r="A675" s="154">
        <v>1674</v>
      </c>
      <c r="B675" s="149" t="s">
        <v>1538</v>
      </c>
      <c r="C675" s="149" t="s">
        <v>1539</v>
      </c>
      <c r="D675" s="149" t="s">
        <v>82</v>
      </c>
      <c r="E675" s="149" t="s">
        <v>97</v>
      </c>
      <c r="F675" s="149" t="s">
        <v>174</v>
      </c>
      <c r="G675" s="153"/>
      <c r="H675" s="150"/>
      <c r="I675" s="150"/>
      <c r="J675" s="150"/>
    </row>
    <row r="676" spans="1:10">
      <c r="A676" s="154">
        <v>1675</v>
      </c>
      <c r="B676" s="149" t="s">
        <v>1540</v>
      </c>
      <c r="C676" s="149" t="s">
        <v>1541</v>
      </c>
      <c r="D676" s="149" t="s">
        <v>81</v>
      </c>
      <c r="E676" s="149" t="s">
        <v>97</v>
      </c>
      <c r="F676" s="149" t="s">
        <v>174</v>
      </c>
      <c r="G676" s="153"/>
      <c r="H676" s="150"/>
      <c r="I676" s="150"/>
      <c r="J676" s="150"/>
    </row>
    <row r="677" spans="1:10">
      <c r="A677" s="154">
        <v>1676</v>
      </c>
      <c r="B677" s="149" t="s">
        <v>1542</v>
      </c>
      <c r="C677" s="149" t="s">
        <v>1543</v>
      </c>
      <c r="D677" s="149" t="s">
        <v>79</v>
      </c>
      <c r="E677" s="149" t="s">
        <v>97</v>
      </c>
      <c r="F677" s="149" t="s">
        <v>174</v>
      </c>
      <c r="G677" s="153"/>
      <c r="H677" s="150"/>
      <c r="I677" s="150"/>
      <c r="J677" s="150"/>
    </row>
    <row r="678" spans="1:10">
      <c r="A678" s="154">
        <v>1677</v>
      </c>
      <c r="B678" s="149" t="s">
        <v>1544</v>
      </c>
      <c r="C678" s="149" t="s">
        <v>1545</v>
      </c>
      <c r="D678" s="149" t="s">
        <v>80</v>
      </c>
      <c r="E678" s="149" t="s">
        <v>97</v>
      </c>
      <c r="F678" s="149" t="s">
        <v>174</v>
      </c>
      <c r="G678" s="153"/>
      <c r="H678" s="150"/>
      <c r="I678" s="150"/>
      <c r="J678" s="150"/>
    </row>
    <row r="679" spans="1:10">
      <c r="A679" s="154">
        <v>1678</v>
      </c>
      <c r="B679" s="149" t="s">
        <v>1546</v>
      </c>
      <c r="C679" s="149" t="s">
        <v>1547</v>
      </c>
      <c r="D679" s="149" t="s">
        <v>79</v>
      </c>
      <c r="E679" s="149" t="s">
        <v>97</v>
      </c>
      <c r="F679" s="149" t="s">
        <v>174</v>
      </c>
      <c r="G679" s="153"/>
      <c r="H679" s="150"/>
      <c r="I679" s="150"/>
      <c r="J679" s="150"/>
    </row>
    <row r="680" spans="1:10">
      <c r="A680" s="154">
        <v>1679</v>
      </c>
      <c r="B680" s="149" t="s">
        <v>1548</v>
      </c>
      <c r="C680" s="149" t="s">
        <v>1549</v>
      </c>
      <c r="D680" s="149" t="s">
        <v>83</v>
      </c>
      <c r="E680" s="149" t="s">
        <v>97</v>
      </c>
      <c r="F680" s="149" t="s">
        <v>174</v>
      </c>
      <c r="G680" s="153"/>
      <c r="H680" s="150"/>
      <c r="I680" s="150"/>
      <c r="J680" s="150"/>
    </row>
    <row r="681" spans="1:10">
      <c r="A681" s="154">
        <v>1680</v>
      </c>
      <c r="B681" s="149" t="s">
        <v>1550</v>
      </c>
      <c r="C681" s="149" t="s">
        <v>1551</v>
      </c>
      <c r="D681" s="149" t="s">
        <v>82</v>
      </c>
      <c r="E681" s="149" t="s">
        <v>97</v>
      </c>
      <c r="F681" s="149" t="s">
        <v>174</v>
      </c>
      <c r="G681" s="153"/>
      <c r="H681" s="150"/>
      <c r="I681" s="150"/>
      <c r="J681" s="150"/>
    </row>
    <row r="682" spans="1:10">
      <c r="A682" s="154">
        <v>1681</v>
      </c>
      <c r="B682" s="149" t="s">
        <v>1552</v>
      </c>
      <c r="C682" s="149" t="s">
        <v>1553</v>
      </c>
      <c r="D682" s="149" t="s">
        <v>79</v>
      </c>
      <c r="E682" s="149" t="s">
        <v>97</v>
      </c>
      <c r="F682" s="149" t="s">
        <v>174</v>
      </c>
      <c r="G682" s="153"/>
      <c r="H682" s="150"/>
      <c r="I682" s="150"/>
      <c r="J682" s="150"/>
    </row>
    <row r="683" spans="1:10">
      <c r="A683" s="154">
        <v>1682</v>
      </c>
      <c r="B683" s="149" t="s">
        <v>1554</v>
      </c>
      <c r="C683" s="149" t="s">
        <v>1555</v>
      </c>
      <c r="D683" s="149" t="s">
        <v>79</v>
      </c>
      <c r="E683" s="149" t="s">
        <v>97</v>
      </c>
      <c r="F683" s="149" t="s">
        <v>174</v>
      </c>
      <c r="G683" s="153"/>
      <c r="H683" s="150"/>
      <c r="I683" s="150"/>
      <c r="J683" s="150"/>
    </row>
    <row r="684" spans="1:10">
      <c r="A684" s="154">
        <v>1683</v>
      </c>
      <c r="B684" s="149" t="s">
        <v>1556</v>
      </c>
      <c r="C684" s="149" t="s">
        <v>1557</v>
      </c>
      <c r="D684" s="149" t="s">
        <v>82</v>
      </c>
      <c r="E684" s="149" t="s">
        <v>91</v>
      </c>
      <c r="F684" s="149" t="s">
        <v>174</v>
      </c>
      <c r="G684" s="153"/>
      <c r="H684" s="150"/>
      <c r="I684" s="150"/>
      <c r="J684" s="150"/>
    </row>
    <row r="685" spans="1:10">
      <c r="A685" s="154">
        <v>1684</v>
      </c>
      <c r="B685" s="149" t="s">
        <v>1558</v>
      </c>
      <c r="C685" s="149" t="s">
        <v>1559</v>
      </c>
      <c r="D685" s="149" t="s">
        <v>83</v>
      </c>
      <c r="E685" s="149" t="s">
        <v>97</v>
      </c>
      <c r="F685" s="149" t="s">
        <v>174</v>
      </c>
      <c r="G685" s="153"/>
      <c r="H685" s="150"/>
      <c r="I685" s="150"/>
      <c r="J685" s="150"/>
    </row>
    <row r="686" spans="1:10">
      <c r="A686" s="154">
        <v>1685</v>
      </c>
      <c r="B686" s="149" t="s">
        <v>1560</v>
      </c>
      <c r="C686" s="149" t="s">
        <v>1561</v>
      </c>
      <c r="D686" s="149" t="s">
        <v>82</v>
      </c>
      <c r="E686" s="149" t="s">
        <v>93</v>
      </c>
      <c r="F686" s="149" t="s">
        <v>174</v>
      </c>
      <c r="G686" s="153"/>
      <c r="H686" s="150"/>
      <c r="I686" s="150"/>
      <c r="J686" s="150"/>
    </row>
    <row r="687" spans="1:10">
      <c r="A687" s="154">
        <v>1686</v>
      </c>
      <c r="B687" s="149" t="s">
        <v>1562</v>
      </c>
      <c r="C687" s="149" t="s">
        <v>1461</v>
      </c>
      <c r="D687" s="149" t="s">
        <v>82</v>
      </c>
      <c r="E687" s="149" t="s">
        <v>91</v>
      </c>
      <c r="F687" s="149" t="s">
        <v>174</v>
      </c>
      <c r="G687" s="153"/>
      <c r="H687" s="150"/>
      <c r="I687" s="150"/>
      <c r="J687" s="150"/>
    </row>
    <row r="688" spans="1:10">
      <c r="A688" s="154">
        <v>1687</v>
      </c>
      <c r="B688" s="149" t="s">
        <v>1563</v>
      </c>
      <c r="C688" s="149" t="s">
        <v>1564</v>
      </c>
      <c r="D688" s="149" t="s">
        <v>83</v>
      </c>
      <c r="E688" s="149" t="s">
        <v>91</v>
      </c>
      <c r="F688" s="149" t="s">
        <v>174</v>
      </c>
      <c r="G688" s="153"/>
      <c r="H688" s="150"/>
      <c r="I688" s="150"/>
      <c r="J688" s="150"/>
    </row>
    <row r="689" spans="1:10">
      <c r="A689" s="154">
        <v>1688</v>
      </c>
      <c r="B689" s="149" t="s">
        <v>1565</v>
      </c>
      <c r="C689" s="149" t="s">
        <v>1566</v>
      </c>
      <c r="D689" s="149" t="s">
        <v>82</v>
      </c>
      <c r="E689" s="149" t="s">
        <v>93</v>
      </c>
      <c r="F689" s="149" t="s">
        <v>174</v>
      </c>
      <c r="G689" s="153"/>
      <c r="H689" s="150"/>
      <c r="I689" s="150"/>
      <c r="J689" s="150"/>
    </row>
    <row r="690" spans="1:10">
      <c r="A690" s="154">
        <v>1689</v>
      </c>
      <c r="B690" s="149" t="s">
        <v>1567</v>
      </c>
      <c r="C690" s="149" t="s">
        <v>1568</v>
      </c>
      <c r="D690" s="149" t="s">
        <v>80</v>
      </c>
      <c r="E690" s="149" t="s">
        <v>97</v>
      </c>
      <c r="F690" s="149" t="s">
        <v>174</v>
      </c>
      <c r="G690" s="153"/>
      <c r="H690" s="150"/>
      <c r="I690" s="150"/>
      <c r="J690" s="150"/>
    </row>
    <row r="691" spans="1:10">
      <c r="A691" s="154">
        <v>1690</v>
      </c>
      <c r="B691" s="149" t="s">
        <v>1569</v>
      </c>
      <c r="C691" s="149" t="s">
        <v>1570</v>
      </c>
      <c r="D691" s="149" t="s">
        <v>81</v>
      </c>
      <c r="E691" s="149" t="s">
        <v>101</v>
      </c>
      <c r="F691" s="149" t="s">
        <v>174</v>
      </c>
      <c r="G691" s="153"/>
      <c r="H691" s="150"/>
      <c r="I691" s="150"/>
      <c r="J691" s="150"/>
    </row>
    <row r="692" spans="1:10">
      <c r="A692" s="154">
        <v>1691</v>
      </c>
      <c r="B692" s="149" t="s">
        <v>1571</v>
      </c>
      <c r="C692" s="149" t="s">
        <v>1572</v>
      </c>
      <c r="D692" s="149" t="s">
        <v>85</v>
      </c>
      <c r="E692" s="149" t="s">
        <v>97</v>
      </c>
      <c r="F692" s="149" t="s">
        <v>174</v>
      </c>
      <c r="G692" s="153"/>
      <c r="H692" s="150"/>
      <c r="I692" s="150"/>
      <c r="J692" s="150"/>
    </row>
    <row r="693" spans="1:10">
      <c r="A693" s="154">
        <v>1692</v>
      </c>
      <c r="B693" s="149" t="s">
        <v>1573</v>
      </c>
      <c r="C693" s="149" t="s">
        <v>1574</v>
      </c>
      <c r="D693" s="149" t="s">
        <v>83</v>
      </c>
      <c r="E693" s="149" t="s">
        <v>97</v>
      </c>
      <c r="F693" s="149" t="s">
        <v>174</v>
      </c>
      <c r="G693" s="153"/>
      <c r="H693" s="150"/>
      <c r="I693" s="150"/>
      <c r="J693" s="150"/>
    </row>
    <row r="694" spans="1:10">
      <c r="A694" s="154">
        <v>1693</v>
      </c>
      <c r="B694" s="149" t="s">
        <v>1575</v>
      </c>
      <c r="C694" s="149" t="s">
        <v>1576</v>
      </c>
      <c r="D694" s="149" t="s">
        <v>81</v>
      </c>
      <c r="E694" s="149" t="s">
        <v>97</v>
      </c>
      <c r="F694" s="149" t="s">
        <v>174</v>
      </c>
      <c r="G694" s="153"/>
      <c r="H694" s="150"/>
      <c r="I694" s="150"/>
      <c r="J694" s="150"/>
    </row>
    <row r="695" spans="1:10">
      <c r="A695" s="154">
        <v>1694</v>
      </c>
      <c r="B695" s="149" t="s">
        <v>1577</v>
      </c>
      <c r="C695" s="149" t="s">
        <v>1578</v>
      </c>
      <c r="D695" s="149" t="s">
        <v>83</v>
      </c>
      <c r="E695" s="149" t="s">
        <v>91</v>
      </c>
      <c r="F695" s="149" t="s">
        <v>174</v>
      </c>
      <c r="G695" s="153"/>
      <c r="H695" s="150"/>
      <c r="I695" s="150"/>
      <c r="J695" s="150"/>
    </row>
    <row r="696" spans="1:10">
      <c r="A696" s="154">
        <v>1695</v>
      </c>
      <c r="B696" s="149" t="s">
        <v>1579</v>
      </c>
      <c r="C696" s="149" t="s">
        <v>1580</v>
      </c>
      <c r="D696" s="149" t="s">
        <v>81</v>
      </c>
      <c r="E696" s="149" t="s">
        <v>93</v>
      </c>
      <c r="F696" s="149" t="s">
        <v>174</v>
      </c>
      <c r="G696" s="153"/>
      <c r="H696" s="150"/>
      <c r="I696" s="150"/>
      <c r="J696" s="150"/>
    </row>
    <row r="697" spans="1:10">
      <c r="A697" s="154">
        <v>1696</v>
      </c>
      <c r="B697" s="149" t="s">
        <v>1581</v>
      </c>
      <c r="C697" s="149" t="s">
        <v>1582</v>
      </c>
      <c r="D697" s="149" t="s">
        <v>82</v>
      </c>
      <c r="E697" s="149" t="s">
        <v>97</v>
      </c>
      <c r="F697" s="149" t="s">
        <v>174</v>
      </c>
      <c r="G697" s="153"/>
      <c r="H697" s="150"/>
      <c r="I697" s="150"/>
      <c r="J697" s="150"/>
    </row>
    <row r="698" spans="1:10">
      <c r="A698" s="154">
        <v>1697</v>
      </c>
      <c r="B698" s="149" t="s">
        <v>1583</v>
      </c>
      <c r="C698" s="149" t="s">
        <v>1584</v>
      </c>
      <c r="D698" s="149" t="s">
        <v>81</v>
      </c>
      <c r="E698" s="149" t="s">
        <v>97</v>
      </c>
      <c r="F698" s="149" t="s">
        <v>174</v>
      </c>
      <c r="G698" s="153"/>
      <c r="H698" s="150"/>
      <c r="I698" s="150"/>
      <c r="J698" s="150"/>
    </row>
    <row r="699" spans="1:10">
      <c r="A699" s="154">
        <v>1698</v>
      </c>
      <c r="B699" s="149" t="s">
        <v>1585</v>
      </c>
      <c r="C699" s="149" t="s">
        <v>1586</v>
      </c>
      <c r="D699" s="149" t="s">
        <v>82</v>
      </c>
      <c r="E699" s="149" t="s">
        <v>109</v>
      </c>
      <c r="F699" s="149" t="s">
        <v>174</v>
      </c>
      <c r="G699" s="153"/>
      <c r="H699" s="150"/>
      <c r="I699" s="150"/>
      <c r="J699" s="150"/>
    </row>
    <row r="700" spans="1:10">
      <c r="A700" s="154">
        <v>1699</v>
      </c>
      <c r="B700" s="149" t="s">
        <v>1587</v>
      </c>
      <c r="C700" s="149" t="s">
        <v>1588</v>
      </c>
      <c r="D700" s="149" t="s">
        <v>83</v>
      </c>
      <c r="E700" s="149" t="s">
        <v>97</v>
      </c>
      <c r="F700" s="149" t="s">
        <v>174</v>
      </c>
      <c r="G700" s="153"/>
      <c r="H700" s="150"/>
      <c r="I700" s="150"/>
      <c r="J700" s="150"/>
    </row>
    <row r="701" spans="1:10">
      <c r="A701" s="154">
        <v>1700</v>
      </c>
      <c r="B701" s="149" t="s">
        <v>1589</v>
      </c>
      <c r="C701" s="149" t="s">
        <v>1590</v>
      </c>
      <c r="D701" s="149" t="s">
        <v>82</v>
      </c>
      <c r="E701" s="149" t="s">
        <v>97</v>
      </c>
      <c r="F701" s="149" t="s">
        <v>174</v>
      </c>
      <c r="G701" s="153"/>
      <c r="H701" s="150"/>
      <c r="I701" s="150"/>
      <c r="J701" s="150"/>
    </row>
    <row r="702" spans="1:10">
      <c r="A702" s="154">
        <v>1701</v>
      </c>
      <c r="B702" s="149" t="s">
        <v>1591</v>
      </c>
      <c r="C702" s="149" t="s">
        <v>1592</v>
      </c>
      <c r="D702" s="149" t="s">
        <v>83</v>
      </c>
      <c r="E702" s="149" t="s">
        <v>97</v>
      </c>
      <c r="F702" s="149" t="s">
        <v>174</v>
      </c>
      <c r="G702" s="153"/>
      <c r="H702" s="150"/>
      <c r="I702" s="150"/>
      <c r="J702" s="150"/>
    </row>
    <row r="703" spans="1:10">
      <c r="A703" s="154">
        <v>1702</v>
      </c>
      <c r="B703" s="149" t="s">
        <v>1593</v>
      </c>
      <c r="C703" s="149" t="s">
        <v>1594</v>
      </c>
      <c r="D703" s="149" t="s">
        <v>83</v>
      </c>
      <c r="E703" s="149" t="s">
        <v>97</v>
      </c>
      <c r="F703" s="149" t="s">
        <v>174</v>
      </c>
      <c r="G703" s="153"/>
      <c r="H703" s="150"/>
      <c r="I703" s="150"/>
      <c r="J703" s="150"/>
    </row>
    <row r="704" spans="1:10">
      <c r="A704" s="154">
        <v>1703</v>
      </c>
      <c r="B704" s="149" t="s">
        <v>1595</v>
      </c>
      <c r="C704" s="149" t="s">
        <v>1596</v>
      </c>
      <c r="D704" s="149" t="s">
        <v>82</v>
      </c>
      <c r="E704" s="149" t="s">
        <v>91</v>
      </c>
      <c r="F704" s="149" t="s">
        <v>174</v>
      </c>
      <c r="G704" s="153"/>
      <c r="H704" s="150"/>
      <c r="I704" s="150"/>
      <c r="J704" s="150"/>
    </row>
    <row r="705" spans="1:10">
      <c r="A705" s="154">
        <v>1704</v>
      </c>
      <c r="B705" s="149" t="s">
        <v>1597</v>
      </c>
      <c r="C705" s="149" t="s">
        <v>1598</v>
      </c>
      <c r="D705" s="149" t="s">
        <v>83</v>
      </c>
      <c r="E705" s="149" t="s">
        <v>97</v>
      </c>
      <c r="F705" s="149" t="s">
        <v>174</v>
      </c>
      <c r="G705" s="153"/>
      <c r="H705" s="150"/>
      <c r="I705" s="150"/>
      <c r="J705" s="150"/>
    </row>
    <row r="706" spans="1:10">
      <c r="A706" s="154">
        <v>1705</v>
      </c>
      <c r="B706" s="149" t="s">
        <v>1599</v>
      </c>
      <c r="C706" s="149" t="s">
        <v>1600</v>
      </c>
      <c r="D706" s="149" t="s">
        <v>81</v>
      </c>
      <c r="E706" s="149" t="s">
        <v>97</v>
      </c>
      <c r="F706" s="149" t="s">
        <v>174</v>
      </c>
      <c r="G706" s="153"/>
      <c r="H706" s="150"/>
      <c r="I706" s="150"/>
      <c r="J706" s="150"/>
    </row>
    <row r="707" spans="1:10">
      <c r="A707" s="154">
        <v>1706</v>
      </c>
      <c r="B707" s="149" t="s">
        <v>1601</v>
      </c>
      <c r="C707" s="149" t="s">
        <v>1602</v>
      </c>
      <c r="D707" s="149" t="s">
        <v>81</v>
      </c>
      <c r="E707" s="149" t="s">
        <v>97</v>
      </c>
      <c r="F707" s="149" t="s">
        <v>174</v>
      </c>
      <c r="G707" s="153"/>
      <c r="H707" s="150"/>
      <c r="I707" s="150"/>
      <c r="J707" s="150"/>
    </row>
    <row r="708" spans="1:10">
      <c r="A708" s="154">
        <v>1707</v>
      </c>
      <c r="B708" s="149" t="s">
        <v>1603</v>
      </c>
      <c r="C708" s="149" t="s">
        <v>1604</v>
      </c>
      <c r="D708" s="149" t="s">
        <v>83</v>
      </c>
      <c r="E708" s="149" t="s">
        <v>91</v>
      </c>
      <c r="F708" s="149" t="s">
        <v>174</v>
      </c>
      <c r="G708" s="153"/>
      <c r="H708" s="150"/>
      <c r="I708" s="150"/>
      <c r="J708" s="150"/>
    </row>
    <row r="709" spans="1:10">
      <c r="A709" s="154">
        <v>1708</v>
      </c>
      <c r="B709" s="149" t="s">
        <v>1605</v>
      </c>
      <c r="C709" s="149" t="s">
        <v>1606</v>
      </c>
      <c r="D709" s="149" t="s">
        <v>81</v>
      </c>
      <c r="E709" s="149" t="s">
        <v>96</v>
      </c>
      <c r="F709" s="149" t="s">
        <v>175</v>
      </c>
      <c r="G709" s="153"/>
      <c r="H709" s="150"/>
      <c r="I709" s="150"/>
      <c r="J709" s="150"/>
    </row>
    <row r="710" spans="1:10">
      <c r="A710" s="154">
        <v>1709</v>
      </c>
      <c r="B710" s="149" t="s">
        <v>1607</v>
      </c>
      <c r="C710" s="149" t="s">
        <v>1608</v>
      </c>
      <c r="D710" s="149" t="s">
        <v>81</v>
      </c>
      <c r="E710" s="149" t="s">
        <v>96</v>
      </c>
      <c r="F710" s="149" t="s">
        <v>175</v>
      </c>
      <c r="G710" s="153"/>
      <c r="H710" s="150"/>
      <c r="I710" s="150"/>
      <c r="J710" s="150"/>
    </row>
    <row r="711" spans="1:10">
      <c r="A711" s="154">
        <v>1710</v>
      </c>
      <c r="B711" s="149" t="s">
        <v>1609</v>
      </c>
      <c r="C711" s="149" t="s">
        <v>1610</v>
      </c>
      <c r="D711" s="149" t="s">
        <v>82</v>
      </c>
      <c r="E711" s="149" t="s">
        <v>109</v>
      </c>
      <c r="F711" s="149" t="s">
        <v>176</v>
      </c>
      <c r="G711" s="153"/>
      <c r="H711" s="150"/>
      <c r="I711" s="150"/>
      <c r="J711" s="150"/>
    </row>
    <row r="712" spans="1:10">
      <c r="A712" s="154">
        <v>1711</v>
      </c>
      <c r="B712" s="149" t="s">
        <v>1611</v>
      </c>
      <c r="C712" s="149" t="s">
        <v>1612</v>
      </c>
      <c r="D712" s="149" t="s">
        <v>83</v>
      </c>
      <c r="E712" s="149" t="s">
        <v>109</v>
      </c>
      <c r="F712" s="149" t="s">
        <v>176</v>
      </c>
      <c r="G712" s="153"/>
      <c r="H712" s="150"/>
      <c r="I712" s="150"/>
      <c r="J712" s="150"/>
    </row>
    <row r="713" spans="1:10">
      <c r="A713" s="154">
        <v>1712</v>
      </c>
      <c r="B713" s="149" t="s">
        <v>1613</v>
      </c>
      <c r="C713" s="149" t="s">
        <v>1614</v>
      </c>
      <c r="D713" s="149" t="s">
        <v>83</v>
      </c>
      <c r="E713" s="149" t="s">
        <v>109</v>
      </c>
      <c r="F713" s="149" t="s">
        <v>176</v>
      </c>
      <c r="G713" s="153"/>
      <c r="H713" s="150"/>
      <c r="I713" s="150"/>
      <c r="J713" s="150"/>
    </row>
    <row r="714" spans="1:10">
      <c r="A714" s="154">
        <v>1713</v>
      </c>
      <c r="B714" s="149" t="s">
        <v>1615</v>
      </c>
      <c r="C714" s="149" t="s">
        <v>1616</v>
      </c>
      <c r="D714" s="149" t="s">
        <v>83</v>
      </c>
      <c r="E714" s="149" t="s">
        <v>109</v>
      </c>
      <c r="F714" s="149" t="s">
        <v>176</v>
      </c>
      <c r="G714" s="153"/>
      <c r="H714" s="150"/>
      <c r="I714" s="150"/>
      <c r="J714" s="150"/>
    </row>
    <row r="715" spans="1:10">
      <c r="A715" s="154">
        <v>1714</v>
      </c>
      <c r="B715" s="149" t="s">
        <v>1617</v>
      </c>
      <c r="C715" s="149" t="s">
        <v>1618</v>
      </c>
      <c r="D715" s="149" t="s">
        <v>81</v>
      </c>
      <c r="E715" s="149" t="s">
        <v>109</v>
      </c>
      <c r="F715" s="149" t="s">
        <v>176</v>
      </c>
      <c r="G715" s="153"/>
      <c r="H715" s="150"/>
      <c r="I715" s="150"/>
      <c r="J715" s="150"/>
    </row>
    <row r="716" spans="1:10">
      <c r="A716" s="154">
        <v>1715</v>
      </c>
      <c r="B716" s="149" t="s">
        <v>1619</v>
      </c>
      <c r="C716" s="149" t="s">
        <v>1620</v>
      </c>
      <c r="D716" s="149" t="s">
        <v>82</v>
      </c>
      <c r="E716" s="149" t="s">
        <v>109</v>
      </c>
      <c r="F716" s="149" t="s">
        <v>176</v>
      </c>
      <c r="G716" s="153"/>
      <c r="H716" s="150"/>
      <c r="I716" s="150"/>
      <c r="J716" s="150"/>
    </row>
    <row r="717" spans="1:10">
      <c r="A717" s="154">
        <v>1716</v>
      </c>
      <c r="B717" s="149" t="s">
        <v>1621</v>
      </c>
      <c r="C717" s="149" t="s">
        <v>1622</v>
      </c>
      <c r="D717" s="149" t="s">
        <v>83</v>
      </c>
      <c r="E717" s="149" t="s">
        <v>109</v>
      </c>
      <c r="F717" s="149" t="s">
        <v>176</v>
      </c>
      <c r="G717" s="153"/>
      <c r="H717" s="150"/>
      <c r="I717" s="150"/>
      <c r="J717" s="150"/>
    </row>
    <row r="718" spans="1:10">
      <c r="A718" s="154">
        <v>1717</v>
      </c>
      <c r="B718" s="149" t="s">
        <v>1623</v>
      </c>
      <c r="C718" s="149" t="s">
        <v>1624</v>
      </c>
      <c r="D718" s="149" t="s">
        <v>81</v>
      </c>
      <c r="E718" s="149" t="s">
        <v>109</v>
      </c>
      <c r="F718" s="149" t="s">
        <v>176</v>
      </c>
      <c r="G718" s="153"/>
      <c r="H718" s="150"/>
      <c r="I718" s="150"/>
      <c r="J718" s="150"/>
    </row>
    <row r="719" spans="1:10">
      <c r="A719" s="154">
        <v>1718</v>
      </c>
      <c r="B719" s="149" t="s">
        <v>1625</v>
      </c>
      <c r="C719" s="149" t="s">
        <v>1626</v>
      </c>
      <c r="D719" s="149" t="s">
        <v>82</v>
      </c>
      <c r="E719" s="149" t="s">
        <v>109</v>
      </c>
      <c r="F719" s="149" t="s">
        <v>176</v>
      </c>
      <c r="G719" s="153"/>
      <c r="H719" s="150"/>
      <c r="I719" s="150"/>
      <c r="J719" s="150"/>
    </row>
    <row r="720" spans="1:10">
      <c r="A720" s="154">
        <v>1719</v>
      </c>
      <c r="B720" s="149" t="s">
        <v>1627</v>
      </c>
      <c r="C720" s="149" t="s">
        <v>1628</v>
      </c>
      <c r="D720" s="149" t="s">
        <v>83</v>
      </c>
      <c r="E720" s="149" t="s">
        <v>109</v>
      </c>
      <c r="F720" s="149" t="s">
        <v>176</v>
      </c>
      <c r="G720" s="153"/>
      <c r="H720" s="150"/>
      <c r="I720" s="150"/>
      <c r="J720" s="150"/>
    </row>
    <row r="721" spans="1:10">
      <c r="A721" s="154">
        <v>1720</v>
      </c>
      <c r="B721" s="149" t="s">
        <v>1629</v>
      </c>
      <c r="C721" s="149" t="s">
        <v>1630</v>
      </c>
      <c r="D721" s="149" t="s">
        <v>83</v>
      </c>
      <c r="E721" s="149" t="s">
        <v>109</v>
      </c>
      <c r="F721" s="149" t="s">
        <v>176</v>
      </c>
      <c r="G721" s="153"/>
      <c r="H721" s="150"/>
      <c r="I721" s="150"/>
      <c r="J721" s="150"/>
    </row>
    <row r="722" spans="1:10">
      <c r="A722" s="154">
        <v>1721</v>
      </c>
      <c r="B722" s="149" t="s">
        <v>1631</v>
      </c>
      <c r="C722" s="149" t="s">
        <v>1632</v>
      </c>
      <c r="D722" s="149" t="s">
        <v>82</v>
      </c>
      <c r="E722" s="149" t="s">
        <v>109</v>
      </c>
      <c r="F722" s="149" t="s">
        <v>176</v>
      </c>
      <c r="G722" s="153"/>
      <c r="H722" s="150"/>
      <c r="I722" s="150"/>
      <c r="J722" s="150"/>
    </row>
    <row r="723" spans="1:10">
      <c r="A723" s="154">
        <v>1722</v>
      </c>
      <c r="B723" s="149" t="s">
        <v>1633</v>
      </c>
      <c r="C723" s="149" t="s">
        <v>1634</v>
      </c>
      <c r="D723" s="149" t="s">
        <v>83</v>
      </c>
      <c r="E723" s="149" t="s">
        <v>109</v>
      </c>
      <c r="F723" s="149" t="s">
        <v>176</v>
      </c>
      <c r="G723" s="153"/>
      <c r="H723" s="150"/>
      <c r="I723" s="150"/>
      <c r="J723" s="150"/>
    </row>
    <row r="724" spans="1:10">
      <c r="A724" s="154">
        <v>1723</v>
      </c>
      <c r="B724" s="149" t="s">
        <v>1635</v>
      </c>
      <c r="C724" s="149" t="s">
        <v>1636</v>
      </c>
      <c r="D724" s="149" t="s">
        <v>82</v>
      </c>
      <c r="E724" s="149" t="s">
        <v>94</v>
      </c>
      <c r="F724" s="149" t="s">
        <v>176</v>
      </c>
      <c r="G724" s="153"/>
      <c r="H724" s="150"/>
      <c r="I724" s="150"/>
      <c r="J724" s="150"/>
    </row>
    <row r="725" spans="1:10">
      <c r="A725" s="154">
        <v>1724</v>
      </c>
      <c r="B725" s="149" t="s">
        <v>1637</v>
      </c>
      <c r="C725" s="149" t="s">
        <v>1638</v>
      </c>
      <c r="D725" s="149" t="s">
        <v>86</v>
      </c>
      <c r="E725" s="149" t="s">
        <v>94</v>
      </c>
      <c r="F725" s="149" t="s">
        <v>176</v>
      </c>
      <c r="G725" s="153"/>
      <c r="H725" s="150"/>
      <c r="I725" s="150"/>
      <c r="J725" s="150"/>
    </row>
    <row r="726" spans="1:10">
      <c r="A726" s="154">
        <v>1725</v>
      </c>
      <c r="B726" s="149" t="s">
        <v>1639</v>
      </c>
      <c r="C726" s="149" t="s">
        <v>1640</v>
      </c>
      <c r="D726" s="149" t="s">
        <v>81</v>
      </c>
      <c r="E726" s="149" t="s">
        <v>109</v>
      </c>
      <c r="F726" s="149" t="s">
        <v>176</v>
      </c>
      <c r="G726" s="153"/>
      <c r="H726" s="150"/>
      <c r="I726" s="150"/>
      <c r="J726" s="150"/>
    </row>
    <row r="727" spans="1:10">
      <c r="A727" s="154">
        <v>1726</v>
      </c>
      <c r="B727" s="149" t="s">
        <v>1641</v>
      </c>
      <c r="C727" s="149" t="s">
        <v>1642</v>
      </c>
      <c r="D727" s="149" t="s">
        <v>86</v>
      </c>
      <c r="E727" s="149" t="s">
        <v>109</v>
      </c>
      <c r="F727" s="149" t="s">
        <v>176</v>
      </c>
      <c r="G727" s="153"/>
      <c r="H727" s="150"/>
      <c r="I727" s="150"/>
      <c r="J727" s="150"/>
    </row>
    <row r="728" spans="1:10">
      <c r="A728" s="154">
        <v>1727</v>
      </c>
      <c r="B728" s="149" t="s">
        <v>1643</v>
      </c>
      <c r="C728" s="149" t="s">
        <v>1644</v>
      </c>
      <c r="D728" s="149" t="s">
        <v>82</v>
      </c>
      <c r="E728" s="149" t="s">
        <v>109</v>
      </c>
      <c r="F728" s="149" t="s">
        <v>176</v>
      </c>
      <c r="G728" s="153"/>
      <c r="H728" s="150"/>
      <c r="I728" s="150"/>
      <c r="J728" s="150"/>
    </row>
    <row r="729" spans="1:10">
      <c r="A729" s="154">
        <v>1728</v>
      </c>
      <c r="B729" s="149" t="s">
        <v>1645</v>
      </c>
      <c r="C729" s="149" t="s">
        <v>1646</v>
      </c>
      <c r="D729" s="149" t="s">
        <v>81</v>
      </c>
      <c r="E729" s="149" t="s">
        <v>109</v>
      </c>
      <c r="F729" s="149" t="s">
        <v>176</v>
      </c>
      <c r="G729" s="153"/>
      <c r="H729" s="150"/>
      <c r="I729" s="150"/>
      <c r="J729" s="150"/>
    </row>
    <row r="730" spans="1:10">
      <c r="A730" s="154">
        <v>1729</v>
      </c>
      <c r="B730" s="149" t="s">
        <v>1647</v>
      </c>
      <c r="C730" s="149" t="s">
        <v>1648</v>
      </c>
      <c r="D730" s="149" t="s">
        <v>82</v>
      </c>
      <c r="E730" s="149" t="s">
        <v>91</v>
      </c>
      <c r="F730" s="149" t="s">
        <v>177</v>
      </c>
      <c r="G730" s="153"/>
      <c r="H730" s="150"/>
      <c r="I730" s="150"/>
      <c r="J730" s="150"/>
    </row>
    <row r="731" spans="1:10">
      <c r="A731" s="154">
        <v>1730</v>
      </c>
      <c r="B731" s="149" t="s">
        <v>1649</v>
      </c>
      <c r="C731" s="149" t="s">
        <v>1650</v>
      </c>
      <c r="D731" s="149" t="s">
        <v>82</v>
      </c>
      <c r="E731" s="149" t="s">
        <v>91</v>
      </c>
      <c r="F731" s="149" t="s">
        <v>177</v>
      </c>
      <c r="G731" s="153"/>
      <c r="H731" s="150"/>
      <c r="I731" s="150"/>
      <c r="J731" s="150"/>
    </row>
    <row r="732" spans="1:10">
      <c r="A732" s="154">
        <v>1731</v>
      </c>
      <c r="B732" s="149" t="s">
        <v>1651</v>
      </c>
      <c r="C732" s="149" t="s">
        <v>1652</v>
      </c>
      <c r="D732" s="149" t="s">
        <v>83</v>
      </c>
      <c r="E732" s="149" t="s">
        <v>91</v>
      </c>
      <c r="F732" s="149" t="s">
        <v>177</v>
      </c>
      <c r="G732" s="153"/>
      <c r="H732" s="150"/>
      <c r="I732" s="150"/>
      <c r="J732" s="150"/>
    </row>
    <row r="733" spans="1:10">
      <c r="A733" s="154">
        <v>1732</v>
      </c>
      <c r="B733" s="149" t="s">
        <v>1653</v>
      </c>
      <c r="C733" s="149" t="s">
        <v>1654</v>
      </c>
      <c r="D733" s="149" t="s">
        <v>81</v>
      </c>
      <c r="E733" s="149" t="s">
        <v>91</v>
      </c>
      <c r="F733" s="149" t="s">
        <v>177</v>
      </c>
      <c r="G733" s="153"/>
      <c r="H733" s="150"/>
      <c r="I733" s="150"/>
      <c r="J733" s="150"/>
    </row>
    <row r="734" spans="1:10">
      <c r="A734" s="154">
        <v>1733</v>
      </c>
      <c r="B734" s="149" t="s">
        <v>1655</v>
      </c>
      <c r="C734" s="149" t="s">
        <v>1656</v>
      </c>
      <c r="D734" s="149" t="s">
        <v>82</v>
      </c>
      <c r="E734" s="149" t="s">
        <v>91</v>
      </c>
      <c r="F734" s="149" t="s">
        <v>177</v>
      </c>
      <c r="G734" s="153"/>
      <c r="H734" s="150"/>
      <c r="I734" s="150"/>
      <c r="J734" s="150"/>
    </row>
    <row r="735" spans="1:10">
      <c r="A735" s="154">
        <v>1734</v>
      </c>
      <c r="B735" s="149" t="s">
        <v>1657</v>
      </c>
      <c r="C735" s="149" t="s">
        <v>1658</v>
      </c>
      <c r="D735" s="149" t="s">
        <v>82</v>
      </c>
      <c r="E735" s="149" t="s">
        <v>91</v>
      </c>
      <c r="F735" s="149" t="s">
        <v>177</v>
      </c>
      <c r="G735" s="153"/>
      <c r="H735" s="150"/>
      <c r="I735" s="150"/>
      <c r="J735" s="150"/>
    </row>
    <row r="736" spans="1:10">
      <c r="A736" s="154">
        <v>1735</v>
      </c>
      <c r="B736" s="149" t="s">
        <v>1659</v>
      </c>
      <c r="C736" s="149" t="s">
        <v>1660</v>
      </c>
      <c r="D736" s="149" t="s">
        <v>81</v>
      </c>
      <c r="E736" s="149" t="s">
        <v>91</v>
      </c>
      <c r="F736" s="149" t="s">
        <v>177</v>
      </c>
      <c r="G736" s="153"/>
      <c r="H736" s="150"/>
      <c r="I736" s="150"/>
      <c r="J736" s="150"/>
    </row>
    <row r="737" spans="1:10">
      <c r="A737" s="154">
        <v>1736</v>
      </c>
      <c r="B737" s="149" t="s">
        <v>1661</v>
      </c>
      <c r="C737" s="149" t="s">
        <v>1662</v>
      </c>
      <c r="D737" s="149" t="s">
        <v>81</v>
      </c>
      <c r="E737" s="149" t="s">
        <v>91</v>
      </c>
      <c r="F737" s="149" t="s">
        <v>177</v>
      </c>
      <c r="G737" s="153"/>
      <c r="H737" s="150"/>
      <c r="I737" s="150"/>
      <c r="J737" s="150"/>
    </row>
    <row r="738" spans="1:10">
      <c r="A738" s="154">
        <v>1737</v>
      </c>
      <c r="B738" s="149" t="s">
        <v>1663</v>
      </c>
      <c r="C738" s="149" t="s">
        <v>1664</v>
      </c>
      <c r="D738" s="149" t="s">
        <v>82</v>
      </c>
      <c r="E738" s="149" t="s">
        <v>91</v>
      </c>
      <c r="F738" s="149" t="s">
        <v>177</v>
      </c>
      <c r="G738" s="153"/>
      <c r="H738" s="150"/>
      <c r="I738" s="150"/>
      <c r="J738" s="150"/>
    </row>
    <row r="739" spans="1:10">
      <c r="A739" s="154">
        <v>1738</v>
      </c>
      <c r="B739" s="149" t="s">
        <v>1665</v>
      </c>
      <c r="C739" s="149" t="s">
        <v>1666</v>
      </c>
      <c r="D739" s="149" t="s">
        <v>82</v>
      </c>
      <c r="E739" s="149" t="s">
        <v>91</v>
      </c>
      <c r="F739" s="149" t="s">
        <v>177</v>
      </c>
      <c r="G739" s="153"/>
      <c r="H739" s="150"/>
      <c r="I739" s="150"/>
      <c r="J739" s="150"/>
    </row>
    <row r="740" spans="1:10">
      <c r="A740" s="154">
        <v>1739</v>
      </c>
      <c r="B740" s="149" t="s">
        <v>1667</v>
      </c>
      <c r="C740" s="149" t="s">
        <v>1668</v>
      </c>
      <c r="D740" s="149" t="s">
        <v>81</v>
      </c>
      <c r="E740" s="149" t="s">
        <v>96</v>
      </c>
      <c r="F740" s="149" t="s">
        <v>178</v>
      </c>
      <c r="G740" s="153"/>
      <c r="H740" s="150"/>
      <c r="I740" s="150"/>
      <c r="J740" s="150"/>
    </row>
    <row r="741" spans="1:10">
      <c r="A741" s="154">
        <v>1740</v>
      </c>
      <c r="B741" s="149" t="s">
        <v>1669</v>
      </c>
      <c r="C741" s="149" t="s">
        <v>1670</v>
      </c>
      <c r="D741" s="149" t="s">
        <v>81</v>
      </c>
      <c r="E741" s="149" t="s">
        <v>96</v>
      </c>
      <c r="F741" s="149" t="s">
        <v>178</v>
      </c>
      <c r="G741" s="153"/>
      <c r="H741" s="150"/>
      <c r="I741" s="150"/>
      <c r="J741" s="150"/>
    </row>
    <row r="742" spans="1:10">
      <c r="A742" s="154">
        <v>1741</v>
      </c>
      <c r="B742" s="149" t="s">
        <v>1671</v>
      </c>
      <c r="C742" s="149" t="s">
        <v>1672</v>
      </c>
      <c r="D742" s="149" t="s">
        <v>81</v>
      </c>
      <c r="E742" s="149" t="s">
        <v>96</v>
      </c>
      <c r="F742" s="149" t="s">
        <v>178</v>
      </c>
      <c r="G742" s="153"/>
      <c r="H742" s="150"/>
      <c r="I742" s="150"/>
      <c r="J742" s="150"/>
    </row>
    <row r="743" spans="1:10">
      <c r="A743" s="154">
        <v>1742</v>
      </c>
      <c r="B743" s="149" t="s">
        <v>1673</v>
      </c>
      <c r="C743" s="149" t="s">
        <v>1674</v>
      </c>
      <c r="D743" s="149" t="s">
        <v>81</v>
      </c>
      <c r="E743" s="149" t="s">
        <v>96</v>
      </c>
      <c r="F743" s="149" t="s">
        <v>178</v>
      </c>
      <c r="G743" s="153"/>
      <c r="H743" s="150"/>
      <c r="I743" s="150"/>
      <c r="J743" s="150"/>
    </row>
    <row r="744" spans="1:10">
      <c r="A744" s="154">
        <v>1743</v>
      </c>
      <c r="B744" s="149" t="s">
        <v>1675</v>
      </c>
      <c r="C744" s="149" t="s">
        <v>1676</v>
      </c>
      <c r="D744" s="149" t="s">
        <v>81</v>
      </c>
      <c r="E744" s="149" t="s">
        <v>96</v>
      </c>
      <c r="F744" s="149" t="s">
        <v>178</v>
      </c>
      <c r="G744" s="153"/>
      <c r="H744" s="150"/>
      <c r="I744" s="150"/>
      <c r="J744" s="150"/>
    </row>
    <row r="745" spans="1:10">
      <c r="A745" s="154">
        <v>1744</v>
      </c>
      <c r="B745" s="149" t="s">
        <v>1677</v>
      </c>
      <c r="C745" s="149" t="s">
        <v>1678</v>
      </c>
      <c r="D745" s="149" t="s">
        <v>81</v>
      </c>
      <c r="E745" s="149" t="s">
        <v>96</v>
      </c>
      <c r="F745" s="149" t="s">
        <v>178</v>
      </c>
      <c r="G745" s="153"/>
      <c r="H745" s="150"/>
      <c r="I745" s="150"/>
      <c r="J745" s="150"/>
    </row>
    <row r="746" spans="1:10">
      <c r="A746" s="154">
        <v>1745</v>
      </c>
      <c r="B746" s="149" t="s">
        <v>1679</v>
      </c>
      <c r="C746" s="149" t="s">
        <v>1680</v>
      </c>
      <c r="D746" s="149" t="s">
        <v>81</v>
      </c>
      <c r="E746" s="149" t="s">
        <v>96</v>
      </c>
      <c r="F746" s="149" t="s">
        <v>178</v>
      </c>
      <c r="G746" s="153"/>
      <c r="H746" s="150"/>
      <c r="I746" s="150"/>
      <c r="J746" s="150"/>
    </row>
    <row r="747" spans="1:10">
      <c r="A747" s="154">
        <v>1746</v>
      </c>
      <c r="B747" s="149" t="s">
        <v>1681</v>
      </c>
      <c r="C747" s="149" t="s">
        <v>1682</v>
      </c>
      <c r="D747" s="149" t="s">
        <v>81</v>
      </c>
      <c r="E747" s="149" t="s">
        <v>96</v>
      </c>
      <c r="F747" s="149" t="s">
        <v>178</v>
      </c>
      <c r="G747" s="153"/>
      <c r="H747" s="150"/>
      <c r="I747" s="150"/>
      <c r="J747" s="150"/>
    </row>
    <row r="748" spans="1:10">
      <c r="A748" s="154">
        <v>1747</v>
      </c>
      <c r="B748" s="149" t="s">
        <v>1683</v>
      </c>
      <c r="C748" s="149" t="s">
        <v>1684</v>
      </c>
      <c r="D748" s="149" t="s">
        <v>82</v>
      </c>
      <c r="E748" s="149" t="s">
        <v>96</v>
      </c>
      <c r="F748" s="149" t="s">
        <v>178</v>
      </c>
      <c r="G748" s="153"/>
      <c r="H748" s="150"/>
      <c r="I748" s="150"/>
      <c r="J748" s="150"/>
    </row>
    <row r="749" spans="1:10">
      <c r="A749" s="154">
        <v>1748</v>
      </c>
      <c r="B749" s="149" t="s">
        <v>1685</v>
      </c>
      <c r="C749" s="149" t="s">
        <v>1686</v>
      </c>
      <c r="D749" s="149" t="s">
        <v>82</v>
      </c>
      <c r="E749" s="149" t="s">
        <v>96</v>
      </c>
      <c r="F749" s="149" t="s">
        <v>178</v>
      </c>
      <c r="G749" s="153"/>
      <c r="H749" s="150"/>
      <c r="I749" s="150"/>
      <c r="J749" s="150"/>
    </row>
    <row r="750" spans="1:10">
      <c r="A750" s="154">
        <v>1749</v>
      </c>
      <c r="B750" s="149" t="s">
        <v>1687</v>
      </c>
      <c r="C750" s="149" t="s">
        <v>1688</v>
      </c>
      <c r="D750" s="149" t="s">
        <v>82</v>
      </c>
      <c r="E750" s="149" t="s">
        <v>96</v>
      </c>
      <c r="F750" s="149" t="s">
        <v>178</v>
      </c>
      <c r="G750" s="153"/>
      <c r="H750" s="150"/>
      <c r="I750" s="150"/>
      <c r="J750" s="150"/>
    </row>
    <row r="751" spans="1:10">
      <c r="A751" s="154">
        <v>1750</v>
      </c>
      <c r="B751" s="149" t="s">
        <v>1689</v>
      </c>
      <c r="C751" s="149" t="s">
        <v>1690</v>
      </c>
      <c r="D751" s="149" t="s">
        <v>82</v>
      </c>
      <c r="E751" s="149" t="s">
        <v>96</v>
      </c>
      <c r="F751" s="149" t="s">
        <v>178</v>
      </c>
      <c r="G751" s="153"/>
      <c r="H751" s="150"/>
      <c r="I751" s="150"/>
      <c r="J751" s="150"/>
    </row>
    <row r="752" spans="1:10">
      <c r="A752" s="154">
        <v>1751</v>
      </c>
      <c r="B752" s="149" t="s">
        <v>1691</v>
      </c>
      <c r="C752" s="149" t="s">
        <v>1692</v>
      </c>
      <c r="D752" s="149" t="s">
        <v>82</v>
      </c>
      <c r="E752" s="149" t="s">
        <v>96</v>
      </c>
      <c r="F752" s="149" t="s">
        <v>178</v>
      </c>
      <c r="G752" s="153"/>
      <c r="H752" s="150"/>
      <c r="I752" s="150"/>
      <c r="J752" s="150"/>
    </row>
    <row r="753" spans="1:10">
      <c r="A753" s="154">
        <v>1752</v>
      </c>
      <c r="B753" s="149" t="s">
        <v>1693</v>
      </c>
      <c r="C753" s="149" t="s">
        <v>1694</v>
      </c>
      <c r="D753" s="149" t="s">
        <v>82</v>
      </c>
      <c r="E753" s="149" t="s">
        <v>96</v>
      </c>
      <c r="F753" s="149" t="s">
        <v>178</v>
      </c>
      <c r="G753" s="153"/>
      <c r="H753" s="150"/>
      <c r="I753" s="150"/>
      <c r="J753" s="150"/>
    </row>
    <row r="754" spans="1:10">
      <c r="A754" s="154">
        <v>1753</v>
      </c>
      <c r="B754" s="149" t="s">
        <v>1695</v>
      </c>
      <c r="C754" s="149" t="s">
        <v>1696</v>
      </c>
      <c r="D754" s="149" t="s">
        <v>82</v>
      </c>
      <c r="E754" s="149" t="s">
        <v>96</v>
      </c>
      <c r="F754" s="149" t="s">
        <v>178</v>
      </c>
      <c r="G754" s="153"/>
      <c r="H754" s="150"/>
      <c r="I754" s="150"/>
      <c r="J754" s="150"/>
    </row>
    <row r="755" spans="1:10">
      <c r="A755" s="154">
        <v>1754</v>
      </c>
      <c r="B755" s="149" t="s">
        <v>1697</v>
      </c>
      <c r="C755" s="149" t="s">
        <v>1698</v>
      </c>
      <c r="D755" s="149" t="s">
        <v>83</v>
      </c>
      <c r="E755" s="149" t="s">
        <v>96</v>
      </c>
      <c r="F755" s="149" t="s">
        <v>178</v>
      </c>
      <c r="G755" s="153"/>
      <c r="H755" s="150"/>
      <c r="I755" s="150"/>
      <c r="J755" s="150"/>
    </row>
    <row r="756" spans="1:10">
      <c r="A756" s="154">
        <v>1755</v>
      </c>
      <c r="B756" s="149" t="s">
        <v>1699</v>
      </c>
      <c r="C756" s="149" t="s">
        <v>1700</v>
      </c>
      <c r="D756" s="149" t="s">
        <v>83</v>
      </c>
      <c r="E756" s="149" t="s">
        <v>96</v>
      </c>
      <c r="F756" s="149" t="s">
        <v>178</v>
      </c>
      <c r="G756" s="153"/>
      <c r="H756" s="150"/>
      <c r="I756" s="150"/>
      <c r="J756" s="150"/>
    </row>
    <row r="757" spans="1:10">
      <c r="A757" s="154">
        <v>1756</v>
      </c>
      <c r="B757" s="149" t="s">
        <v>1701</v>
      </c>
      <c r="C757" s="149" t="s">
        <v>1702</v>
      </c>
      <c r="D757" s="149" t="s">
        <v>83</v>
      </c>
      <c r="E757" s="149" t="s">
        <v>96</v>
      </c>
      <c r="F757" s="149" t="s">
        <v>178</v>
      </c>
      <c r="G757" s="153"/>
      <c r="H757" s="150"/>
      <c r="I757" s="150"/>
      <c r="J757" s="150"/>
    </row>
    <row r="758" spans="1:10">
      <c r="A758" s="154">
        <v>1757</v>
      </c>
      <c r="B758" s="149" t="s">
        <v>1703</v>
      </c>
      <c r="C758" s="149" t="s">
        <v>1704</v>
      </c>
      <c r="D758" s="149" t="s">
        <v>83</v>
      </c>
      <c r="E758" s="149" t="s">
        <v>96</v>
      </c>
      <c r="F758" s="149" t="s">
        <v>178</v>
      </c>
      <c r="G758" s="153"/>
      <c r="H758" s="150"/>
      <c r="I758" s="150"/>
      <c r="J758" s="150"/>
    </row>
    <row r="759" spans="1:10">
      <c r="A759" s="154">
        <v>1758</v>
      </c>
      <c r="B759" s="149" t="s">
        <v>1705</v>
      </c>
      <c r="C759" s="149" t="s">
        <v>1706</v>
      </c>
      <c r="D759" s="149" t="s">
        <v>83</v>
      </c>
      <c r="E759" s="149" t="s">
        <v>96</v>
      </c>
      <c r="F759" s="149" t="s">
        <v>178</v>
      </c>
      <c r="G759" s="153"/>
      <c r="H759" s="150"/>
      <c r="I759" s="150"/>
      <c r="J759" s="150"/>
    </row>
    <row r="760" spans="1:10">
      <c r="A760" s="154">
        <v>1759</v>
      </c>
      <c r="B760" s="149" t="s">
        <v>1707</v>
      </c>
      <c r="C760" s="149" t="s">
        <v>1708</v>
      </c>
      <c r="D760" s="149" t="s">
        <v>83</v>
      </c>
      <c r="E760" s="149" t="s">
        <v>96</v>
      </c>
      <c r="F760" s="149" t="s">
        <v>178</v>
      </c>
      <c r="G760" s="153"/>
      <c r="H760" s="150"/>
      <c r="I760" s="150"/>
      <c r="J760" s="150"/>
    </row>
    <row r="761" spans="1:10">
      <c r="A761" s="154">
        <v>1760</v>
      </c>
      <c r="B761" s="149" t="s">
        <v>1709</v>
      </c>
      <c r="C761" s="149" t="s">
        <v>1710</v>
      </c>
      <c r="D761" s="149" t="s">
        <v>86</v>
      </c>
      <c r="E761" s="149" t="s">
        <v>96</v>
      </c>
      <c r="F761" s="149" t="s">
        <v>178</v>
      </c>
      <c r="G761" s="153"/>
      <c r="H761" s="150"/>
      <c r="I761" s="150"/>
      <c r="J761" s="150"/>
    </row>
    <row r="762" spans="1:10">
      <c r="A762" s="154">
        <v>1761</v>
      </c>
      <c r="B762" s="149" t="s">
        <v>1711</v>
      </c>
      <c r="C762" s="149" t="s">
        <v>1712</v>
      </c>
      <c r="D762" s="149" t="s">
        <v>81</v>
      </c>
      <c r="E762" s="149" t="s">
        <v>93</v>
      </c>
      <c r="F762" s="149" t="s">
        <v>179</v>
      </c>
      <c r="G762" s="153"/>
      <c r="H762" s="150"/>
      <c r="I762" s="150"/>
      <c r="J762" s="150"/>
    </row>
    <row r="763" spans="1:10">
      <c r="A763" s="154">
        <v>1762</v>
      </c>
      <c r="B763" s="149" t="s">
        <v>1713</v>
      </c>
      <c r="C763" s="149" t="s">
        <v>1714</v>
      </c>
      <c r="D763" s="149" t="s">
        <v>82</v>
      </c>
      <c r="E763" s="149" t="s">
        <v>93</v>
      </c>
      <c r="F763" s="149" t="s">
        <v>179</v>
      </c>
      <c r="G763" s="153"/>
      <c r="H763" s="150"/>
      <c r="I763" s="150"/>
      <c r="J763" s="150"/>
    </row>
    <row r="764" spans="1:10">
      <c r="A764" s="154">
        <v>1763</v>
      </c>
      <c r="B764" s="149" t="s">
        <v>1715</v>
      </c>
      <c r="C764" s="149" t="s">
        <v>1716</v>
      </c>
      <c r="D764" s="149" t="s">
        <v>82</v>
      </c>
      <c r="E764" s="149" t="s">
        <v>93</v>
      </c>
      <c r="F764" s="149" t="s">
        <v>179</v>
      </c>
      <c r="G764" s="153"/>
      <c r="H764" s="150"/>
      <c r="I764" s="150"/>
      <c r="J764" s="150"/>
    </row>
    <row r="765" spans="1:10">
      <c r="A765" s="154">
        <v>1764</v>
      </c>
      <c r="B765" s="149" t="s">
        <v>1717</v>
      </c>
      <c r="C765" s="149" t="s">
        <v>1718</v>
      </c>
      <c r="D765" s="149" t="s">
        <v>82</v>
      </c>
      <c r="E765" s="149" t="s">
        <v>93</v>
      </c>
      <c r="F765" s="149" t="s">
        <v>179</v>
      </c>
      <c r="G765" s="153"/>
      <c r="H765" s="150"/>
      <c r="I765" s="150"/>
      <c r="J765" s="150"/>
    </row>
    <row r="766" spans="1:10">
      <c r="A766" s="154">
        <v>1765</v>
      </c>
      <c r="B766" s="149" t="s">
        <v>1719</v>
      </c>
      <c r="C766" s="149" t="s">
        <v>1720</v>
      </c>
      <c r="D766" s="149" t="s">
        <v>83</v>
      </c>
      <c r="E766" s="149" t="s">
        <v>93</v>
      </c>
      <c r="F766" s="149" t="s">
        <v>179</v>
      </c>
      <c r="G766" s="153"/>
      <c r="H766" s="150"/>
      <c r="I766" s="150"/>
      <c r="J766" s="150"/>
    </row>
    <row r="767" spans="1:10">
      <c r="A767" s="154">
        <v>1766</v>
      </c>
      <c r="B767" s="149" t="s">
        <v>1721</v>
      </c>
      <c r="C767" s="149" t="s">
        <v>1722</v>
      </c>
      <c r="D767" s="149" t="s">
        <v>83</v>
      </c>
      <c r="E767" s="149" t="s">
        <v>93</v>
      </c>
      <c r="F767" s="149" t="s">
        <v>179</v>
      </c>
      <c r="G767" s="153"/>
      <c r="H767" s="150"/>
      <c r="I767" s="150"/>
      <c r="J767" s="150"/>
    </row>
    <row r="768" spans="1:10">
      <c r="A768" s="154">
        <v>1767</v>
      </c>
      <c r="B768" s="149" t="s">
        <v>1723</v>
      </c>
      <c r="C768" s="149" t="s">
        <v>1724</v>
      </c>
      <c r="D768" s="149" t="s">
        <v>83</v>
      </c>
      <c r="E768" s="149" t="s">
        <v>93</v>
      </c>
      <c r="F768" s="149" t="s">
        <v>179</v>
      </c>
      <c r="G768" s="153"/>
      <c r="H768" s="150"/>
      <c r="I768" s="150"/>
      <c r="J768" s="150"/>
    </row>
    <row r="769" spans="1:10">
      <c r="A769" s="154">
        <v>1768</v>
      </c>
      <c r="B769" s="149" t="s">
        <v>1725</v>
      </c>
      <c r="C769" s="149" t="s">
        <v>1726</v>
      </c>
      <c r="D769" s="149" t="s">
        <v>83</v>
      </c>
      <c r="E769" s="149" t="s">
        <v>93</v>
      </c>
      <c r="F769" s="149" t="s">
        <v>179</v>
      </c>
      <c r="G769" s="153"/>
      <c r="H769" s="150"/>
      <c r="I769" s="150"/>
      <c r="J769" s="150"/>
    </row>
    <row r="770" spans="1:10">
      <c r="A770" s="154">
        <v>1769</v>
      </c>
      <c r="B770" s="149" t="s">
        <v>1727</v>
      </c>
      <c r="C770" s="149" t="s">
        <v>1728</v>
      </c>
      <c r="D770" s="149" t="s">
        <v>83</v>
      </c>
      <c r="E770" s="149" t="s">
        <v>93</v>
      </c>
      <c r="F770" s="149" t="s">
        <v>179</v>
      </c>
      <c r="G770" s="153"/>
      <c r="H770" s="150"/>
      <c r="I770" s="150"/>
      <c r="J770" s="150"/>
    </row>
    <row r="771" spans="1:10">
      <c r="A771" s="154">
        <v>1770</v>
      </c>
      <c r="B771" s="149" t="s">
        <v>1729</v>
      </c>
      <c r="C771" s="149" t="s">
        <v>1730</v>
      </c>
      <c r="D771" s="149" t="s">
        <v>83</v>
      </c>
      <c r="E771" s="149" t="s">
        <v>93</v>
      </c>
      <c r="F771" s="149" t="s">
        <v>179</v>
      </c>
      <c r="G771" s="153"/>
      <c r="H771" s="150"/>
      <c r="I771" s="150"/>
      <c r="J771" s="150"/>
    </row>
    <row r="772" spans="1:10">
      <c r="A772" s="154">
        <v>1771</v>
      </c>
      <c r="B772" s="149" t="s">
        <v>1731</v>
      </c>
      <c r="C772" s="149" t="s">
        <v>1732</v>
      </c>
      <c r="D772" s="149" t="s">
        <v>82</v>
      </c>
      <c r="E772" s="149" t="s">
        <v>93</v>
      </c>
      <c r="F772" s="149" t="s">
        <v>179</v>
      </c>
      <c r="G772" s="153"/>
      <c r="H772" s="150"/>
      <c r="I772" s="150"/>
      <c r="J772" s="150"/>
    </row>
    <row r="773" spans="1:10">
      <c r="A773" s="154">
        <v>1772</v>
      </c>
      <c r="B773" s="149" t="s">
        <v>1733</v>
      </c>
      <c r="C773" s="149" t="s">
        <v>1734</v>
      </c>
      <c r="D773" s="149" t="s">
        <v>82</v>
      </c>
      <c r="E773" s="149" t="s">
        <v>93</v>
      </c>
      <c r="F773" s="149" t="s">
        <v>179</v>
      </c>
      <c r="G773" s="153"/>
      <c r="H773" s="150"/>
      <c r="I773" s="150"/>
      <c r="J773" s="150"/>
    </row>
    <row r="774" spans="1:10">
      <c r="A774" s="154">
        <v>1773</v>
      </c>
      <c r="B774" s="149" t="s">
        <v>1735</v>
      </c>
      <c r="C774" s="149" t="s">
        <v>1736</v>
      </c>
      <c r="D774" s="149" t="s">
        <v>80</v>
      </c>
      <c r="E774" s="149" t="s">
        <v>89</v>
      </c>
      <c r="F774" s="149" t="s">
        <v>180</v>
      </c>
      <c r="G774" s="153"/>
      <c r="H774" s="150"/>
      <c r="I774" s="150"/>
      <c r="J774" s="150"/>
    </row>
    <row r="775" spans="1:10">
      <c r="A775" s="154">
        <v>1774</v>
      </c>
      <c r="B775" s="149" t="s">
        <v>1737</v>
      </c>
      <c r="C775" s="149" t="s">
        <v>1738</v>
      </c>
      <c r="D775" s="149" t="s">
        <v>80</v>
      </c>
      <c r="E775" s="149" t="s">
        <v>89</v>
      </c>
      <c r="F775" s="149" t="s">
        <v>180</v>
      </c>
      <c r="G775" s="153"/>
      <c r="H775" s="150"/>
      <c r="I775" s="150"/>
      <c r="J775" s="150"/>
    </row>
    <row r="776" spans="1:10">
      <c r="A776" s="154">
        <v>1775</v>
      </c>
      <c r="B776" s="149" t="s">
        <v>1739</v>
      </c>
      <c r="C776" s="149" t="s">
        <v>1740</v>
      </c>
      <c r="D776" s="149" t="s">
        <v>80</v>
      </c>
      <c r="E776" s="149" t="s">
        <v>89</v>
      </c>
      <c r="F776" s="149" t="s">
        <v>180</v>
      </c>
      <c r="G776" s="153"/>
      <c r="H776" s="150"/>
      <c r="I776" s="150"/>
      <c r="J776" s="150"/>
    </row>
    <row r="777" spans="1:10">
      <c r="A777" s="154">
        <v>1776</v>
      </c>
      <c r="B777" s="149" t="s">
        <v>1741</v>
      </c>
      <c r="C777" s="149" t="s">
        <v>1742</v>
      </c>
      <c r="D777" s="149" t="s">
        <v>80</v>
      </c>
      <c r="E777" s="149" t="s">
        <v>89</v>
      </c>
      <c r="F777" s="149" t="s">
        <v>180</v>
      </c>
      <c r="G777" s="153"/>
      <c r="H777" s="150"/>
      <c r="I777" s="150"/>
      <c r="J777" s="150"/>
    </row>
    <row r="778" spans="1:10">
      <c r="A778" s="154">
        <v>1777</v>
      </c>
      <c r="B778" s="149" t="s">
        <v>1743</v>
      </c>
      <c r="C778" s="149" t="s">
        <v>1744</v>
      </c>
      <c r="D778" s="149" t="s">
        <v>80</v>
      </c>
      <c r="E778" s="149" t="s">
        <v>89</v>
      </c>
      <c r="F778" s="149" t="s">
        <v>180</v>
      </c>
      <c r="G778" s="153"/>
      <c r="H778" s="150"/>
      <c r="I778" s="150"/>
      <c r="J778" s="150"/>
    </row>
    <row r="779" spans="1:10">
      <c r="A779" s="154">
        <v>1778</v>
      </c>
      <c r="B779" s="149" t="s">
        <v>1745</v>
      </c>
      <c r="C779" s="149" t="s">
        <v>1746</v>
      </c>
      <c r="D779" s="149" t="s">
        <v>81</v>
      </c>
      <c r="E779" s="149" t="s">
        <v>89</v>
      </c>
      <c r="F779" s="149" t="s">
        <v>180</v>
      </c>
      <c r="G779" s="153"/>
      <c r="H779" s="150"/>
      <c r="I779" s="150"/>
      <c r="J779" s="150"/>
    </row>
    <row r="780" spans="1:10">
      <c r="A780" s="154">
        <v>1779</v>
      </c>
      <c r="B780" s="149" t="s">
        <v>1747</v>
      </c>
      <c r="C780" s="149" t="s">
        <v>1748</v>
      </c>
      <c r="D780" s="149" t="s">
        <v>81</v>
      </c>
      <c r="E780" s="149" t="s">
        <v>89</v>
      </c>
      <c r="F780" s="149" t="s">
        <v>180</v>
      </c>
      <c r="G780" s="153"/>
      <c r="H780" s="150"/>
      <c r="I780" s="150"/>
      <c r="J780" s="150"/>
    </row>
    <row r="781" spans="1:10">
      <c r="A781" s="154">
        <v>1780</v>
      </c>
      <c r="B781" s="149" t="s">
        <v>1749</v>
      </c>
      <c r="C781" s="149" t="s">
        <v>1750</v>
      </c>
      <c r="D781" s="149" t="s">
        <v>81</v>
      </c>
      <c r="E781" s="149" t="s">
        <v>89</v>
      </c>
      <c r="F781" s="149" t="s">
        <v>180</v>
      </c>
      <c r="G781" s="153"/>
      <c r="H781" s="150"/>
      <c r="I781" s="150"/>
      <c r="J781" s="150"/>
    </row>
    <row r="782" spans="1:10">
      <c r="A782" s="154">
        <v>1781</v>
      </c>
      <c r="B782" s="149" t="s">
        <v>1751</v>
      </c>
      <c r="C782" s="149" t="s">
        <v>1752</v>
      </c>
      <c r="D782" s="149" t="s">
        <v>81</v>
      </c>
      <c r="E782" s="149" t="s">
        <v>89</v>
      </c>
      <c r="F782" s="149" t="s">
        <v>180</v>
      </c>
      <c r="G782" s="153"/>
      <c r="H782" s="150"/>
      <c r="I782" s="150"/>
      <c r="J782" s="150"/>
    </row>
    <row r="783" spans="1:10">
      <c r="A783" s="154">
        <v>1782</v>
      </c>
      <c r="B783" s="149" t="s">
        <v>1753</v>
      </c>
      <c r="C783" s="149" t="s">
        <v>1754</v>
      </c>
      <c r="D783" s="149" t="s">
        <v>80</v>
      </c>
      <c r="E783" s="149" t="s">
        <v>91</v>
      </c>
      <c r="F783" s="149" t="s">
        <v>181</v>
      </c>
      <c r="G783" s="153"/>
      <c r="H783" s="150"/>
      <c r="I783" s="150"/>
      <c r="J783" s="150"/>
    </row>
    <row r="784" spans="1:10">
      <c r="A784" s="154">
        <v>1783</v>
      </c>
      <c r="B784" s="149" t="s">
        <v>1755</v>
      </c>
      <c r="C784" s="149" t="s">
        <v>1756</v>
      </c>
      <c r="D784" s="149" t="s">
        <v>80</v>
      </c>
      <c r="E784" s="149" t="s">
        <v>91</v>
      </c>
      <c r="F784" s="149" t="s">
        <v>181</v>
      </c>
      <c r="G784" s="153"/>
      <c r="H784" s="150"/>
      <c r="I784" s="150"/>
      <c r="J784" s="150"/>
    </row>
    <row r="785" spans="1:10">
      <c r="A785" s="154">
        <v>1784</v>
      </c>
      <c r="B785" s="149" t="s">
        <v>1757</v>
      </c>
      <c r="C785" s="149" t="s">
        <v>1758</v>
      </c>
      <c r="D785" s="149" t="s">
        <v>80</v>
      </c>
      <c r="E785" s="149" t="s">
        <v>91</v>
      </c>
      <c r="F785" s="149" t="s">
        <v>181</v>
      </c>
      <c r="G785" s="153"/>
      <c r="H785" s="150"/>
      <c r="I785" s="150"/>
      <c r="J785" s="150"/>
    </row>
    <row r="786" spans="1:10">
      <c r="A786" s="154">
        <v>1785</v>
      </c>
      <c r="B786" s="149" t="s">
        <v>1759</v>
      </c>
      <c r="C786" s="149" t="s">
        <v>1760</v>
      </c>
      <c r="D786" s="149" t="s">
        <v>80</v>
      </c>
      <c r="E786" s="149" t="s">
        <v>91</v>
      </c>
      <c r="F786" s="149" t="s">
        <v>181</v>
      </c>
      <c r="G786" s="153"/>
      <c r="H786" s="150"/>
      <c r="I786" s="150"/>
      <c r="J786" s="150"/>
    </row>
    <row r="787" spans="1:10">
      <c r="A787" s="154">
        <v>1786</v>
      </c>
      <c r="B787" s="149" t="s">
        <v>1761</v>
      </c>
      <c r="C787" s="149" t="s">
        <v>1762</v>
      </c>
      <c r="D787" s="149" t="s">
        <v>81</v>
      </c>
      <c r="E787" s="149" t="s">
        <v>91</v>
      </c>
      <c r="F787" s="149" t="s">
        <v>181</v>
      </c>
      <c r="G787" s="153"/>
      <c r="H787" s="150"/>
      <c r="I787" s="150"/>
      <c r="J787" s="150"/>
    </row>
    <row r="788" spans="1:10">
      <c r="A788" s="154">
        <v>1787</v>
      </c>
      <c r="B788" s="149" t="s">
        <v>1763</v>
      </c>
      <c r="C788" s="149" t="s">
        <v>1764</v>
      </c>
      <c r="D788" s="149" t="s">
        <v>81</v>
      </c>
      <c r="E788" s="149" t="s">
        <v>91</v>
      </c>
      <c r="F788" s="149" t="s">
        <v>181</v>
      </c>
      <c r="G788" s="153"/>
      <c r="H788" s="150"/>
      <c r="I788" s="150"/>
      <c r="J788" s="150"/>
    </row>
    <row r="789" spans="1:10">
      <c r="A789" s="154">
        <v>1788</v>
      </c>
      <c r="B789" s="149" t="s">
        <v>1765</v>
      </c>
      <c r="C789" s="149" t="s">
        <v>1766</v>
      </c>
      <c r="D789" s="149" t="s">
        <v>81</v>
      </c>
      <c r="E789" s="149" t="s">
        <v>91</v>
      </c>
      <c r="F789" s="149" t="s">
        <v>181</v>
      </c>
      <c r="G789" s="153"/>
      <c r="H789" s="150"/>
      <c r="I789" s="150"/>
      <c r="J789" s="150"/>
    </row>
    <row r="790" spans="1:10">
      <c r="A790" s="154">
        <v>1789</v>
      </c>
      <c r="B790" s="149" t="s">
        <v>1767</v>
      </c>
      <c r="C790" s="149" t="s">
        <v>1768</v>
      </c>
      <c r="D790" s="149" t="s">
        <v>81</v>
      </c>
      <c r="E790" s="149" t="s">
        <v>91</v>
      </c>
      <c r="F790" s="149" t="s">
        <v>181</v>
      </c>
      <c r="G790" s="153"/>
      <c r="H790" s="150"/>
      <c r="I790" s="150"/>
      <c r="J790" s="150"/>
    </row>
    <row r="791" spans="1:10">
      <c r="A791" s="154">
        <v>1790</v>
      </c>
      <c r="B791" s="149" t="s">
        <v>1769</v>
      </c>
      <c r="C791" s="149" t="s">
        <v>1770</v>
      </c>
      <c r="D791" s="149" t="s">
        <v>81</v>
      </c>
      <c r="E791" s="149" t="s">
        <v>104</v>
      </c>
      <c r="F791" s="149" t="s">
        <v>182</v>
      </c>
      <c r="G791" s="153"/>
      <c r="H791" s="150"/>
      <c r="I791" s="150"/>
      <c r="J791" s="150"/>
    </row>
    <row r="792" spans="1:10">
      <c r="A792" s="154">
        <v>1791</v>
      </c>
      <c r="B792" s="149" t="s">
        <v>1771</v>
      </c>
      <c r="C792" s="149" t="s">
        <v>1772</v>
      </c>
      <c r="D792" s="149" t="s">
        <v>81</v>
      </c>
      <c r="E792" s="149" t="s">
        <v>88</v>
      </c>
      <c r="F792" s="149" t="s">
        <v>182</v>
      </c>
      <c r="G792" s="153"/>
      <c r="H792" s="150"/>
      <c r="I792" s="150"/>
      <c r="J792" s="150"/>
    </row>
    <row r="793" spans="1:10">
      <c r="A793" s="154">
        <v>1792</v>
      </c>
      <c r="B793" s="149" t="s">
        <v>1773</v>
      </c>
      <c r="C793" s="149" t="s">
        <v>1774</v>
      </c>
      <c r="D793" s="149" t="s">
        <v>81</v>
      </c>
      <c r="E793" s="149" t="s">
        <v>91</v>
      </c>
      <c r="F793" s="149" t="s">
        <v>182</v>
      </c>
      <c r="G793" s="153"/>
      <c r="H793" s="150"/>
      <c r="I793" s="150"/>
      <c r="J793" s="150"/>
    </row>
    <row r="794" spans="1:10">
      <c r="A794" s="154">
        <v>1793</v>
      </c>
      <c r="B794" s="149" t="s">
        <v>1775</v>
      </c>
      <c r="C794" s="149" t="s">
        <v>1776</v>
      </c>
      <c r="D794" s="149" t="s">
        <v>82</v>
      </c>
      <c r="E794" s="149" t="s">
        <v>91</v>
      </c>
      <c r="F794" s="149" t="s">
        <v>182</v>
      </c>
      <c r="G794" s="153"/>
      <c r="H794" s="150"/>
      <c r="I794" s="150"/>
      <c r="J794" s="150"/>
    </row>
    <row r="795" spans="1:10">
      <c r="A795" s="154">
        <v>1794</v>
      </c>
      <c r="B795" s="149" t="s">
        <v>1777</v>
      </c>
      <c r="C795" s="149" t="s">
        <v>1778</v>
      </c>
      <c r="D795" s="149" t="s">
        <v>82</v>
      </c>
      <c r="E795" s="149" t="s">
        <v>91</v>
      </c>
      <c r="F795" s="149" t="s">
        <v>182</v>
      </c>
      <c r="G795" s="153"/>
      <c r="H795" s="150"/>
      <c r="I795" s="150"/>
      <c r="J795" s="150"/>
    </row>
    <row r="796" spans="1:10">
      <c r="A796" s="154">
        <v>1795</v>
      </c>
      <c r="B796" s="149" t="s">
        <v>1779</v>
      </c>
      <c r="C796" s="149" t="s">
        <v>1780</v>
      </c>
      <c r="D796" s="149" t="s">
        <v>82</v>
      </c>
      <c r="E796" s="149" t="s">
        <v>91</v>
      </c>
      <c r="F796" s="149" t="s">
        <v>182</v>
      </c>
      <c r="G796" s="153"/>
      <c r="H796" s="150"/>
      <c r="I796" s="150"/>
      <c r="J796" s="150"/>
    </row>
    <row r="797" spans="1:10">
      <c r="A797" s="154">
        <v>1796</v>
      </c>
      <c r="B797" s="149" t="s">
        <v>1781</v>
      </c>
      <c r="C797" s="149" t="s">
        <v>1782</v>
      </c>
      <c r="D797" s="149" t="s">
        <v>82</v>
      </c>
      <c r="E797" s="149" t="s">
        <v>93</v>
      </c>
      <c r="F797" s="149" t="s">
        <v>182</v>
      </c>
      <c r="G797" s="153"/>
      <c r="H797" s="150"/>
      <c r="I797" s="150"/>
      <c r="J797" s="150"/>
    </row>
    <row r="798" spans="1:10">
      <c r="A798" s="154">
        <v>1797</v>
      </c>
      <c r="B798" s="149" t="s">
        <v>1783</v>
      </c>
      <c r="C798" s="149" t="s">
        <v>1784</v>
      </c>
      <c r="D798" s="149" t="s">
        <v>82</v>
      </c>
      <c r="E798" s="149" t="s">
        <v>91</v>
      </c>
      <c r="F798" s="149" t="s">
        <v>182</v>
      </c>
      <c r="G798" s="153"/>
      <c r="H798" s="150"/>
      <c r="I798" s="150"/>
      <c r="J798" s="150"/>
    </row>
    <row r="799" spans="1:10">
      <c r="A799" s="154">
        <v>1798</v>
      </c>
      <c r="B799" s="149" t="s">
        <v>1785</v>
      </c>
      <c r="C799" s="149" t="s">
        <v>1786</v>
      </c>
      <c r="D799" s="149" t="s">
        <v>82</v>
      </c>
      <c r="E799" s="149" t="s">
        <v>97</v>
      </c>
      <c r="F799" s="149" t="s">
        <v>182</v>
      </c>
      <c r="G799" s="153"/>
      <c r="H799" s="150"/>
      <c r="I799" s="150"/>
      <c r="J799" s="150"/>
    </row>
    <row r="800" spans="1:10">
      <c r="A800" s="154">
        <v>1799</v>
      </c>
      <c r="B800" s="149" t="s">
        <v>1787</v>
      </c>
      <c r="C800" s="149" t="s">
        <v>1788</v>
      </c>
      <c r="D800" s="149" t="s">
        <v>82</v>
      </c>
      <c r="E800" s="149" t="s">
        <v>91</v>
      </c>
      <c r="F800" s="149" t="s">
        <v>182</v>
      </c>
      <c r="G800" s="153"/>
      <c r="H800" s="150"/>
      <c r="I800" s="150"/>
      <c r="J800" s="150"/>
    </row>
    <row r="801" spans="1:10">
      <c r="A801" s="154">
        <v>1800</v>
      </c>
      <c r="B801" s="149" t="s">
        <v>1789</v>
      </c>
      <c r="C801" s="149" t="s">
        <v>1790</v>
      </c>
      <c r="D801" s="149" t="s">
        <v>82</v>
      </c>
      <c r="E801" s="149" t="s">
        <v>88</v>
      </c>
      <c r="F801" s="149" t="s">
        <v>182</v>
      </c>
      <c r="G801" s="153"/>
      <c r="H801" s="150"/>
      <c r="I801" s="150"/>
      <c r="J801" s="150"/>
    </row>
    <row r="802" spans="1:10">
      <c r="A802" s="154">
        <v>1801</v>
      </c>
      <c r="B802" s="149" t="s">
        <v>1791</v>
      </c>
      <c r="C802" s="149" t="s">
        <v>1792</v>
      </c>
      <c r="D802" s="149" t="s">
        <v>82</v>
      </c>
      <c r="E802" s="149" t="s">
        <v>88</v>
      </c>
      <c r="F802" s="149" t="s">
        <v>182</v>
      </c>
      <c r="G802" s="153"/>
      <c r="H802" s="150"/>
      <c r="I802" s="150"/>
      <c r="J802" s="150"/>
    </row>
    <row r="803" spans="1:10">
      <c r="A803" s="154">
        <v>1802</v>
      </c>
      <c r="B803" s="149" t="s">
        <v>1793</v>
      </c>
      <c r="C803" s="149" t="s">
        <v>1794</v>
      </c>
      <c r="D803" s="149" t="s">
        <v>83</v>
      </c>
      <c r="E803" s="149" t="s">
        <v>91</v>
      </c>
      <c r="F803" s="149" t="s">
        <v>182</v>
      </c>
      <c r="G803" s="153"/>
      <c r="H803" s="150"/>
      <c r="I803" s="150"/>
      <c r="J803" s="150"/>
    </row>
    <row r="804" spans="1:10">
      <c r="A804" s="154">
        <v>1803</v>
      </c>
      <c r="B804" s="149" t="s">
        <v>1795</v>
      </c>
      <c r="C804" s="149" t="s">
        <v>1796</v>
      </c>
      <c r="D804" s="149" t="s">
        <v>83</v>
      </c>
      <c r="E804" s="149" t="s">
        <v>91</v>
      </c>
      <c r="F804" s="149" t="s">
        <v>182</v>
      </c>
      <c r="G804" s="153"/>
      <c r="H804" s="150"/>
      <c r="I804" s="150"/>
      <c r="J804" s="150"/>
    </row>
    <row r="805" spans="1:10">
      <c r="A805" s="154">
        <v>1804</v>
      </c>
      <c r="B805" s="149" t="s">
        <v>1797</v>
      </c>
      <c r="C805" s="149" t="s">
        <v>1798</v>
      </c>
      <c r="D805" s="149" t="s">
        <v>83</v>
      </c>
      <c r="E805" s="149" t="s">
        <v>91</v>
      </c>
      <c r="F805" s="149" t="s">
        <v>182</v>
      </c>
      <c r="G805" s="153"/>
      <c r="H805" s="150"/>
      <c r="I805" s="150"/>
      <c r="J805" s="150"/>
    </row>
    <row r="806" spans="1:10">
      <c r="A806" s="154">
        <v>1805</v>
      </c>
      <c r="B806" s="149" t="s">
        <v>1799</v>
      </c>
      <c r="C806" s="149" t="s">
        <v>1800</v>
      </c>
      <c r="D806" s="149" t="s">
        <v>83</v>
      </c>
      <c r="E806" s="149" t="s">
        <v>88</v>
      </c>
      <c r="F806" s="149" t="s">
        <v>182</v>
      </c>
      <c r="G806" s="153"/>
      <c r="H806" s="150"/>
      <c r="I806" s="150"/>
      <c r="J806" s="150"/>
    </row>
    <row r="807" spans="1:10">
      <c r="A807" s="154">
        <v>1806</v>
      </c>
      <c r="B807" s="149" t="s">
        <v>1801</v>
      </c>
      <c r="C807" s="149" t="s">
        <v>1802</v>
      </c>
      <c r="D807" s="149" t="s">
        <v>83</v>
      </c>
      <c r="E807" s="149" t="s">
        <v>91</v>
      </c>
      <c r="F807" s="149" t="s">
        <v>182</v>
      </c>
      <c r="G807" s="153"/>
      <c r="H807" s="150"/>
      <c r="I807" s="150"/>
      <c r="J807" s="150"/>
    </row>
    <row r="808" spans="1:10">
      <c r="A808" s="154">
        <v>1807</v>
      </c>
      <c r="B808" s="149" t="s">
        <v>1803</v>
      </c>
      <c r="C808" s="149" t="s">
        <v>1804</v>
      </c>
      <c r="D808" s="149" t="s">
        <v>83</v>
      </c>
      <c r="E808" s="149" t="s">
        <v>91</v>
      </c>
      <c r="F808" s="149" t="s">
        <v>182</v>
      </c>
      <c r="G808" s="153"/>
      <c r="H808" s="150"/>
      <c r="I808" s="150"/>
      <c r="J808" s="150"/>
    </row>
    <row r="809" spans="1:10">
      <c r="A809" s="154">
        <v>1808</v>
      </c>
      <c r="B809" s="149" t="s">
        <v>1805</v>
      </c>
      <c r="C809" s="149" t="s">
        <v>1806</v>
      </c>
      <c r="D809" s="149" t="s">
        <v>83</v>
      </c>
      <c r="E809" s="149" t="s">
        <v>109</v>
      </c>
      <c r="F809" s="149" t="s">
        <v>182</v>
      </c>
      <c r="G809" s="153"/>
      <c r="H809" s="150"/>
      <c r="I809" s="150"/>
      <c r="J809" s="150"/>
    </row>
    <row r="810" spans="1:10">
      <c r="A810" s="154">
        <v>1809</v>
      </c>
      <c r="B810" s="149" t="s">
        <v>1807</v>
      </c>
      <c r="C810" s="149" t="s">
        <v>1808</v>
      </c>
      <c r="D810" s="149" t="s">
        <v>81</v>
      </c>
      <c r="E810" s="149" t="s">
        <v>91</v>
      </c>
      <c r="F810" s="149" t="s">
        <v>182</v>
      </c>
      <c r="G810" s="153"/>
      <c r="H810" s="150"/>
      <c r="I810" s="150"/>
      <c r="J810" s="150"/>
    </row>
    <row r="811" spans="1:10">
      <c r="A811" s="154">
        <v>1810</v>
      </c>
      <c r="B811" s="149" t="s">
        <v>1809</v>
      </c>
      <c r="C811" s="149" t="s">
        <v>462</v>
      </c>
      <c r="D811" s="149" t="s">
        <v>81</v>
      </c>
      <c r="E811" s="149" t="s">
        <v>91</v>
      </c>
      <c r="F811" s="149" t="s">
        <v>182</v>
      </c>
      <c r="G811" s="153"/>
      <c r="H811" s="150"/>
      <c r="I811" s="150"/>
      <c r="J811" s="150"/>
    </row>
    <row r="812" spans="1:10">
      <c r="A812" s="154">
        <v>1811</v>
      </c>
      <c r="B812" s="149" t="s">
        <v>1810</v>
      </c>
      <c r="C812" s="149" t="s">
        <v>1811</v>
      </c>
      <c r="D812" s="149" t="s">
        <v>82</v>
      </c>
      <c r="E812" s="149" t="s">
        <v>97</v>
      </c>
      <c r="F812" s="149" t="s">
        <v>182</v>
      </c>
      <c r="G812" s="153"/>
      <c r="H812" s="150"/>
      <c r="I812" s="150"/>
      <c r="J812" s="150"/>
    </row>
    <row r="813" spans="1:10">
      <c r="A813" s="154">
        <v>1812</v>
      </c>
      <c r="B813" s="149" t="s">
        <v>1812</v>
      </c>
      <c r="C813" s="149" t="s">
        <v>1813</v>
      </c>
      <c r="D813" s="149" t="s">
        <v>82</v>
      </c>
      <c r="E813" s="149" t="s">
        <v>91</v>
      </c>
      <c r="F813" s="149" t="s">
        <v>182</v>
      </c>
      <c r="G813" s="153"/>
      <c r="H813" s="150"/>
      <c r="I813" s="150"/>
      <c r="J813" s="150"/>
    </row>
    <row r="814" spans="1:10">
      <c r="A814" s="154">
        <v>1813</v>
      </c>
      <c r="B814" s="149" t="s">
        <v>1814</v>
      </c>
      <c r="C814" s="149" t="s">
        <v>1815</v>
      </c>
      <c r="D814" s="149" t="s">
        <v>83</v>
      </c>
      <c r="E814" s="149" t="s">
        <v>93</v>
      </c>
      <c r="F814" s="149" t="s">
        <v>182</v>
      </c>
      <c r="G814" s="153"/>
      <c r="H814" s="150"/>
      <c r="I814" s="150"/>
      <c r="J814" s="150"/>
    </row>
    <row r="815" spans="1:10">
      <c r="A815" s="154">
        <v>1814</v>
      </c>
      <c r="B815" s="149" t="s">
        <v>1816</v>
      </c>
      <c r="C815" s="149" t="s">
        <v>1817</v>
      </c>
      <c r="D815" s="149" t="s">
        <v>83</v>
      </c>
      <c r="E815" s="149" t="s">
        <v>109</v>
      </c>
      <c r="F815" s="149" t="s">
        <v>182</v>
      </c>
      <c r="G815" s="153"/>
      <c r="H815" s="150"/>
      <c r="I815" s="150"/>
      <c r="J815" s="150"/>
    </row>
    <row r="816" spans="1:10">
      <c r="A816" s="154">
        <v>1815</v>
      </c>
      <c r="B816" s="149" t="s">
        <v>1818</v>
      </c>
      <c r="C816" s="149" t="s">
        <v>1819</v>
      </c>
      <c r="D816" s="149" t="s">
        <v>83</v>
      </c>
      <c r="E816" s="149" t="s">
        <v>91</v>
      </c>
      <c r="F816" s="149" t="s">
        <v>182</v>
      </c>
      <c r="G816" s="153"/>
      <c r="H816" s="150"/>
      <c r="I816" s="150"/>
      <c r="J816" s="150"/>
    </row>
    <row r="817" spans="1:10">
      <c r="A817" s="154">
        <v>1816</v>
      </c>
      <c r="B817" s="149" t="s">
        <v>1820</v>
      </c>
      <c r="C817" s="149" t="s">
        <v>1821</v>
      </c>
      <c r="D817" s="149" t="s">
        <v>83</v>
      </c>
      <c r="E817" s="149" t="s">
        <v>93</v>
      </c>
      <c r="F817" s="149" t="s">
        <v>182</v>
      </c>
      <c r="G817" s="153"/>
      <c r="H817" s="150"/>
      <c r="I817" s="150"/>
      <c r="J817" s="150"/>
    </row>
    <row r="818" spans="1:10">
      <c r="A818" s="154">
        <v>1817</v>
      </c>
      <c r="B818" s="149" t="s">
        <v>1822</v>
      </c>
      <c r="C818" s="149" t="s">
        <v>1823</v>
      </c>
      <c r="D818" s="149" t="s">
        <v>83</v>
      </c>
      <c r="E818" s="149" t="s">
        <v>89</v>
      </c>
      <c r="F818" s="149" t="s">
        <v>182</v>
      </c>
      <c r="G818" s="153"/>
      <c r="H818" s="150"/>
      <c r="I818" s="150"/>
      <c r="J818" s="150"/>
    </row>
    <row r="819" spans="1:10">
      <c r="A819" s="154">
        <v>1818</v>
      </c>
      <c r="B819" s="149" t="s">
        <v>1824</v>
      </c>
      <c r="C819" s="149" t="s">
        <v>1825</v>
      </c>
      <c r="D819" s="149" t="s">
        <v>83</v>
      </c>
      <c r="E819" s="149" t="s">
        <v>91</v>
      </c>
      <c r="F819" s="149" t="s">
        <v>182</v>
      </c>
      <c r="G819" s="153"/>
      <c r="H819" s="150"/>
      <c r="I819" s="150"/>
      <c r="J819" s="150"/>
    </row>
    <row r="820" spans="1:10">
      <c r="A820" s="154">
        <v>1819</v>
      </c>
      <c r="B820" s="149" t="s">
        <v>1826</v>
      </c>
      <c r="C820" s="149" t="s">
        <v>1827</v>
      </c>
      <c r="D820" s="149" t="s">
        <v>83</v>
      </c>
      <c r="E820" s="149" t="s">
        <v>91</v>
      </c>
      <c r="F820" s="149" t="s">
        <v>182</v>
      </c>
      <c r="G820" s="153"/>
      <c r="H820" s="150"/>
      <c r="I820" s="150"/>
      <c r="J820" s="150"/>
    </row>
    <row r="821" spans="1:10">
      <c r="A821" s="154">
        <v>1820</v>
      </c>
      <c r="B821" s="149" t="s">
        <v>1828</v>
      </c>
      <c r="C821" s="149" t="s">
        <v>1829</v>
      </c>
      <c r="D821" s="149" t="s">
        <v>83</v>
      </c>
      <c r="E821" s="149" t="s">
        <v>88</v>
      </c>
      <c r="F821" s="149" t="s">
        <v>182</v>
      </c>
      <c r="G821" s="153"/>
      <c r="H821" s="150"/>
      <c r="I821" s="150"/>
      <c r="J821" s="150"/>
    </row>
    <row r="822" spans="1:10">
      <c r="A822" s="154">
        <v>1821</v>
      </c>
      <c r="B822" s="149" t="s">
        <v>1830</v>
      </c>
      <c r="C822" s="149" t="s">
        <v>1831</v>
      </c>
      <c r="D822" s="149" t="s">
        <v>81</v>
      </c>
      <c r="E822" s="149" t="s">
        <v>97</v>
      </c>
      <c r="F822" s="149" t="s">
        <v>182</v>
      </c>
      <c r="G822" s="153"/>
      <c r="H822" s="150"/>
      <c r="I822" s="150"/>
      <c r="J822" s="150"/>
    </row>
    <row r="823" spans="1:10">
      <c r="A823" s="154">
        <v>1822</v>
      </c>
      <c r="B823" s="149" t="s">
        <v>1832</v>
      </c>
      <c r="C823" s="149" t="s">
        <v>1833</v>
      </c>
      <c r="D823" s="149" t="s">
        <v>81</v>
      </c>
      <c r="E823" s="149" t="s">
        <v>91</v>
      </c>
      <c r="F823" s="149" t="s">
        <v>182</v>
      </c>
      <c r="G823" s="153"/>
      <c r="H823" s="150"/>
      <c r="I823" s="150"/>
      <c r="J823" s="150"/>
    </row>
    <row r="824" spans="1:10">
      <c r="A824" s="154">
        <v>1823</v>
      </c>
      <c r="B824" s="149" t="s">
        <v>1834</v>
      </c>
      <c r="C824" s="149" t="s">
        <v>1835</v>
      </c>
      <c r="D824" s="149" t="s">
        <v>81</v>
      </c>
      <c r="E824" s="149" t="s">
        <v>103</v>
      </c>
      <c r="F824" s="149" t="s">
        <v>183</v>
      </c>
      <c r="G824" s="153"/>
      <c r="H824" s="150"/>
      <c r="I824" s="150"/>
      <c r="J824" s="150"/>
    </row>
    <row r="825" spans="1:10">
      <c r="A825" s="154">
        <v>1824</v>
      </c>
      <c r="B825" s="149" t="s">
        <v>1836</v>
      </c>
      <c r="C825" s="149" t="s">
        <v>1837</v>
      </c>
      <c r="D825" s="149" t="s">
        <v>83</v>
      </c>
      <c r="E825" s="149" t="s">
        <v>103</v>
      </c>
      <c r="F825" s="149" t="s">
        <v>183</v>
      </c>
      <c r="G825" s="153"/>
      <c r="H825" s="150"/>
      <c r="I825" s="150"/>
      <c r="J825" s="150"/>
    </row>
    <row r="826" spans="1:10">
      <c r="A826" s="154">
        <v>1825</v>
      </c>
      <c r="B826" s="149" t="s">
        <v>1838</v>
      </c>
      <c r="C826" s="149" t="s">
        <v>1839</v>
      </c>
      <c r="D826" s="149" t="s">
        <v>83</v>
      </c>
      <c r="E826" s="149" t="s">
        <v>103</v>
      </c>
      <c r="F826" s="149" t="s">
        <v>183</v>
      </c>
      <c r="G826" s="153"/>
      <c r="H826" s="150"/>
      <c r="I826" s="150"/>
      <c r="J826" s="150"/>
    </row>
    <row r="827" spans="1:10">
      <c r="A827" s="154">
        <v>1826</v>
      </c>
      <c r="B827" s="149" t="s">
        <v>1840</v>
      </c>
      <c r="C827" s="149" t="s">
        <v>1841</v>
      </c>
      <c r="D827" s="149" t="s">
        <v>81</v>
      </c>
      <c r="E827" s="149" t="s">
        <v>103</v>
      </c>
      <c r="F827" s="149" t="s">
        <v>183</v>
      </c>
      <c r="G827" s="153"/>
      <c r="H827" s="150"/>
      <c r="I827" s="150"/>
      <c r="J827" s="150"/>
    </row>
    <row r="828" spans="1:10">
      <c r="A828" s="154">
        <v>1827</v>
      </c>
      <c r="B828" s="149" t="s">
        <v>1842</v>
      </c>
      <c r="C828" s="149" t="s">
        <v>1843</v>
      </c>
      <c r="D828" s="149" t="s">
        <v>82</v>
      </c>
      <c r="E828" s="149" t="s">
        <v>103</v>
      </c>
      <c r="F828" s="149" t="s">
        <v>183</v>
      </c>
      <c r="G828" s="153"/>
      <c r="H828" s="150"/>
      <c r="I828" s="150"/>
      <c r="J828" s="150"/>
    </row>
    <row r="829" spans="1:10">
      <c r="A829" s="154">
        <v>1828</v>
      </c>
      <c r="B829" s="149" t="s">
        <v>1844</v>
      </c>
      <c r="C829" s="149" t="s">
        <v>1845</v>
      </c>
      <c r="D829" s="149" t="s">
        <v>81</v>
      </c>
      <c r="E829" s="149" t="s">
        <v>103</v>
      </c>
      <c r="F829" s="149" t="s">
        <v>183</v>
      </c>
      <c r="G829" s="153"/>
      <c r="H829" s="150"/>
      <c r="I829" s="150"/>
      <c r="J829" s="150"/>
    </row>
    <row r="830" spans="1:10">
      <c r="A830" s="154">
        <v>1829</v>
      </c>
      <c r="B830" s="149" t="s">
        <v>1846</v>
      </c>
      <c r="C830" s="149" t="s">
        <v>1847</v>
      </c>
      <c r="D830" s="149" t="s">
        <v>82</v>
      </c>
      <c r="E830" s="149" t="s">
        <v>102</v>
      </c>
      <c r="F830" s="149" t="s">
        <v>183</v>
      </c>
      <c r="G830" s="153"/>
      <c r="H830" s="150"/>
      <c r="I830" s="150"/>
      <c r="J830" s="150"/>
    </row>
    <row r="831" spans="1:10">
      <c r="A831" s="154">
        <v>1830</v>
      </c>
      <c r="B831" s="149" t="s">
        <v>1848</v>
      </c>
      <c r="C831" s="149" t="s">
        <v>1849</v>
      </c>
      <c r="D831" s="149" t="s">
        <v>81</v>
      </c>
      <c r="E831" s="149" t="s">
        <v>103</v>
      </c>
      <c r="F831" s="149" t="s">
        <v>183</v>
      </c>
      <c r="G831" s="153"/>
      <c r="H831" s="150"/>
      <c r="I831" s="150"/>
      <c r="J831" s="150"/>
    </row>
    <row r="832" spans="1:10">
      <c r="A832" s="154">
        <v>1831</v>
      </c>
      <c r="B832" s="149" t="s">
        <v>1850</v>
      </c>
      <c r="C832" s="149" t="s">
        <v>1851</v>
      </c>
      <c r="D832" s="149" t="s">
        <v>82</v>
      </c>
      <c r="E832" s="149" t="s">
        <v>108</v>
      </c>
      <c r="F832" s="149" t="s">
        <v>183</v>
      </c>
      <c r="G832" s="153"/>
      <c r="H832" s="150"/>
      <c r="I832" s="150"/>
      <c r="J832" s="150"/>
    </row>
    <row r="833" spans="1:10">
      <c r="A833" s="154">
        <v>1832</v>
      </c>
      <c r="B833" s="149" t="s">
        <v>1852</v>
      </c>
      <c r="C833" s="149" t="s">
        <v>1853</v>
      </c>
      <c r="D833" s="149" t="s">
        <v>82</v>
      </c>
      <c r="E833" s="149" t="s">
        <v>103</v>
      </c>
      <c r="F833" s="149" t="s">
        <v>183</v>
      </c>
      <c r="G833" s="153"/>
      <c r="H833" s="150"/>
      <c r="I833" s="150"/>
      <c r="J833" s="150"/>
    </row>
    <row r="834" spans="1:10">
      <c r="A834" s="154">
        <v>1833</v>
      </c>
      <c r="B834" s="149" t="s">
        <v>1854</v>
      </c>
      <c r="C834" s="149" t="s">
        <v>1855</v>
      </c>
      <c r="D834" s="149" t="s">
        <v>83</v>
      </c>
      <c r="E834" s="149" t="s">
        <v>103</v>
      </c>
      <c r="F834" s="149" t="s">
        <v>183</v>
      </c>
      <c r="G834" s="153"/>
      <c r="H834" s="150"/>
      <c r="I834" s="150"/>
      <c r="J834" s="150"/>
    </row>
    <row r="835" spans="1:10">
      <c r="A835" s="154">
        <v>1834</v>
      </c>
      <c r="B835" s="149" t="s">
        <v>1856</v>
      </c>
      <c r="C835" s="149" t="s">
        <v>1857</v>
      </c>
      <c r="D835" s="149" t="s">
        <v>85</v>
      </c>
      <c r="E835" s="149" t="s">
        <v>103</v>
      </c>
      <c r="F835" s="149" t="s">
        <v>183</v>
      </c>
      <c r="G835" s="153"/>
      <c r="H835" s="150"/>
      <c r="I835" s="150"/>
      <c r="J835" s="150"/>
    </row>
    <row r="836" spans="1:10">
      <c r="A836" s="154">
        <v>1835</v>
      </c>
      <c r="B836" s="149" t="s">
        <v>1858</v>
      </c>
      <c r="C836" s="149" t="s">
        <v>1859</v>
      </c>
      <c r="D836" s="149" t="s">
        <v>83</v>
      </c>
      <c r="E836" s="149" t="s">
        <v>103</v>
      </c>
      <c r="F836" s="149" t="s">
        <v>183</v>
      </c>
      <c r="G836" s="153"/>
      <c r="H836" s="150"/>
      <c r="I836" s="150"/>
      <c r="J836" s="150"/>
    </row>
    <row r="837" spans="1:10">
      <c r="A837" s="154">
        <v>1836</v>
      </c>
      <c r="B837" s="149" t="s">
        <v>1860</v>
      </c>
      <c r="C837" s="149" t="s">
        <v>1861</v>
      </c>
      <c r="D837" s="149" t="s">
        <v>81</v>
      </c>
      <c r="E837" s="149" t="s">
        <v>103</v>
      </c>
      <c r="F837" s="149" t="s">
        <v>183</v>
      </c>
      <c r="G837" s="153"/>
      <c r="H837" s="150"/>
      <c r="I837" s="150"/>
      <c r="J837" s="150"/>
    </row>
    <row r="838" spans="1:10">
      <c r="A838" s="154">
        <v>1837</v>
      </c>
      <c r="B838" s="149" t="s">
        <v>1862</v>
      </c>
      <c r="C838" s="149" t="s">
        <v>1863</v>
      </c>
      <c r="D838" s="149" t="s">
        <v>82</v>
      </c>
      <c r="E838" s="149" t="s">
        <v>103</v>
      </c>
      <c r="F838" s="149" t="s">
        <v>183</v>
      </c>
      <c r="G838" s="153"/>
      <c r="H838" s="150"/>
      <c r="I838" s="150"/>
      <c r="J838" s="150"/>
    </row>
    <row r="839" spans="1:10">
      <c r="A839" s="154">
        <v>1838</v>
      </c>
      <c r="B839" s="149" t="s">
        <v>1864</v>
      </c>
      <c r="C839" s="149" t="s">
        <v>1865</v>
      </c>
      <c r="D839" s="149" t="s">
        <v>82</v>
      </c>
      <c r="E839" s="149" t="s">
        <v>97</v>
      </c>
      <c r="F839" s="149" t="s">
        <v>183</v>
      </c>
      <c r="G839" s="153"/>
      <c r="H839" s="150"/>
      <c r="I839" s="150"/>
      <c r="J839" s="150"/>
    </row>
    <row r="840" spans="1:10">
      <c r="A840" s="154">
        <v>1839</v>
      </c>
      <c r="B840" s="149" t="s">
        <v>1866</v>
      </c>
      <c r="C840" s="149" t="s">
        <v>1867</v>
      </c>
      <c r="D840" s="149" t="s">
        <v>82</v>
      </c>
      <c r="E840" s="149" t="s">
        <v>103</v>
      </c>
      <c r="F840" s="149" t="s">
        <v>183</v>
      </c>
      <c r="G840" s="153"/>
      <c r="H840" s="150"/>
      <c r="I840" s="150"/>
      <c r="J840" s="150"/>
    </row>
    <row r="841" spans="1:10">
      <c r="A841" s="154">
        <v>1840</v>
      </c>
      <c r="B841" s="149" t="s">
        <v>1868</v>
      </c>
      <c r="C841" s="149" t="s">
        <v>1869</v>
      </c>
      <c r="D841" s="149" t="s">
        <v>82</v>
      </c>
      <c r="E841" s="149" t="s">
        <v>103</v>
      </c>
      <c r="F841" s="149" t="s">
        <v>183</v>
      </c>
      <c r="G841" s="153"/>
      <c r="H841" s="150"/>
      <c r="I841" s="150"/>
      <c r="J841" s="150"/>
    </row>
    <row r="842" spans="1:10">
      <c r="A842" s="154">
        <v>1841</v>
      </c>
      <c r="B842" s="149" t="s">
        <v>1870</v>
      </c>
      <c r="C842" s="149" t="s">
        <v>1871</v>
      </c>
      <c r="D842" s="149" t="s">
        <v>83</v>
      </c>
      <c r="E842" s="149" t="s">
        <v>97</v>
      </c>
      <c r="F842" s="149" t="s">
        <v>183</v>
      </c>
      <c r="G842" s="153"/>
      <c r="H842" s="150"/>
      <c r="I842" s="150"/>
      <c r="J842" s="150"/>
    </row>
    <row r="843" spans="1:10">
      <c r="A843" s="154">
        <v>1842</v>
      </c>
      <c r="B843" s="149" t="s">
        <v>1872</v>
      </c>
      <c r="C843" s="149" t="s">
        <v>1873</v>
      </c>
      <c r="D843" s="149" t="s">
        <v>85</v>
      </c>
      <c r="E843" s="149" t="s">
        <v>103</v>
      </c>
      <c r="F843" s="149" t="s">
        <v>183</v>
      </c>
      <c r="G843" s="153"/>
      <c r="H843" s="150"/>
      <c r="I843" s="150"/>
      <c r="J843" s="150"/>
    </row>
    <row r="844" spans="1:10">
      <c r="A844" s="154">
        <v>1843</v>
      </c>
      <c r="B844" s="149" t="s">
        <v>1874</v>
      </c>
      <c r="C844" s="149" t="s">
        <v>1875</v>
      </c>
      <c r="D844" s="149" t="s">
        <v>83</v>
      </c>
      <c r="E844" s="149" t="s">
        <v>103</v>
      </c>
      <c r="F844" s="149" t="s">
        <v>183</v>
      </c>
      <c r="G844" s="153"/>
      <c r="H844" s="150"/>
      <c r="I844" s="150"/>
      <c r="J844" s="150"/>
    </row>
    <row r="845" spans="1:10">
      <c r="A845" s="154">
        <v>1844</v>
      </c>
      <c r="B845" s="149" t="s">
        <v>1876</v>
      </c>
      <c r="C845" s="149" t="s">
        <v>1877</v>
      </c>
      <c r="D845" s="149" t="s">
        <v>83</v>
      </c>
      <c r="E845" s="149" t="s">
        <v>103</v>
      </c>
      <c r="F845" s="149" t="s">
        <v>183</v>
      </c>
      <c r="G845" s="153"/>
      <c r="H845" s="150"/>
      <c r="I845" s="150"/>
      <c r="J845" s="150"/>
    </row>
    <row r="846" spans="1:10">
      <c r="A846" s="154">
        <v>1845</v>
      </c>
      <c r="B846" s="149" t="s">
        <v>1878</v>
      </c>
      <c r="C846" s="149" t="s">
        <v>1879</v>
      </c>
      <c r="D846" s="149" t="s">
        <v>80</v>
      </c>
      <c r="E846" s="149" t="s">
        <v>93</v>
      </c>
      <c r="F846" s="149" t="s">
        <v>184</v>
      </c>
      <c r="G846" s="153"/>
      <c r="H846" s="150"/>
      <c r="I846" s="150"/>
      <c r="J846" s="150"/>
    </row>
    <row r="847" spans="1:10">
      <c r="A847" s="154">
        <v>1846</v>
      </c>
      <c r="B847" s="149" t="s">
        <v>1880</v>
      </c>
      <c r="C847" s="149" t="s">
        <v>1881</v>
      </c>
      <c r="D847" s="149" t="s">
        <v>80</v>
      </c>
      <c r="E847" s="149" t="s">
        <v>93</v>
      </c>
      <c r="F847" s="149" t="s">
        <v>184</v>
      </c>
      <c r="G847" s="153"/>
      <c r="H847" s="150"/>
      <c r="I847" s="150"/>
      <c r="J847" s="150"/>
    </row>
    <row r="848" spans="1:10">
      <c r="A848" s="154">
        <v>1847</v>
      </c>
      <c r="B848" s="149" t="s">
        <v>1882</v>
      </c>
      <c r="C848" s="149" t="s">
        <v>1883</v>
      </c>
      <c r="D848" s="149" t="s">
        <v>80</v>
      </c>
      <c r="E848" s="149" t="s">
        <v>93</v>
      </c>
      <c r="F848" s="149" t="s">
        <v>184</v>
      </c>
      <c r="G848" s="153"/>
      <c r="H848" s="150"/>
      <c r="I848" s="150"/>
      <c r="J848" s="150"/>
    </row>
    <row r="849" spans="1:10">
      <c r="A849" s="154">
        <v>1848</v>
      </c>
      <c r="B849" s="149" t="s">
        <v>1884</v>
      </c>
      <c r="C849" s="149" t="s">
        <v>1885</v>
      </c>
      <c r="D849" s="149" t="s">
        <v>80</v>
      </c>
      <c r="E849" s="149" t="s">
        <v>93</v>
      </c>
      <c r="F849" s="149" t="s">
        <v>184</v>
      </c>
      <c r="G849" s="153"/>
      <c r="H849" s="150"/>
      <c r="I849" s="150"/>
      <c r="J849" s="150"/>
    </row>
    <row r="850" spans="1:10">
      <c r="A850" s="154">
        <v>1849</v>
      </c>
      <c r="B850" s="149" t="s">
        <v>1886</v>
      </c>
      <c r="C850" s="149" t="s">
        <v>1887</v>
      </c>
      <c r="D850" s="149" t="s">
        <v>80</v>
      </c>
      <c r="E850" s="149" t="s">
        <v>93</v>
      </c>
      <c r="F850" s="149" t="s">
        <v>184</v>
      </c>
      <c r="G850" s="153"/>
      <c r="H850" s="150"/>
      <c r="I850" s="150"/>
      <c r="J850" s="150"/>
    </row>
    <row r="851" spans="1:10">
      <c r="A851" s="154">
        <v>1850</v>
      </c>
      <c r="B851" s="149" t="s">
        <v>1888</v>
      </c>
      <c r="C851" s="149" t="s">
        <v>1889</v>
      </c>
      <c r="D851" s="149" t="s">
        <v>964</v>
      </c>
      <c r="E851" s="149" t="s">
        <v>88</v>
      </c>
      <c r="F851" s="149" t="s">
        <v>185</v>
      </c>
      <c r="G851" s="153"/>
      <c r="H851" s="150"/>
      <c r="I851" s="150"/>
      <c r="J851" s="150"/>
    </row>
    <row r="852" spans="1:10">
      <c r="A852" s="154">
        <v>1851</v>
      </c>
      <c r="B852" s="149" t="s">
        <v>1890</v>
      </c>
      <c r="C852" s="149" t="s">
        <v>1891</v>
      </c>
      <c r="D852" s="149" t="s">
        <v>83</v>
      </c>
      <c r="E852" s="149" t="s">
        <v>88</v>
      </c>
      <c r="F852" s="149" t="s">
        <v>185</v>
      </c>
      <c r="G852" s="153"/>
      <c r="H852" s="150"/>
      <c r="I852" s="150"/>
      <c r="J852" s="150"/>
    </row>
    <row r="853" spans="1:10">
      <c r="A853" s="154">
        <v>1852</v>
      </c>
      <c r="B853" s="149" t="s">
        <v>1892</v>
      </c>
      <c r="C853" s="149" t="s">
        <v>1893</v>
      </c>
      <c r="D853" s="149" t="s">
        <v>83</v>
      </c>
      <c r="E853" s="149" t="s">
        <v>88</v>
      </c>
      <c r="F853" s="149" t="s">
        <v>185</v>
      </c>
      <c r="G853" s="153"/>
      <c r="H853" s="150"/>
      <c r="I853" s="150"/>
      <c r="J853" s="150"/>
    </row>
    <row r="854" spans="1:10">
      <c r="A854" s="154">
        <v>1853</v>
      </c>
      <c r="B854" s="149" t="s">
        <v>1894</v>
      </c>
      <c r="C854" s="149" t="s">
        <v>1895</v>
      </c>
      <c r="D854" s="149" t="s">
        <v>83</v>
      </c>
      <c r="E854" s="149" t="s">
        <v>93</v>
      </c>
      <c r="F854" s="149" t="s">
        <v>186</v>
      </c>
      <c r="G854" s="153"/>
      <c r="H854" s="150"/>
      <c r="I854" s="150"/>
      <c r="J854" s="150"/>
    </row>
    <row r="855" spans="1:10">
      <c r="A855" s="154">
        <v>1854</v>
      </c>
      <c r="B855" s="149" t="s">
        <v>1896</v>
      </c>
      <c r="C855" s="149" t="s">
        <v>1897</v>
      </c>
      <c r="D855" s="149" t="s">
        <v>81</v>
      </c>
      <c r="E855" s="149" t="s">
        <v>93</v>
      </c>
      <c r="F855" s="149" t="s">
        <v>186</v>
      </c>
      <c r="G855" s="153"/>
      <c r="H855" s="150"/>
      <c r="I855" s="150"/>
      <c r="J855" s="150"/>
    </row>
    <row r="856" spans="1:10">
      <c r="A856" s="154">
        <v>1855</v>
      </c>
      <c r="B856" s="149" t="s">
        <v>1898</v>
      </c>
      <c r="C856" s="149" t="s">
        <v>1899</v>
      </c>
      <c r="D856" s="149" t="s">
        <v>83</v>
      </c>
      <c r="E856" s="149" t="s">
        <v>93</v>
      </c>
      <c r="F856" s="149" t="s">
        <v>186</v>
      </c>
      <c r="G856" s="153"/>
      <c r="H856" s="150"/>
      <c r="I856" s="150"/>
      <c r="J856" s="150"/>
    </row>
    <row r="857" spans="1:10">
      <c r="A857" s="154">
        <v>1856</v>
      </c>
      <c r="B857" s="149" t="s">
        <v>1900</v>
      </c>
      <c r="C857" s="149" t="s">
        <v>1901</v>
      </c>
      <c r="D857" s="149" t="s">
        <v>83</v>
      </c>
      <c r="E857" s="149" t="s">
        <v>93</v>
      </c>
      <c r="F857" s="149" t="s">
        <v>186</v>
      </c>
      <c r="G857" s="153"/>
      <c r="H857" s="150"/>
      <c r="I857" s="150"/>
      <c r="J857" s="150"/>
    </row>
    <row r="858" spans="1:10">
      <c r="A858" s="154">
        <v>1857</v>
      </c>
      <c r="B858" s="149" t="s">
        <v>1902</v>
      </c>
      <c r="C858" s="149" t="s">
        <v>1903</v>
      </c>
      <c r="D858" s="149" t="s">
        <v>83</v>
      </c>
      <c r="E858" s="149" t="s">
        <v>93</v>
      </c>
      <c r="F858" s="149" t="s">
        <v>186</v>
      </c>
      <c r="G858" s="153"/>
      <c r="H858" s="150"/>
      <c r="I858" s="150"/>
      <c r="J858" s="150"/>
    </row>
    <row r="859" spans="1:10">
      <c r="A859" s="154">
        <v>1858</v>
      </c>
      <c r="B859" s="149" t="s">
        <v>1904</v>
      </c>
      <c r="C859" s="149" t="s">
        <v>1905</v>
      </c>
      <c r="D859" s="149" t="s">
        <v>82</v>
      </c>
      <c r="E859" s="149" t="s">
        <v>93</v>
      </c>
      <c r="F859" s="149" t="s">
        <v>186</v>
      </c>
      <c r="G859" s="153"/>
      <c r="H859" s="150"/>
      <c r="I859" s="150"/>
      <c r="J859" s="150"/>
    </row>
    <row r="860" spans="1:10">
      <c r="A860" s="154">
        <v>1859</v>
      </c>
      <c r="B860" s="149" t="s">
        <v>1906</v>
      </c>
      <c r="C860" s="149" t="s">
        <v>1907</v>
      </c>
      <c r="D860" s="149" t="s">
        <v>82</v>
      </c>
      <c r="E860" s="149" t="s">
        <v>93</v>
      </c>
      <c r="F860" s="149" t="s">
        <v>186</v>
      </c>
      <c r="G860" s="153"/>
      <c r="H860" s="150"/>
      <c r="I860" s="150"/>
      <c r="J860" s="150"/>
    </row>
    <row r="861" spans="1:10">
      <c r="A861" s="154">
        <v>1860</v>
      </c>
      <c r="B861" s="149" t="s">
        <v>1908</v>
      </c>
      <c r="C861" s="149" t="s">
        <v>1909</v>
      </c>
      <c r="D861" s="149" t="s">
        <v>81</v>
      </c>
      <c r="E861" s="149" t="s">
        <v>93</v>
      </c>
      <c r="F861" s="149" t="s">
        <v>186</v>
      </c>
      <c r="G861" s="153"/>
      <c r="H861" s="150"/>
      <c r="I861" s="150"/>
      <c r="J861" s="150"/>
    </row>
    <row r="862" spans="1:10">
      <c r="A862" s="154">
        <v>1861</v>
      </c>
      <c r="B862" s="149" t="s">
        <v>1910</v>
      </c>
      <c r="C862" s="149" t="s">
        <v>135</v>
      </c>
      <c r="D862" s="149" t="s">
        <v>82</v>
      </c>
      <c r="E862" s="149" t="s">
        <v>93</v>
      </c>
      <c r="F862" s="149" t="s">
        <v>186</v>
      </c>
      <c r="G862" s="153"/>
      <c r="H862" s="150"/>
      <c r="I862" s="150"/>
      <c r="J862" s="150"/>
    </row>
    <row r="863" spans="1:10">
      <c r="A863" s="154">
        <v>1862</v>
      </c>
      <c r="B863" s="149" t="s">
        <v>1911</v>
      </c>
      <c r="C863" s="149" t="s">
        <v>1912</v>
      </c>
      <c r="D863" s="149" t="s">
        <v>82</v>
      </c>
      <c r="E863" s="149" t="s">
        <v>93</v>
      </c>
      <c r="F863" s="149" t="s">
        <v>186</v>
      </c>
      <c r="G863" s="153"/>
      <c r="H863" s="150"/>
      <c r="I863" s="150"/>
      <c r="J863" s="150"/>
    </row>
    <row r="864" spans="1:10">
      <c r="A864" s="154">
        <v>1863</v>
      </c>
      <c r="B864" s="149" t="s">
        <v>1913</v>
      </c>
      <c r="C864" s="149" t="s">
        <v>1914</v>
      </c>
      <c r="D864" s="149" t="s">
        <v>82</v>
      </c>
      <c r="E864" s="149" t="s">
        <v>93</v>
      </c>
      <c r="F864" s="149" t="s">
        <v>186</v>
      </c>
      <c r="G864" s="153"/>
      <c r="H864" s="150"/>
      <c r="I864" s="150"/>
      <c r="J864" s="150"/>
    </row>
    <row r="865" spans="1:10">
      <c r="A865" s="154">
        <v>1864</v>
      </c>
      <c r="B865" s="149" t="s">
        <v>1915</v>
      </c>
      <c r="C865" s="149" t="s">
        <v>1916</v>
      </c>
      <c r="D865" s="149" t="s">
        <v>81</v>
      </c>
      <c r="E865" s="149" t="s">
        <v>93</v>
      </c>
      <c r="F865" s="149" t="s">
        <v>186</v>
      </c>
      <c r="G865" s="153"/>
      <c r="H865" s="150"/>
      <c r="I865" s="150"/>
      <c r="J865" s="150"/>
    </row>
    <row r="866" spans="1:10">
      <c r="A866" s="154">
        <v>1865</v>
      </c>
      <c r="B866" s="149" t="s">
        <v>1917</v>
      </c>
      <c r="C866" s="149" t="s">
        <v>1918</v>
      </c>
      <c r="D866" s="149" t="s">
        <v>83</v>
      </c>
      <c r="E866" s="149" t="s">
        <v>93</v>
      </c>
      <c r="F866" s="149" t="s">
        <v>186</v>
      </c>
      <c r="G866" s="153"/>
      <c r="H866" s="150"/>
      <c r="I866" s="150"/>
      <c r="J866" s="150"/>
    </row>
    <row r="867" spans="1:10">
      <c r="A867" s="154">
        <v>1866</v>
      </c>
      <c r="B867" s="149" t="s">
        <v>1919</v>
      </c>
      <c r="C867" s="149" t="s">
        <v>1920</v>
      </c>
      <c r="D867" s="149" t="s">
        <v>83</v>
      </c>
      <c r="E867" s="149" t="s">
        <v>93</v>
      </c>
      <c r="F867" s="149" t="s">
        <v>186</v>
      </c>
      <c r="G867" s="153"/>
      <c r="H867" s="150"/>
      <c r="I867" s="150"/>
      <c r="J867" s="150"/>
    </row>
    <row r="868" spans="1:10">
      <c r="A868" s="154">
        <v>1867</v>
      </c>
      <c r="B868" s="149" t="s">
        <v>1921</v>
      </c>
      <c r="C868" s="149" t="s">
        <v>1922</v>
      </c>
      <c r="D868" s="149" t="s">
        <v>83</v>
      </c>
      <c r="E868" s="149" t="s">
        <v>93</v>
      </c>
      <c r="F868" s="149" t="s">
        <v>186</v>
      </c>
      <c r="G868" s="153"/>
      <c r="H868" s="150"/>
      <c r="I868" s="150"/>
      <c r="J868" s="150"/>
    </row>
    <row r="869" spans="1:10">
      <c r="A869" s="154">
        <v>1868</v>
      </c>
      <c r="B869" s="149" t="s">
        <v>1923</v>
      </c>
      <c r="C869" s="149" t="s">
        <v>1924</v>
      </c>
      <c r="D869" s="149" t="s">
        <v>82</v>
      </c>
      <c r="E869" s="149" t="s">
        <v>93</v>
      </c>
      <c r="F869" s="149" t="s">
        <v>186</v>
      </c>
      <c r="G869" s="153"/>
      <c r="H869" s="150"/>
      <c r="I869" s="150"/>
      <c r="J869" s="150"/>
    </row>
    <row r="870" spans="1:10">
      <c r="A870" s="154">
        <v>1869</v>
      </c>
      <c r="B870" s="149" t="s">
        <v>1925</v>
      </c>
      <c r="C870" s="149" t="s">
        <v>1926</v>
      </c>
      <c r="D870" s="149" t="s">
        <v>81</v>
      </c>
      <c r="E870" s="149" t="s">
        <v>93</v>
      </c>
      <c r="F870" s="149" t="s">
        <v>186</v>
      </c>
      <c r="G870" s="153"/>
      <c r="H870" s="150"/>
      <c r="I870" s="150"/>
      <c r="J870" s="150"/>
    </row>
    <row r="871" spans="1:10">
      <c r="A871" s="154">
        <v>1870</v>
      </c>
      <c r="B871" s="149" t="s">
        <v>1927</v>
      </c>
      <c r="C871" s="149" t="s">
        <v>1928</v>
      </c>
      <c r="D871" s="149" t="s">
        <v>83</v>
      </c>
      <c r="E871" s="149" t="s">
        <v>93</v>
      </c>
      <c r="F871" s="149" t="s">
        <v>186</v>
      </c>
      <c r="G871" s="153"/>
      <c r="H871" s="150"/>
      <c r="I871" s="150"/>
      <c r="J871" s="150"/>
    </row>
    <row r="872" spans="1:10">
      <c r="A872" s="154">
        <v>1871</v>
      </c>
      <c r="B872" s="149" t="s">
        <v>1929</v>
      </c>
      <c r="C872" s="149" t="s">
        <v>1930</v>
      </c>
      <c r="D872" s="149" t="s">
        <v>83</v>
      </c>
      <c r="E872" s="149" t="s">
        <v>93</v>
      </c>
      <c r="F872" s="149" t="s">
        <v>186</v>
      </c>
      <c r="G872" s="153"/>
      <c r="H872" s="150"/>
      <c r="I872" s="150"/>
      <c r="J872" s="150"/>
    </row>
    <row r="873" spans="1:10">
      <c r="A873" s="154">
        <v>1872</v>
      </c>
      <c r="B873" s="149" t="s">
        <v>1931</v>
      </c>
      <c r="C873" s="149" t="s">
        <v>1932</v>
      </c>
      <c r="D873" s="149" t="s">
        <v>83</v>
      </c>
      <c r="E873" s="149" t="s">
        <v>93</v>
      </c>
      <c r="F873" s="149" t="s">
        <v>186</v>
      </c>
      <c r="G873" s="153"/>
      <c r="H873" s="150"/>
      <c r="I873" s="150"/>
      <c r="J873" s="150"/>
    </row>
    <row r="874" spans="1:10">
      <c r="A874" s="154">
        <v>1873</v>
      </c>
      <c r="B874" s="149" t="s">
        <v>1933</v>
      </c>
      <c r="C874" s="149" t="s">
        <v>1934</v>
      </c>
      <c r="D874" s="149" t="s">
        <v>82</v>
      </c>
      <c r="E874" s="149" t="s">
        <v>93</v>
      </c>
      <c r="F874" s="149" t="s">
        <v>186</v>
      </c>
      <c r="G874" s="153"/>
      <c r="H874" s="150"/>
      <c r="I874" s="150"/>
      <c r="J874" s="150"/>
    </row>
    <row r="875" spans="1:10">
      <c r="A875" s="154">
        <v>1874</v>
      </c>
      <c r="B875" s="149" t="s">
        <v>1935</v>
      </c>
      <c r="C875" s="149" t="s">
        <v>1936</v>
      </c>
      <c r="D875" s="149" t="s">
        <v>82</v>
      </c>
      <c r="E875" s="149" t="s">
        <v>93</v>
      </c>
      <c r="F875" s="149" t="s">
        <v>186</v>
      </c>
      <c r="G875" s="153"/>
      <c r="H875" s="150"/>
      <c r="I875" s="150"/>
      <c r="J875" s="150"/>
    </row>
    <row r="876" spans="1:10">
      <c r="A876" s="154">
        <v>1875</v>
      </c>
      <c r="B876" s="149" t="s">
        <v>1937</v>
      </c>
      <c r="C876" s="149" t="s">
        <v>1938</v>
      </c>
      <c r="D876" s="149" t="s">
        <v>82</v>
      </c>
      <c r="E876" s="149" t="s">
        <v>93</v>
      </c>
      <c r="F876" s="149" t="s">
        <v>186</v>
      </c>
      <c r="G876" s="153"/>
      <c r="H876" s="150"/>
      <c r="I876" s="150"/>
      <c r="J876" s="150"/>
    </row>
    <row r="877" spans="1:10">
      <c r="A877" s="154">
        <v>1876</v>
      </c>
      <c r="B877" s="149" t="s">
        <v>1939</v>
      </c>
      <c r="C877" s="149" t="s">
        <v>1940</v>
      </c>
      <c r="D877" s="149" t="s">
        <v>83</v>
      </c>
      <c r="E877" s="149" t="s">
        <v>93</v>
      </c>
      <c r="F877" s="149" t="s">
        <v>186</v>
      </c>
      <c r="G877" s="153"/>
      <c r="H877" s="150"/>
      <c r="I877" s="150"/>
      <c r="J877" s="150"/>
    </row>
    <row r="878" spans="1:10">
      <c r="A878" s="154">
        <v>1877</v>
      </c>
      <c r="B878" s="149" t="s">
        <v>1941</v>
      </c>
      <c r="C878" s="149" t="s">
        <v>1942</v>
      </c>
      <c r="D878" s="149" t="s">
        <v>83</v>
      </c>
      <c r="E878" s="149" t="s">
        <v>93</v>
      </c>
      <c r="F878" s="149" t="s">
        <v>186</v>
      </c>
      <c r="G878" s="153"/>
      <c r="H878" s="150"/>
      <c r="I878" s="150"/>
      <c r="J878" s="150"/>
    </row>
    <row r="879" spans="1:10">
      <c r="A879" s="154">
        <v>1878</v>
      </c>
      <c r="B879" s="149" t="s">
        <v>1943</v>
      </c>
      <c r="C879" s="149" t="s">
        <v>1944</v>
      </c>
      <c r="D879" s="149" t="s">
        <v>81</v>
      </c>
      <c r="E879" s="149" t="s">
        <v>108</v>
      </c>
      <c r="F879" s="149" t="s">
        <v>186</v>
      </c>
      <c r="G879" s="153"/>
      <c r="H879" s="150"/>
      <c r="I879" s="150"/>
      <c r="J879" s="150"/>
    </row>
    <row r="880" spans="1:10">
      <c r="A880" s="154">
        <v>1879</v>
      </c>
      <c r="B880" s="149" t="s">
        <v>1945</v>
      </c>
      <c r="C880" s="149" t="s">
        <v>1704</v>
      </c>
      <c r="D880" s="149" t="s">
        <v>82</v>
      </c>
      <c r="E880" s="149" t="s">
        <v>94</v>
      </c>
      <c r="F880" s="149" t="s">
        <v>186</v>
      </c>
      <c r="G880" s="153"/>
      <c r="H880" s="150"/>
      <c r="I880" s="150"/>
      <c r="J880" s="150"/>
    </row>
    <row r="881" spans="1:10">
      <c r="A881" s="154">
        <v>1880</v>
      </c>
      <c r="B881" s="149" t="s">
        <v>1946</v>
      </c>
      <c r="C881" s="149" t="s">
        <v>1947</v>
      </c>
      <c r="D881" s="149" t="s">
        <v>82</v>
      </c>
      <c r="E881" s="149" t="s">
        <v>95</v>
      </c>
      <c r="F881" s="149" t="s">
        <v>186</v>
      </c>
      <c r="G881" s="153"/>
      <c r="H881" s="150"/>
      <c r="I881" s="150"/>
      <c r="J881" s="150"/>
    </row>
    <row r="882" spans="1:10">
      <c r="A882" s="154">
        <v>1881</v>
      </c>
      <c r="B882" s="149" t="s">
        <v>1948</v>
      </c>
      <c r="C882" s="149" t="s">
        <v>1949</v>
      </c>
      <c r="D882" s="149" t="s">
        <v>82</v>
      </c>
      <c r="E882" s="149" t="s">
        <v>100</v>
      </c>
      <c r="F882" s="149" t="s">
        <v>186</v>
      </c>
      <c r="G882" s="153"/>
      <c r="H882" s="150"/>
      <c r="I882" s="150"/>
      <c r="J882" s="150"/>
    </row>
    <row r="883" spans="1:10">
      <c r="A883" s="154">
        <v>1882</v>
      </c>
      <c r="B883" s="149" t="s">
        <v>1950</v>
      </c>
      <c r="C883" s="149" t="s">
        <v>1951</v>
      </c>
      <c r="D883" s="149" t="s">
        <v>82</v>
      </c>
      <c r="E883" s="149" t="s">
        <v>89</v>
      </c>
      <c r="F883" s="149" t="s">
        <v>186</v>
      </c>
      <c r="G883" s="153"/>
      <c r="H883" s="150"/>
      <c r="I883" s="150"/>
      <c r="J883" s="150"/>
    </row>
    <row r="884" spans="1:10">
      <c r="A884" s="154">
        <v>1883</v>
      </c>
      <c r="B884" s="149" t="s">
        <v>1952</v>
      </c>
      <c r="C884" s="149" t="s">
        <v>1953</v>
      </c>
      <c r="D884" s="149" t="s">
        <v>82</v>
      </c>
      <c r="E884" s="149" t="s">
        <v>93</v>
      </c>
      <c r="F884" s="149" t="s">
        <v>186</v>
      </c>
      <c r="G884" s="153"/>
      <c r="H884" s="150"/>
      <c r="I884" s="150"/>
      <c r="J884" s="150"/>
    </row>
    <row r="885" spans="1:10">
      <c r="A885" s="154">
        <v>1884</v>
      </c>
      <c r="B885" s="149" t="s">
        <v>1954</v>
      </c>
      <c r="C885" s="149" t="s">
        <v>1955</v>
      </c>
      <c r="D885" s="149" t="s">
        <v>81</v>
      </c>
      <c r="E885" s="149" t="s">
        <v>93</v>
      </c>
      <c r="F885" s="149" t="s">
        <v>186</v>
      </c>
      <c r="G885" s="153"/>
      <c r="H885" s="150"/>
      <c r="I885" s="150"/>
      <c r="J885" s="150"/>
    </row>
    <row r="886" spans="1:10">
      <c r="A886" s="154">
        <v>1885</v>
      </c>
      <c r="B886" s="149" t="s">
        <v>1956</v>
      </c>
      <c r="C886" s="149" t="s">
        <v>1957</v>
      </c>
      <c r="D886" s="149" t="s">
        <v>81</v>
      </c>
      <c r="E886" s="149" t="s">
        <v>93</v>
      </c>
      <c r="F886" s="149" t="s">
        <v>186</v>
      </c>
      <c r="G886" s="153"/>
      <c r="H886" s="150"/>
      <c r="I886" s="150"/>
      <c r="J886" s="150"/>
    </row>
    <row r="887" spans="1:10">
      <c r="A887" s="154">
        <v>1886</v>
      </c>
      <c r="B887" s="149" t="s">
        <v>1958</v>
      </c>
      <c r="C887" s="149" t="s">
        <v>1959</v>
      </c>
      <c r="D887" s="149" t="s">
        <v>85</v>
      </c>
      <c r="E887" s="149" t="s">
        <v>93</v>
      </c>
      <c r="F887" s="149" t="s">
        <v>186</v>
      </c>
      <c r="G887" s="153"/>
      <c r="H887" s="150"/>
      <c r="I887" s="150"/>
      <c r="J887" s="150"/>
    </row>
    <row r="888" spans="1:10">
      <c r="A888" s="154">
        <v>1887</v>
      </c>
      <c r="B888" s="149" t="s">
        <v>1960</v>
      </c>
      <c r="C888" s="149" t="s">
        <v>1961</v>
      </c>
      <c r="D888" s="149" t="s">
        <v>82</v>
      </c>
      <c r="E888" s="149" t="s">
        <v>93</v>
      </c>
      <c r="F888" s="149" t="s">
        <v>186</v>
      </c>
      <c r="G888" s="153"/>
      <c r="H888" s="150"/>
      <c r="I888" s="150"/>
      <c r="J888" s="150"/>
    </row>
    <row r="889" spans="1:10">
      <c r="A889" s="154">
        <v>1888</v>
      </c>
      <c r="B889" s="149" t="s">
        <v>1962</v>
      </c>
      <c r="C889" s="149" t="s">
        <v>1963</v>
      </c>
      <c r="D889" s="149" t="s">
        <v>81</v>
      </c>
      <c r="E889" s="149" t="s">
        <v>93</v>
      </c>
      <c r="F889" s="149" t="s">
        <v>186</v>
      </c>
      <c r="G889" s="153"/>
      <c r="H889" s="150"/>
      <c r="I889" s="150"/>
      <c r="J889" s="150"/>
    </row>
    <row r="890" spans="1:10">
      <c r="A890" s="154">
        <v>1889</v>
      </c>
      <c r="B890" s="149" t="s">
        <v>1964</v>
      </c>
      <c r="C890" s="149" t="s">
        <v>1965</v>
      </c>
      <c r="D890" s="149" t="s">
        <v>82</v>
      </c>
      <c r="E890" s="149" t="s">
        <v>96</v>
      </c>
      <c r="F890" s="149" t="s">
        <v>186</v>
      </c>
      <c r="G890" s="153"/>
      <c r="H890" s="150"/>
      <c r="I890" s="150"/>
      <c r="J890" s="150"/>
    </row>
    <row r="891" spans="1:10">
      <c r="A891" s="154">
        <v>1890</v>
      </c>
      <c r="B891" s="149" t="s">
        <v>1966</v>
      </c>
      <c r="C891" s="149" t="s">
        <v>1967</v>
      </c>
      <c r="D891" s="149" t="s">
        <v>81</v>
      </c>
      <c r="E891" s="149" t="s">
        <v>93</v>
      </c>
      <c r="F891" s="149" t="s">
        <v>186</v>
      </c>
      <c r="G891" s="153"/>
      <c r="H891" s="150"/>
      <c r="I891" s="150"/>
      <c r="J891" s="150"/>
    </row>
    <row r="892" spans="1:10">
      <c r="A892" s="154">
        <v>1891</v>
      </c>
      <c r="B892" s="149" t="s">
        <v>1968</v>
      </c>
      <c r="C892" s="149" t="s">
        <v>1969</v>
      </c>
      <c r="D892" s="149" t="s">
        <v>83</v>
      </c>
      <c r="E892" s="149" t="s">
        <v>96</v>
      </c>
      <c r="F892" s="149" t="s">
        <v>155</v>
      </c>
      <c r="G892" s="153"/>
      <c r="H892" s="150"/>
      <c r="I892" s="150"/>
      <c r="J892" s="150"/>
    </row>
    <row r="893" spans="1:10">
      <c r="A893" s="154">
        <v>1892</v>
      </c>
      <c r="B893" s="149" t="s">
        <v>1970</v>
      </c>
      <c r="C893" s="149" t="s">
        <v>1971</v>
      </c>
      <c r="D893" s="149" t="s">
        <v>81</v>
      </c>
      <c r="E893" s="149" t="s">
        <v>88</v>
      </c>
      <c r="F893" s="149" t="s">
        <v>155</v>
      </c>
      <c r="G893" s="153"/>
      <c r="H893" s="150"/>
      <c r="I893" s="150"/>
      <c r="J893" s="150"/>
    </row>
    <row r="894" spans="1:10">
      <c r="A894" s="155">
        <v>1893</v>
      </c>
      <c r="B894" s="139" t="s">
        <v>1972</v>
      </c>
      <c r="C894" s="139" t="s">
        <v>1973</v>
      </c>
      <c r="D894" s="139" t="s">
        <v>84</v>
      </c>
      <c r="E894" s="139" t="s">
        <v>91</v>
      </c>
      <c r="F894" s="139" t="s">
        <v>182</v>
      </c>
      <c r="G894" s="153"/>
      <c r="H894" s="150"/>
      <c r="I894" s="150"/>
      <c r="J894" s="150"/>
    </row>
    <row r="895" spans="1:10">
      <c r="A895" s="155">
        <v>1894</v>
      </c>
      <c r="B895" s="139" t="s">
        <v>1974</v>
      </c>
      <c r="C895" s="139" t="s">
        <v>1975</v>
      </c>
      <c r="D895" s="139" t="s">
        <v>84</v>
      </c>
      <c r="E895" s="139" t="s">
        <v>91</v>
      </c>
      <c r="F895" s="139" t="s">
        <v>182</v>
      </c>
      <c r="G895" s="153"/>
      <c r="H895" s="150"/>
      <c r="I895" s="150"/>
      <c r="J895" s="150"/>
    </row>
    <row r="896" spans="1:10">
      <c r="A896" s="155">
        <v>1895</v>
      </c>
      <c r="B896" s="139" t="s">
        <v>1976</v>
      </c>
      <c r="C896" s="139" t="s">
        <v>1977</v>
      </c>
      <c r="D896" s="139" t="s">
        <v>84</v>
      </c>
      <c r="E896" s="139" t="s">
        <v>91</v>
      </c>
      <c r="F896" s="139" t="s">
        <v>182</v>
      </c>
      <c r="G896" s="153"/>
      <c r="H896" s="150"/>
      <c r="I896" s="150"/>
      <c r="J896" s="150"/>
    </row>
    <row r="897" spans="1:10">
      <c r="A897" s="155">
        <v>1896</v>
      </c>
      <c r="B897" s="139" t="s">
        <v>1978</v>
      </c>
      <c r="C897" s="139" t="s">
        <v>1979</v>
      </c>
      <c r="D897" s="139" t="s">
        <v>84</v>
      </c>
      <c r="E897" s="139" t="s">
        <v>109</v>
      </c>
      <c r="F897" s="139" t="s">
        <v>182</v>
      </c>
      <c r="G897" s="153"/>
      <c r="H897" s="150"/>
      <c r="I897" s="150"/>
      <c r="J897" s="150"/>
    </row>
    <row r="898" spans="1:10">
      <c r="A898" s="155">
        <v>1897</v>
      </c>
      <c r="B898" s="139" t="s">
        <v>1980</v>
      </c>
      <c r="C898" s="139" t="s">
        <v>1981</v>
      </c>
      <c r="D898" s="139" t="s">
        <v>84</v>
      </c>
      <c r="E898" s="139" t="s">
        <v>91</v>
      </c>
      <c r="F898" s="139" t="s">
        <v>182</v>
      </c>
      <c r="G898" s="153"/>
      <c r="H898" s="150"/>
      <c r="I898" s="150"/>
      <c r="J898" s="150"/>
    </row>
    <row r="899" spans="1:10">
      <c r="A899" s="155">
        <v>1898</v>
      </c>
      <c r="B899" s="139" t="s">
        <v>1982</v>
      </c>
      <c r="C899" s="139" t="s">
        <v>1983</v>
      </c>
      <c r="D899" s="139" t="s">
        <v>84</v>
      </c>
      <c r="E899" s="139" t="s">
        <v>93</v>
      </c>
      <c r="F899" s="139" t="s">
        <v>182</v>
      </c>
      <c r="G899" s="153"/>
      <c r="H899" s="150"/>
      <c r="I899" s="150"/>
      <c r="J899" s="150"/>
    </row>
    <row r="900" spans="1:10">
      <c r="A900" s="155">
        <v>1899</v>
      </c>
      <c r="B900" s="139" t="s">
        <v>1984</v>
      </c>
      <c r="C900" s="139" t="s">
        <v>1985</v>
      </c>
      <c r="D900" s="139" t="s">
        <v>84</v>
      </c>
      <c r="E900" s="139" t="s">
        <v>91</v>
      </c>
      <c r="F900" s="139" t="s">
        <v>182</v>
      </c>
      <c r="G900" s="153"/>
      <c r="H900" s="150"/>
      <c r="I900" s="150"/>
      <c r="J900" s="150"/>
    </row>
    <row r="901" spans="1:10">
      <c r="A901" s="155">
        <v>1900</v>
      </c>
      <c r="B901" s="139" t="s">
        <v>1986</v>
      </c>
      <c r="C901" s="139" t="s">
        <v>1987</v>
      </c>
      <c r="D901" s="139" t="s">
        <v>84</v>
      </c>
      <c r="E901" s="139" t="s">
        <v>109</v>
      </c>
      <c r="F901" s="139" t="s">
        <v>182</v>
      </c>
      <c r="G901" s="153"/>
      <c r="H901" s="150"/>
      <c r="I901" s="150"/>
      <c r="J901" s="150"/>
    </row>
    <row r="902" spans="1:10">
      <c r="A902" s="155">
        <v>1901</v>
      </c>
      <c r="B902" s="139" t="s">
        <v>1988</v>
      </c>
      <c r="C902" s="139" t="s">
        <v>1989</v>
      </c>
      <c r="D902" s="139" t="s">
        <v>84</v>
      </c>
      <c r="E902" s="139" t="s">
        <v>91</v>
      </c>
      <c r="F902" s="139" t="s">
        <v>182</v>
      </c>
      <c r="G902" s="153"/>
      <c r="H902" s="150"/>
      <c r="I902" s="150"/>
      <c r="J902" s="150"/>
    </row>
    <row r="903" spans="1:10">
      <c r="A903" s="155">
        <v>1902</v>
      </c>
      <c r="B903" s="139" t="s">
        <v>1990</v>
      </c>
      <c r="C903" s="139" t="s">
        <v>1991</v>
      </c>
      <c r="D903" s="139" t="s">
        <v>84</v>
      </c>
      <c r="E903" s="139" t="s">
        <v>91</v>
      </c>
      <c r="F903" s="139" t="s">
        <v>182</v>
      </c>
      <c r="G903" s="153"/>
      <c r="H903" s="150"/>
      <c r="I903" s="150"/>
      <c r="J903" s="150"/>
    </row>
    <row r="904" spans="1:10">
      <c r="A904" s="155">
        <v>1903</v>
      </c>
      <c r="B904" s="139" t="s">
        <v>1992</v>
      </c>
      <c r="C904" s="139" t="s">
        <v>1993</v>
      </c>
      <c r="D904" s="139" t="s">
        <v>84</v>
      </c>
      <c r="E904" s="139" t="s">
        <v>91</v>
      </c>
      <c r="F904" s="139" t="s">
        <v>182</v>
      </c>
      <c r="G904" s="153"/>
      <c r="H904" s="150"/>
      <c r="I904" s="150"/>
      <c r="J904" s="150"/>
    </row>
    <row r="905" spans="1:10">
      <c r="A905" s="155">
        <v>1904</v>
      </c>
      <c r="B905" s="139" t="s">
        <v>1994</v>
      </c>
      <c r="C905" s="139" t="s">
        <v>1995</v>
      </c>
      <c r="D905" s="139" t="s">
        <v>84</v>
      </c>
      <c r="E905" s="139" t="s">
        <v>89</v>
      </c>
      <c r="F905" s="139" t="s">
        <v>182</v>
      </c>
      <c r="G905" s="153"/>
      <c r="H905" s="150"/>
      <c r="I905" s="150"/>
      <c r="J905" s="150"/>
    </row>
    <row r="906" spans="1:10">
      <c r="A906" s="155">
        <v>1905</v>
      </c>
      <c r="B906" s="139" t="s">
        <v>1996</v>
      </c>
      <c r="C906" s="139" t="s">
        <v>1997</v>
      </c>
      <c r="D906" s="139" t="s">
        <v>84</v>
      </c>
      <c r="E906" s="139" t="s">
        <v>89</v>
      </c>
      <c r="F906" s="139" t="s">
        <v>182</v>
      </c>
      <c r="G906" s="153"/>
      <c r="H906" s="150"/>
      <c r="I906" s="150"/>
      <c r="J906" s="150"/>
    </row>
    <row r="907" spans="1:10">
      <c r="A907" s="155">
        <v>1906</v>
      </c>
      <c r="B907" s="139" t="s">
        <v>1998</v>
      </c>
      <c r="C907" s="139" t="s">
        <v>1999</v>
      </c>
      <c r="D907" s="139" t="s">
        <v>84</v>
      </c>
      <c r="E907" s="139" t="s">
        <v>91</v>
      </c>
      <c r="F907" s="139" t="s">
        <v>182</v>
      </c>
      <c r="G907" s="153"/>
      <c r="H907" s="150"/>
      <c r="I907" s="150"/>
      <c r="J907" s="150"/>
    </row>
    <row r="908" spans="1:10">
      <c r="A908" s="155">
        <v>1907</v>
      </c>
      <c r="B908" s="139" t="s">
        <v>2000</v>
      </c>
      <c r="C908" s="139" t="s">
        <v>2001</v>
      </c>
      <c r="D908" s="139" t="s">
        <v>84</v>
      </c>
      <c r="E908" s="139" t="s">
        <v>91</v>
      </c>
      <c r="F908" s="139" t="s">
        <v>182</v>
      </c>
      <c r="G908" s="153"/>
      <c r="H908" s="150"/>
      <c r="I908" s="150"/>
      <c r="J908" s="150"/>
    </row>
    <row r="909" spans="1:10">
      <c r="A909" s="155">
        <v>1908</v>
      </c>
      <c r="B909" s="139" t="s">
        <v>2002</v>
      </c>
      <c r="C909" s="139" t="s">
        <v>2003</v>
      </c>
      <c r="D909" s="139" t="s">
        <v>84</v>
      </c>
      <c r="E909" s="139" t="s">
        <v>91</v>
      </c>
      <c r="F909" s="139" t="s">
        <v>182</v>
      </c>
      <c r="G909" s="153"/>
      <c r="H909" s="150"/>
      <c r="I909" s="150"/>
      <c r="J909" s="150"/>
    </row>
    <row r="910" spans="1:10">
      <c r="A910" s="155">
        <v>1909</v>
      </c>
      <c r="B910" s="139" t="s">
        <v>2004</v>
      </c>
      <c r="C910" s="139" t="s">
        <v>2005</v>
      </c>
      <c r="D910" s="139" t="s">
        <v>84</v>
      </c>
      <c r="E910" s="139" t="s">
        <v>97</v>
      </c>
      <c r="F910" s="139" t="s">
        <v>182</v>
      </c>
      <c r="G910" s="153"/>
      <c r="H910" s="150"/>
      <c r="I910" s="150"/>
      <c r="J910" s="150"/>
    </row>
    <row r="911" spans="1:10">
      <c r="A911" s="155">
        <v>1910</v>
      </c>
      <c r="B911" s="139" t="s">
        <v>2006</v>
      </c>
      <c r="C911" s="139" t="s">
        <v>2007</v>
      </c>
      <c r="D911" s="139" t="s">
        <v>81</v>
      </c>
      <c r="E911" s="139" t="s">
        <v>89</v>
      </c>
      <c r="F911" s="139" t="s">
        <v>161</v>
      </c>
      <c r="G911" s="153"/>
      <c r="H911" s="150"/>
      <c r="I911" s="150"/>
      <c r="J911" s="150"/>
    </row>
    <row r="912" spans="1:10">
      <c r="A912" s="155">
        <v>1911</v>
      </c>
      <c r="B912" s="139" t="s">
        <v>2008</v>
      </c>
      <c r="C912" s="139" t="s">
        <v>2009</v>
      </c>
      <c r="D912" s="139" t="s">
        <v>83</v>
      </c>
      <c r="E912" s="139" t="s">
        <v>89</v>
      </c>
      <c r="F912" s="139" t="s">
        <v>161</v>
      </c>
      <c r="G912" s="153"/>
      <c r="H912" s="150"/>
      <c r="I912" s="150"/>
      <c r="J912" s="150"/>
    </row>
    <row r="913" spans="1:10">
      <c r="A913" s="155">
        <v>1912</v>
      </c>
      <c r="B913" s="139" t="s">
        <v>2010</v>
      </c>
      <c r="C913" s="139" t="s">
        <v>2011</v>
      </c>
      <c r="D913" s="139" t="s">
        <v>83</v>
      </c>
      <c r="E913" s="139" t="s">
        <v>89</v>
      </c>
      <c r="F913" s="139" t="s">
        <v>161</v>
      </c>
      <c r="G913" s="153"/>
      <c r="H913" s="150"/>
      <c r="I913" s="150"/>
      <c r="J913" s="150"/>
    </row>
    <row r="914" spans="1:10">
      <c r="A914" s="155">
        <v>1913</v>
      </c>
      <c r="B914" s="139" t="s">
        <v>2012</v>
      </c>
      <c r="C914" s="139" t="s">
        <v>2013</v>
      </c>
      <c r="D914" s="139" t="s">
        <v>84</v>
      </c>
      <c r="E914" s="139" t="s">
        <v>89</v>
      </c>
      <c r="F914" s="139" t="s">
        <v>161</v>
      </c>
      <c r="G914" s="153"/>
      <c r="H914" s="150"/>
      <c r="I914" s="150"/>
      <c r="J914" s="150"/>
    </row>
    <row r="915" spans="1:10">
      <c r="A915" s="155">
        <v>1914</v>
      </c>
      <c r="B915" s="139" t="s">
        <v>2014</v>
      </c>
      <c r="C915" s="139" t="s">
        <v>2015</v>
      </c>
      <c r="D915" s="139" t="s">
        <v>84</v>
      </c>
      <c r="E915" s="139" t="s">
        <v>89</v>
      </c>
      <c r="F915" s="139" t="s">
        <v>161</v>
      </c>
      <c r="G915" s="153"/>
      <c r="H915" s="150"/>
      <c r="I915" s="150"/>
      <c r="J915" s="150"/>
    </row>
    <row r="916" spans="1:10">
      <c r="A916" s="155">
        <v>1915</v>
      </c>
      <c r="B916" s="139" t="s">
        <v>2016</v>
      </c>
      <c r="C916" s="139" t="s">
        <v>2017</v>
      </c>
      <c r="D916" s="139" t="s">
        <v>84</v>
      </c>
      <c r="E916" s="139" t="s">
        <v>89</v>
      </c>
      <c r="F916" s="139" t="s">
        <v>161</v>
      </c>
      <c r="G916" s="153"/>
      <c r="H916" s="150"/>
      <c r="I916" s="150"/>
      <c r="J916" s="150"/>
    </row>
    <row r="917" spans="1:10">
      <c r="A917" s="155">
        <v>1916</v>
      </c>
      <c r="B917" s="139" t="s">
        <v>2018</v>
      </c>
      <c r="C917" s="139" t="s">
        <v>2019</v>
      </c>
      <c r="D917" s="139" t="s">
        <v>84</v>
      </c>
      <c r="E917" s="139" t="s">
        <v>89</v>
      </c>
      <c r="F917" s="139" t="s">
        <v>161</v>
      </c>
      <c r="G917" s="153"/>
      <c r="H917" s="150"/>
      <c r="I917" s="150"/>
      <c r="J917" s="150"/>
    </row>
    <row r="918" spans="1:10">
      <c r="A918" s="155">
        <v>1917</v>
      </c>
      <c r="B918" s="139" t="s">
        <v>2020</v>
      </c>
      <c r="C918" s="139" t="s">
        <v>2021</v>
      </c>
      <c r="D918" s="139" t="s">
        <v>84</v>
      </c>
      <c r="E918" s="139" t="s">
        <v>89</v>
      </c>
      <c r="F918" s="139" t="s">
        <v>161</v>
      </c>
      <c r="G918" s="153"/>
      <c r="H918" s="150"/>
      <c r="I918" s="150"/>
      <c r="J918" s="150"/>
    </row>
    <row r="919" spans="1:10">
      <c r="A919" s="155">
        <v>1918</v>
      </c>
      <c r="B919" s="139" t="s">
        <v>2022</v>
      </c>
      <c r="C919" s="139" t="s">
        <v>2023</v>
      </c>
      <c r="D919" s="139" t="s">
        <v>84</v>
      </c>
      <c r="E919" s="139" t="s">
        <v>88</v>
      </c>
      <c r="F919" s="139" t="s">
        <v>145</v>
      </c>
      <c r="G919" s="153"/>
      <c r="H919" s="150"/>
      <c r="I919" s="150"/>
      <c r="J919" s="150"/>
    </row>
    <row r="920" spans="1:10">
      <c r="A920" s="155">
        <v>1919</v>
      </c>
      <c r="B920" s="139" t="s">
        <v>2024</v>
      </c>
      <c r="C920" s="139" t="s">
        <v>2025</v>
      </c>
      <c r="D920" s="139" t="s">
        <v>84</v>
      </c>
      <c r="E920" s="139" t="s">
        <v>91</v>
      </c>
      <c r="F920" s="139" t="s">
        <v>145</v>
      </c>
      <c r="G920" s="153"/>
      <c r="H920" s="150"/>
      <c r="I920" s="150"/>
      <c r="J920" s="150"/>
    </row>
    <row r="921" spans="1:10">
      <c r="A921" s="155">
        <v>1920</v>
      </c>
      <c r="B921" s="139" t="s">
        <v>2026</v>
      </c>
      <c r="C921" s="139" t="s">
        <v>2027</v>
      </c>
      <c r="D921" s="139" t="s">
        <v>84</v>
      </c>
      <c r="E921" s="139" t="s">
        <v>97</v>
      </c>
      <c r="F921" s="139" t="s">
        <v>145</v>
      </c>
      <c r="G921" s="153"/>
      <c r="H921" s="150"/>
      <c r="I921" s="150"/>
      <c r="J921" s="150"/>
    </row>
    <row r="922" spans="1:10">
      <c r="A922" s="155">
        <v>1921</v>
      </c>
      <c r="B922" s="139" t="s">
        <v>2028</v>
      </c>
      <c r="C922" s="139" t="s">
        <v>2029</v>
      </c>
      <c r="D922" s="139" t="s">
        <v>84</v>
      </c>
      <c r="E922" s="139" t="s">
        <v>87</v>
      </c>
      <c r="F922" s="139" t="s">
        <v>145</v>
      </c>
      <c r="G922" s="153"/>
      <c r="H922" s="150"/>
      <c r="I922" s="150"/>
      <c r="J922" s="150"/>
    </row>
    <row r="923" spans="1:10">
      <c r="A923" s="155">
        <v>1922</v>
      </c>
      <c r="B923" s="139" t="s">
        <v>2030</v>
      </c>
      <c r="C923" s="139" t="s">
        <v>2031</v>
      </c>
      <c r="D923" s="139" t="s">
        <v>84</v>
      </c>
      <c r="E923" s="139" t="s">
        <v>97</v>
      </c>
      <c r="F923" s="139" t="s">
        <v>145</v>
      </c>
      <c r="G923" s="153"/>
      <c r="H923" s="150"/>
      <c r="I923" s="150"/>
      <c r="J923" s="150"/>
    </row>
    <row r="924" spans="1:10">
      <c r="A924" s="155">
        <v>1923</v>
      </c>
      <c r="B924" s="139" t="s">
        <v>2032</v>
      </c>
      <c r="C924" s="139" t="s">
        <v>2033</v>
      </c>
      <c r="D924" s="139" t="s">
        <v>84</v>
      </c>
      <c r="E924" s="139" t="s">
        <v>98</v>
      </c>
      <c r="F924" s="139" t="s">
        <v>145</v>
      </c>
      <c r="G924" s="153"/>
      <c r="H924" s="150"/>
      <c r="I924" s="150"/>
      <c r="J924" s="150"/>
    </row>
    <row r="925" spans="1:10">
      <c r="A925" s="155">
        <v>1924</v>
      </c>
      <c r="B925" s="139" t="s">
        <v>2034</v>
      </c>
      <c r="C925" s="139" t="s">
        <v>2035</v>
      </c>
      <c r="D925" s="139" t="s">
        <v>84</v>
      </c>
      <c r="E925" s="139" t="s">
        <v>97</v>
      </c>
      <c r="F925" s="139" t="s">
        <v>145</v>
      </c>
      <c r="G925" s="153"/>
      <c r="H925" s="150"/>
      <c r="I925" s="150"/>
      <c r="J925" s="150"/>
    </row>
    <row r="926" spans="1:10">
      <c r="A926" s="155">
        <v>1925</v>
      </c>
      <c r="B926" s="139" t="s">
        <v>2036</v>
      </c>
      <c r="C926" s="139" t="s">
        <v>2037</v>
      </c>
      <c r="D926" s="139" t="s">
        <v>84</v>
      </c>
      <c r="E926" s="139" t="s">
        <v>100</v>
      </c>
      <c r="F926" s="139" t="s">
        <v>145</v>
      </c>
      <c r="G926" s="153"/>
      <c r="H926" s="150"/>
      <c r="I926" s="150"/>
      <c r="J926" s="150"/>
    </row>
    <row r="927" spans="1:10">
      <c r="A927" s="155">
        <v>1926</v>
      </c>
      <c r="B927" s="139" t="s">
        <v>2038</v>
      </c>
      <c r="C927" s="139" t="s">
        <v>2039</v>
      </c>
      <c r="D927" s="139" t="s">
        <v>84</v>
      </c>
      <c r="E927" s="139" t="s">
        <v>91</v>
      </c>
      <c r="F927" s="139" t="s">
        <v>145</v>
      </c>
      <c r="G927" s="153"/>
      <c r="H927" s="150"/>
      <c r="I927" s="150"/>
      <c r="J927" s="150"/>
    </row>
    <row r="928" spans="1:10">
      <c r="A928" s="155">
        <v>1927</v>
      </c>
      <c r="B928" s="139" t="s">
        <v>2040</v>
      </c>
      <c r="C928" s="139" t="s">
        <v>2041</v>
      </c>
      <c r="D928" s="139" t="s">
        <v>84</v>
      </c>
      <c r="E928" s="139" t="s">
        <v>87</v>
      </c>
      <c r="F928" s="139" t="s">
        <v>145</v>
      </c>
      <c r="G928" s="153"/>
      <c r="H928" s="150"/>
      <c r="I928" s="150"/>
      <c r="J928" s="150"/>
    </row>
    <row r="929" spans="1:10">
      <c r="A929" s="155">
        <v>1928</v>
      </c>
      <c r="B929" s="139" t="s">
        <v>2042</v>
      </c>
      <c r="C929" s="139" t="s">
        <v>2043</v>
      </c>
      <c r="D929" s="139" t="s">
        <v>84</v>
      </c>
      <c r="E929" s="139" t="s">
        <v>91</v>
      </c>
      <c r="F929" s="139" t="s">
        <v>145</v>
      </c>
      <c r="G929" s="153"/>
      <c r="H929" s="150"/>
      <c r="I929" s="150"/>
      <c r="J929" s="150"/>
    </row>
    <row r="930" spans="1:10">
      <c r="A930" s="155">
        <v>1929</v>
      </c>
      <c r="B930" s="139" t="s">
        <v>2044</v>
      </c>
      <c r="C930" s="139" t="s">
        <v>2045</v>
      </c>
      <c r="D930" s="139" t="s">
        <v>84</v>
      </c>
      <c r="E930" s="139" t="s">
        <v>98</v>
      </c>
      <c r="F930" s="139" t="s">
        <v>145</v>
      </c>
      <c r="G930" s="153"/>
      <c r="H930" s="150"/>
      <c r="I930" s="150"/>
      <c r="J930" s="150"/>
    </row>
    <row r="931" spans="1:10">
      <c r="A931" s="155">
        <v>1930</v>
      </c>
      <c r="B931" s="139" t="s">
        <v>2046</v>
      </c>
      <c r="C931" s="139" t="s">
        <v>2047</v>
      </c>
      <c r="D931" s="139" t="s">
        <v>82</v>
      </c>
      <c r="E931" s="139" t="s">
        <v>100</v>
      </c>
      <c r="F931" s="139" t="s">
        <v>145</v>
      </c>
      <c r="G931" s="153"/>
      <c r="H931" s="150"/>
      <c r="I931" s="150"/>
      <c r="J931" s="150"/>
    </row>
    <row r="932" spans="1:10">
      <c r="A932" s="155">
        <v>1931</v>
      </c>
      <c r="B932" s="139" t="s">
        <v>2048</v>
      </c>
      <c r="C932" s="139" t="s">
        <v>2049</v>
      </c>
      <c r="D932" s="139" t="s">
        <v>83</v>
      </c>
      <c r="E932" s="139" t="s">
        <v>93</v>
      </c>
      <c r="F932" s="139" t="s">
        <v>145</v>
      </c>
      <c r="G932" s="153"/>
      <c r="H932" s="150"/>
      <c r="I932" s="150"/>
      <c r="J932" s="150"/>
    </row>
    <row r="933" spans="1:10">
      <c r="A933" s="155">
        <v>1932</v>
      </c>
      <c r="B933" s="139" t="s">
        <v>2050</v>
      </c>
      <c r="C933" s="139" t="s">
        <v>2051</v>
      </c>
      <c r="D933" s="139" t="s">
        <v>83</v>
      </c>
      <c r="E933" s="139" t="s">
        <v>93</v>
      </c>
      <c r="F933" s="139" t="s">
        <v>187</v>
      </c>
      <c r="G933" s="153"/>
      <c r="H933" s="150"/>
      <c r="I933" s="150"/>
      <c r="J933" s="150"/>
    </row>
    <row r="934" spans="1:10">
      <c r="A934" s="155">
        <v>1933</v>
      </c>
      <c r="B934" s="139" t="s">
        <v>2052</v>
      </c>
      <c r="C934" s="139" t="s">
        <v>2053</v>
      </c>
      <c r="D934" s="139" t="s">
        <v>84</v>
      </c>
      <c r="E934" s="139" t="s">
        <v>103</v>
      </c>
      <c r="F934" s="139" t="s">
        <v>160</v>
      </c>
      <c r="G934" s="153"/>
      <c r="H934" s="150"/>
      <c r="I934" s="150"/>
      <c r="J934" s="150"/>
    </row>
    <row r="935" spans="1:10">
      <c r="A935" s="155">
        <v>1934</v>
      </c>
      <c r="B935" s="139" t="s">
        <v>2054</v>
      </c>
      <c r="C935" s="139" t="s">
        <v>2055</v>
      </c>
      <c r="D935" s="139" t="s">
        <v>84</v>
      </c>
      <c r="E935" s="139" t="s">
        <v>96</v>
      </c>
      <c r="F935" s="139" t="s">
        <v>178</v>
      </c>
      <c r="G935" s="153"/>
      <c r="H935" s="150"/>
      <c r="I935" s="150"/>
      <c r="J935" s="150"/>
    </row>
    <row r="936" spans="1:10">
      <c r="A936" s="155">
        <v>1935</v>
      </c>
      <c r="B936" s="139" t="s">
        <v>2056</v>
      </c>
      <c r="C936" s="139" t="s">
        <v>2057</v>
      </c>
      <c r="D936" s="139" t="s">
        <v>84</v>
      </c>
      <c r="E936" s="139" t="s">
        <v>96</v>
      </c>
      <c r="F936" s="139" t="s">
        <v>178</v>
      </c>
      <c r="G936" s="153"/>
      <c r="H936" s="150"/>
      <c r="I936" s="150"/>
      <c r="J936" s="150"/>
    </row>
    <row r="937" spans="1:10">
      <c r="A937" s="155">
        <v>1936</v>
      </c>
      <c r="B937" s="139" t="s">
        <v>127</v>
      </c>
      <c r="C937" s="139" t="s">
        <v>128</v>
      </c>
      <c r="D937" s="139" t="s">
        <v>84</v>
      </c>
      <c r="E937" s="139" t="s">
        <v>96</v>
      </c>
      <c r="F937" s="139" t="s">
        <v>178</v>
      </c>
      <c r="G937" s="153"/>
      <c r="H937" s="150"/>
      <c r="I937" s="150"/>
      <c r="J937" s="150"/>
    </row>
    <row r="938" spans="1:10">
      <c r="A938" s="155">
        <v>1937</v>
      </c>
      <c r="B938" s="139" t="s">
        <v>2058</v>
      </c>
      <c r="C938" s="139" t="s">
        <v>2059</v>
      </c>
      <c r="D938" s="139" t="s">
        <v>81</v>
      </c>
      <c r="E938" s="139" t="s">
        <v>96</v>
      </c>
      <c r="F938" s="139" t="s">
        <v>178</v>
      </c>
      <c r="G938" s="153"/>
      <c r="H938" s="150"/>
      <c r="I938" s="150"/>
      <c r="J938" s="150"/>
    </row>
    <row r="939" spans="1:10">
      <c r="A939" s="155">
        <v>1938</v>
      </c>
      <c r="B939" s="139" t="s">
        <v>2060</v>
      </c>
      <c r="C939" s="139" t="s">
        <v>2061</v>
      </c>
      <c r="D939" s="139" t="s">
        <v>85</v>
      </c>
      <c r="E939" s="139" t="s">
        <v>96</v>
      </c>
      <c r="F939" s="139" t="s">
        <v>178</v>
      </c>
      <c r="G939" s="153"/>
      <c r="H939" s="150"/>
      <c r="I939" s="150"/>
      <c r="J939" s="150"/>
    </row>
    <row r="940" spans="1:10">
      <c r="A940" s="155">
        <v>1939</v>
      </c>
      <c r="B940" s="139" t="s">
        <v>2062</v>
      </c>
      <c r="C940" s="139" t="s">
        <v>2063</v>
      </c>
      <c r="D940" s="139" t="s">
        <v>84</v>
      </c>
      <c r="E940" s="139" t="s">
        <v>88</v>
      </c>
      <c r="F940" s="139" t="s">
        <v>171</v>
      </c>
      <c r="G940" s="153"/>
      <c r="H940" s="150"/>
      <c r="I940" s="150"/>
      <c r="J940" s="150"/>
    </row>
    <row r="941" spans="1:10">
      <c r="A941" s="155">
        <v>1940</v>
      </c>
      <c r="B941" s="139" t="s">
        <v>2064</v>
      </c>
      <c r="C941" s="139" t="s">
        <v>2065</v>
      </c>
      <c r="D941" s="139" t="s">
        <v>84</v>
      </c>
      <c r="E941" s="139" t="s">
        <v>88</v>
      </c>
      <c r="F941" s="139" t="s">
        <v>171</v>
      </c>
      <c r="G941" s="153"/>
      <c r="H941" s="150"/>
      <c r="I941" s="150"/>
      <c r="J941" s="150"/>
    </row>
    <row r="942" spans="1:10">
      <c r="A942" s="155">
        <v>1941</v>
      </c>
      <c r="B942" s="139" t="s">
        <v>2066</v>
      </c>
      <c r="C942" s="139" t="s">
        <v>2067</v>
      </c>
      <c r="D942" s="139" t="s">
        <v>84</v>
      </c>
      <c r="E942" s="139" t="s">
        <v>91</v>
      </c>
      <c r="F942" s="139" t="s">
        <v>171</v>
      </c>
      <c r="G942" s="153"/>
      <c r="H942" s="150"/>
      <c r="I942" s="150"/>
      <c r="J942" s="150"/>
    </row>
    <row r="943" spans="1:10">
      <c r="A943" s="155">
        <v>1942</v>
      </c>
      <c r="B943" s="139" t="s">
        <v>2068</v>
      </c>
      <c r="C943" s="139" t="s">
        <v>2069</v>
      </c>
      <c r="D943" s="139" t="s">
        <v>84</v>
      </c>
      <c r="E943" s="139" t="s">
        <v>96</v>
      </c>
      <c r="F943" s="139" t="s">
        <v>171</v>
      </c>
      <c r="G943" s="153"/>
      <c r="H943" s="150"/>
      <c r="I943" s="150"/>
      <c r="J943" s="150"/>
    </row>
    <row r="944" spans="1:10">
      <c r="A944" s="155">
        <v>1943</v>
      </c>
      <c r="B944" s="139" t="s">
        <v>2070</v>
      </c>
      <c r="C944" s="139" t="s">
        <v>2071</v>
      </c>
      <c r="D944" s="139" t="s">
        <v>84</v>
      </c>
      <c r="E944" s="139" t="s">
        <v>103</v>
      </c>
      <c r="F944" s="139" t="s">
        <v>149</v>
      </c>
      <c r="G944" s="153"/>
      <c r="H944" s="150"/>
      <c r="I944" s="150"/>
      <c r="J944" s="150"/>
    </row>
    <row r="945" spans="1:10">
      <c r="A945" s="155">
        <v>1944</v>
      </c>
      <c r="B945" s="139" t="s">
        <v>2072</v>
      </c>
      <c r="C945" s="139" t="s">
        <v>2073</v>
      </c>
      <c r="D945" s="139" t="s">
        <v>84</v>
      </c>
      <c r="E945" s="139" t="s">
        <v>91</v>
      </c>
      <c r="F945" s="139" t="s">
        <v>173</v>
      </c>
      <c r="G945" s="153"/>
      <c r="H945" s="150"/>
      <c r="I945" s="150"/>
      <c r="J945" s="150"/>
    </row>
    <row r="946" spans="1:10">
      <c r="A946" s="155">
        <v>1945</v>
      </c>
      <c r="B946" s="139" t="s">
        <v>2074</v>
      </c>
      <c r="C946" s="139" t="s">
        <v>2075</v>
      </c>
      <c r="D946" s="139" t="s">
        <v>84</v>
      </c>
      <c r="E946" s="139" t="s">
        <v>91</v>
      </c>
      <c r="F946" s="139" t="s">
        <v>173</v>
      </c>
      <c r="G946" s="153"/>
      <c r="H946" s="150"/>
      <c r="I946" s="150"/>
      <c r="J946" s="150"/>
    </row>
    <row r="947" spans="1:10">
      <c r="A947" s="155">
        <v>1946</v>
      </c>
      <c r="B947" s="139" t="s">
        <v>2076</v>
      </c>
      <c r="C947" s="139" t="s">
        <v>2077</v>
      </c>
      <c r="D947" s="139" t="s">
        <v>84</v>
      </c>
      <c r="E947" s="139" t="s">
        <v>89</v>
      </c>
      <c r="F947" s="139" t="s">
        <v>173</v>
      </c>
      <c r="G947" s="153"/>
      <c r="H947" s="150"/>
      <c r="I947" s="150"/>
      <c r="J947" s="150"/>
    </row>
    <row r="948" spans="1:10">
      <c r="A948" s="155">
        <v>1947</v>
      </c>
      <c r="B948" s="139" t="s">
        <v>2078</v>
      </c>
      <c r="C948" s="139" t="s">
        <v>2079</v>
      </c>
      <c r="D948" s="139" t="s">
        <v>84</v>
      </c>
      <c r="E948" s="139" t="s">
        <v>91</v>
      </c>
      <c r="F948" s="139" t="s">
        <v>173</v>
      </c>
      <c r="G948" s="153"/>
      <c r="H948" s="150"/>
      <c r="I948" s="150"/>
      <c r="J948" s="150"/>
    </row>
    <row r="949" spans="1:10">
      <c r="A949" s="155">
        <v>1948</v>
      </c>
      <c r="B949" s="139" t="s">
        <v>2080</v>
      </c>
      <c r="C949" s="139" t="s">
        <v>2081</v>
      </c>
      <c r="D949" s="139" t="s">
        <v>81</v>
      </c>
      <c r="E949" s="139" t="s">
        <v>88</v>
      </c>
      <c r="F949" s="139" t="s">
        <v>158</v>
      </c>
      <c r="G949" s="153"/>
      <c r="H949" s="150"/>
      <c r="I949" s="150"/>
      <c r="J949" s="150"/>
    </row>
    <row r="950" spans="1:10">
      <c r="A950" s="155">
        <v>1949</v>
      </c>
      <c r="B950" s="139" t="s">
        <v>2082</v>
      </c>
      <c r="C950" s="139" t="s">
        <v>2083</v>
      </c>
      <c r="D950" s="139" t="s">
        <v>81</v>
      </c>
      <c r="E950" s="139" t="s">
        <v>88</v>
      </c>
      <c r="F950" s="139" t="s">
        <v>158</v>
      </c>
      <c r="G950" s="153"/>
      <c r="H950" s="150"/>
      <c r="I950" s="150"/>
      <c r="J950" s="150"/>
    </row>
    <row r="951" spans="1:10">
      <c r="A951" s="155">
        <v>1950</v>
      </c>
      <c r="B951" s="139" t="s">
        <v>2084</v>
      </c>
      <c r="C951" s="139" t="s">
        <v>2085</v>
      </c>
      <c r="D951" s="139" t="s">
        <v>81</v>
      </c>
      <c r="E951" s="139" t="s">
        <v>88</v>
      </c>
      <c r="F951" s="139" t="s">
        <v>158</v>
      </c>
      <c r="G951" s="153"/>
      <c r="H951" s="150"/>
      <c r="I951" s="150"/>
      <c r="J951" s="150"/>
    </row>
    <row r="952" spans="1:10">
      <c r="A952" s="155">
        <v>1951</v>
      </c>
      <c r="B952" s="139" t="s">
        <v>2086</v>
      </c>
      <c r="C952" s="139" t="s">
        <v>2087</v>
      </c>
      <c r="D952" s="139" t="s">
        <v>81</v>
      </c>
      <c r="E952" s="139" t="s">
        <v>88</v>
      </c>
      <c r="F952" s="139" t="s">
        <v>158</v>
      </c>
      <c r="G952" s="153"/>
      <c r="H952" s="150"/>
      <c r="I952" s="150"/>
      <c r="J952" s="150"/>
    </row>
    <row r="953" spans="1:10">
      <c r="A953" s="155">
        <v>1952</v>
      </c>
      <c r="B953" s="139" t="s">
        <v>2088</v>
      </c>
      <c r="C953" s="139" t="s">
        <v>2089</v>
      </c>
      <c r="D953" s="139" t="s">
        <v>81</v>
      </c>
      <c r="E953" s="139" t="s">
        <v>88</v>
      </c>
      <c r="F953" s="139" t="s">
        <v>158</v>
      </c>
      <c r="G953" s="153"/>
      <c r="H953" s="150"/>
      <c r="I953" s="150"/>
      <c r="J953" s="150"/>
    </row>
    <row r="954" spans="1:10">
      <c r="A954" s="155">
        <v>1953</v>
      </c>
      <c r="B954" s="139" t="s">
        <v>2090</v>
      </c>
      <c r="C954" s="139" t="s">
        <v>2091</v>
      </c>
      <c r="D954" s="139" t="s">
        <v>81</v>
      </c>
      <c r="E954" s="139" t="s">
        <v>88</v>
      </c>
      <c r="F954" s="139" t="s">
        <v>158</v>
      </c>
      <c r="G954" s="153"/>
      <c r="H954" s="150"/>
      <c r="I954" s="150"/>
      <c r="J954" s="150"/>
    </row>
    <row r="955" spans="1:10">
      <c r="A955" s="155">
        <v>1954</v>
      </c>
      <c r="B955" s="139" t="s">
        <v>2092</v>
      </c>
      <c r="C955" s="139" t="s">
        <v>2093</v>
      </c>
      <c r="D955" s="139" t="s">
        <v>81</v>
      </c>
      <c r="E955" s="139" t="s">
        <v>88</v>
      </c>
      <c r="F955" s="139" t="s">
        <v>158</v>
      </c>
      <c r="G955" s="153"/>
      <c r="H955" s="150"/>
      <c r="I955" s="150"/>
      <c r="J955" s="150"/>
    </row>
    <row r="956" spans="1:10">
      <c r="A956" s="155">
        <v>1955</v>
      </c>
      <c r="B956" s="139" t="s">
        <v>2094</v>
      </c>
      <c r="C956" s="139" t="s">
        <v>2095</v>
      </c>
      <c r="D956" s="139" t="s">
        <v>947</v>
      </c>
      <c r="E956" s="139" t="s">
        <v>137</v>
      </c>
      <c r="F956" s="139" t="s">
        <v>188</v>
      </c>
      <c r="G956" s="153"/>
      <c r="H956" s="150"/>
      <c r="I956" s="150"/>
      <c r="J956" s="150"/>
    </row>
    <row r="957" spans="1:10">
      <c r="A957" s="155">
        <v>1956</v>
      </c>
      <c r="B957" s="139" t="s">
        <v>2096</v>
      </c>
      <c r="C957" s="139" t="s">
        <v>2097</v>
      </c>
      <c r="D957" s="139" t="s">
        <v>82</v>
      </c>
      <c r="E957" s="139" t="s">
        <v>88</v>
      </c>
      <c r="F957" s="139" t="s">
        <v>172</v>
      </c>
      <c r="G957" s="153"/>
      <c r="H957" s="150"/>
      <c r="I957" s="150"/>
      <c r="J957" s="150"/>
    </row>
    <row r="958" spans="1:10">
      <c r="A958" s="155">
        <v>1957</v>
      </c>
      <c r="B958" s="139" t="s">
        <v>2098</v>
      </c>
      <c r="C958" s="139" t="s">
        <v>2099</v>
      </c>
      <c r="D958" s="139" t="s">
        <v>84</v>
      </c>
      <c r="E958" s="139" t="s">
        <v>88</v>
      </c>
      <c r="F958" s="139" t="s">
        <v>172</v>
      </c>
      <c r="G958" s="153"/>
      <c r="H958" s="150"/>
      <c r="I958" s="150"/>
      <c r="J958" s="150"/>
    </row>
    <row r="959" spans="1:10">
      <c r="A959" s="155">
        <v>1958</v>
      </c>
      <c r="B959" s="139" t="s">
        <v>2100</v>
      </c>
      <c r="C959" s="139" t="s">
        <v>133</v>
      </c>
      <c r="D959" s="139" t="s">
        <v>81</v>
      </c>
      <c r="E959" s="139" t="s">
        <v>109</v>
      </c>
      <c r="F959" s="139" t="s">
        <v>176</v>
      </c>
      <c r="G959" s="153"/>
      <c r="H959" s="150"/>
      <c r="I959" s="150"/>
      <c r="J959" s="150"/>
    </row>
    <row r="960" spans="1:10">
      <c r="A960" s="155">
        <v>1959</v>
      </c>
      <c r="B960" s="139" t="s">
        <v>2101</v>
      </c>
      <c r="C960" s="139" t="s">
        <v>2102</v>
      </c>
      <c r="D960" s="139" t="s">
        <v>80</v>
      </c>
      <c r="E960" s="139" t="s">
        <v>109</v>
      </c>
      <c r="F960" s="139" t="s">
        <v>176</v>
      </c>
      <c r="G960" s="153"/>
      <c r="H960" s="150"/>
      <c r="I960" s="150"/>
      <c r="J960" s="150"/>
    </row>
    <row r="961" spans="1:10">
      <c r="A961" s="155">
        <v>1960</v>
      </c>
      <c r="B961" s="139" t="s">
        <v>2103</v>
      </c>
      <c r="C961" s="139" t="s">
        <v>2104</v>
      </c>
      <c r="D961" s="139" t="s">
        <v>82</v>
      </c>
      <c r="E961" s="139" t="s">
        <v>109</v>
      </c>
      <c r="F961" s="139" t="s">
        <v>176</v>
      </c>
      <c r="G961" s="153"/>
      <c r="H961" s="150"/>
      <c r="I961" s="150"/>
      <c r="J961" s="150"/>
    </row>
    <row r="962" spans="1:10">
      <c r="A962" s="155">
        <v>1961</v>
      </c>
      <c r="B962" s="139" t="s">
        <v>2105</v>
      </c>
      <c r="C962" s="139" t="s">
        <v>2106</v>
      </c>
      <c r="D962" s="139" t="s">
        <v>82</v>
      </c>
      <c r="E962" s="139" t="s">
        <v>109</v>
      </c>
      <c r="F962" s="139" t="s">
        <v>176</v>
      </c>
      <c r="G962" s="153"/>
      <c r="H962" s="150"/>
      <c r="I962" s="150"/>
      <c r="J962" s="150"/>
    </row>
    <row r="963" spans="1:10">
      <c r="A963" s="155">
        <v>1962</v>
      </c>
      <c r="B963" s="139" t="s">
        <v>2107</v>
      </c>
      <c r="C963" s="139" t="s">
        <v>2108</v>
      </c>
      <c r="D963" s="139" t="s">
        <v>81</v>
      </c>
      <c r="E963" s="139" t="s">
        <v>109</v>
      </c>
      <c r="F963" s="139" t="s">
        <v>176</v>
      </c>
      <c r="G963" s="153"/>
      <c r="H963" s="150"/>
      <c r="I963" s="150"/>
      <c r="J963" s="150"/>
    </row>
    <row r="964" spans="1:10">
      <c r="A964" s="155">
        <v>1963</v>
      </c>
      <c r="B964" s="139" t="s">
        <v>2109</v>
      </c>
      <c r="C964" s="139" t="s">
        <v>2110</v>
      </c>
      <c r="D964" s="139" t="s">
        <v>83</v>
      </c>
      <c r="E964" s="139" t="s">
        <v>109</v>
      </c>
      <c r="F964" s="139" t="s">
        <v>176</v>
      </c>
      <c r="G964" s="153"/>
      <c r="H964" s="150"/>
      <c r="I964" s="150"/>
      <c r="J964" s="150"/>
    </row>
    <row r="965" spans="1:10">
      <c r="A965" s="155">
        <v>1964</v>
      </c>
      <c r="B965" s="139" t="s">
        <v>2111</v>
      </c>
      <c r="C965" s="139" t="s">
        <v>2112</v>
      </c>
      <c r="D965" s="139" t="s">
        <v>83</v>
      </c>
      <c r="E965" s="139" t="s">
        <v>109</v>
      </c>
      <c r="F965" s="139" t="s">
        <v>176</v>
      </c>
      <c r="G965" s="153"/>
      <c r="H965" s="150"/>
      <c r="I965" s="150"/>
      <c r="J965" s="150"/>
    </row>
    <row r="966" spans="1:10">
      <c r="A966" s="155">
        <v>1965</v>
      </c>
      <c r="B966" s="139" t="s">
        <v>2113</v>
      </c>
      <c r="C966" s="139" t="s">
        <v>2114</v>
      </c>
      <c r="D966" s="139" t="s">
        <v>84</v>
      </c>
      <c r="E966" s="139" t="s">
        <v>109</v>
      </c>
      <c r="F966" s="139" t="s">
        <v>176</v>
      </c>
      <c r="G966" s="153"/>
      <c r="H966" s="150"/>
      <c r="I966" s="150"/>
      <c r="J966" s="150"/>
    </row>
    <row r="967" spans="1:10">
      <c r="A967" s="155">
        <v>1966</v>
      </c>
      <c r="B967" s="139" t="s">
        <v>2115</v>
      </c>
      <c r="C967" s="139" t="s">
        <v>2116</v>
      </c>
      <c r="D967" s="139" t="s">
        <v>84</v>
      </c>
      <c r="E967" s="139" t="s">
        <v>109</v>
      </c>
      <c r="F967" s="139" t="s">
        <v>176</v>
      </c>
      <c r="G967" s="153"/>
      <c r="H967" s="150"/>
      <c r="I967" s="150"/>
      <c r="J967" s="150"/>
    </row>
    <row r="968" spans="1:10">
      <c r="A968" s="155">
        <v>1967</v>
      </c>
      <c r="B968" s="139" t="s">
        <v>2117</v>
      </c>
      <c r="C968" s="139" t="s">
        <v>2118</v>
      </c>
      <c r="D968" s="139" t="s">
        <v>83</v>
      </c>
      <c r="E968" s="139" t="s">
        <v>109</v>
      </c>
      <c r="F968" s="139" t="s">
        <v>176</v>
      </c>
      <c r="G968" s="153"/>
      <c r="H968" s="150"/>
      <c r="I968" s="150"/>
      <c r="J968" s="150"/>
    </row>
    <row r="969" spans="1:10">
      <c r="A969" s="155">
        <v>1968</v>
      </c>
      <c r="B969" s="139" t="s">
        <v>2119</v>
      </c>
      <c r="C969" s="139" t="s">
        <v>2120</v>
      </c>
      <c r="D969" s="139" t="s">
        <v>82</v>
      </c>
      <c r="E969" s="139" t="s">
        <v>109</v>
      </c>
      <c r="F969" s="139" t="s">
        <v>176</v>
      </c>
      <c r="G969" s="153"/>
      <c r="H969" s="150"/>
      <c r="I969" s="150"/>
      <c r="J969" s="150"/>
    </row>
    <row r="970" spans="1:10">
      <c r="A970" s="155">
        <v>1969</v>
      </c>
      <c r="B970" s="139" t="s">
        <v>2121</v>
      </c>
      <c r="C970" s="139" t="s">
        <v>2122</v>
      </c>
      <c r="D970" s="139" t="s">
        <v>84</v>
      </c>
      <c r="E970" s="139" t="s">
        <v>109</v>
      </c>
      <c r="F970" s="139" t="s">
        <v>176</v>
      </c>
      <c r="G970" s="153"/>
      <c r="H970" s="150"/>
      <c r="I970" s="150"/>
      <c r="J970" s="150"/>
    </row>
    <row r="971" spans="1:10">
      <c r="A971" s="155">
        <v>1970</v>
      </c>
      <c r="B971" s="139" t="s">
        <v>2123</v>
      </c>
      <c r="C971" s="139" t="s">
        <v>2124</v>
      </c>
      <c r="D971" s="139" t="s">
        <v>84</v>
      </c>
      <c r="E971" s="139" t="s">
        <v>109</v>
      </c>
      <c r="F971" s="139" t="s">
        <v>176</v>
      </c>
      <c r="G971" s="153"/>
      <c r="H971" s="150"/>
      <c r="I971" s="150"/>
      <c r="J971" s="150"/>
    </row>
    <row r="972" spans="1:10">
      <c r="A972" s="155">
        <v>1971</v>
      </c>
      <c r="B972" s="139" t="s">
        <v>2125</v>
      </c>
      <c r="C972" s="139" t="s">
        <v>2126</v>
      </c>
      <c r="D972" s="139" t="s">
        <v>84</v>
      </c>
      <c r="E972" s="139" t="s">
        <v>93</v>
      </c>
      <c r="F972" s="139" t="s">
        <v>163</v>
      </c>
      <c r="G972" s="153"/>
      <c r="H972" s="150"/>
      <c r="I972" s="150"/>
      <c r="J972" s="150"/>
    </row>
    <row r="973" spans="1:10">
      <c r="A973" s="155">
        <v>1972</v>
      </c>
      <c r="B973" s="139" t="s">
        <v>2127</v>
      </c>
      <c r="C973" s="139" t="s">
        <v>2128</v>
      </c>
      <c r="D973" s="139" t="s">
        <v>84</v>
      </c>
      <c r="E973" s="139" t="s">
        <v>98</v>
      </c>
      <c r="F973" s="139" t="s">
        <v>163</v>
      </c>
      <c r="G973" s="153"/>
      <c r="H973" s="150"/>
      <c r="I973" s="150"/>
      <c r="J973" s="150"/>
    </row>
    <row r="974" spans="1:10">
      <c r="A974" s="155">
        <v>1973</v>
      </c>
      <c r="B974" s="139" t="s">
        <v>2129</v>
      </c>
      <c r="C974" s="139" t="s">
        <v>2130</v>
      </c>
      <c r="D974" s="139" t="s">
        <v>84</v>
      </c>
      <c r="E974" s="139" t="s">
        <v>93</v>
      </c>
      <c r="F974" s="139" t="s">
        <v>163</v>
      </c>
      <c r="G974" s="153"/>
      <c r="H974" s="150"/>
      <c r="I974" s="150"/>
      <c r="J974" s="150"/>
    </row>
    <row r="975" spans="1:10">
      <c r="A975" s="155">
        <v>1974</v>
      </c>
      <c r="B975" s="139" t="s">
        <v>2131</v>
      </c>
      <c r="C975" s="139" t="s">
        <v>2132</v>
      </c>
      <c r="D975" s="139" t="s">
        <v>84</v>
      </c>
      <c r="E975" s="139" t="s">
        <v>93</v>
      </c>
      <c r="F975" s="139" t="s">
        <v>163</v>
      </c>
      <c r="G975" s="153"/>
      <c r="H975" s="150"/>
      <c r="I975" s="150"/>
      <c r="J975" s="150"/>
    </row>
    <row r="976" spans="1:10">
      <c r="A976" s="155">
        <v>1975</v>
      </c>
      <c r="B976" s="139" t="s">
        <v>2133</v>
      </c>
      <c r="C976" s="139" t="s">
        <v>2134</v>
      </c>
      <c r="D976" s="139" t="s">
        <v>84</v>
      </c>
      <c r="E976" s="139" t="s">
        <v>93</v>
      </c>
      <c r="F976" s="139" t="s">
        <v>163</v>
      </c>
      <c r="G976" s="153"/>
      <c r="H976" s="150"/>
      <c r="I976" s="150"/>
      <c r="J976" s="150"/>
    </row>
    <row r="977" spans="1:10">
      <c r="A977" s="155">
        <v>1976</v>
      </c>
      <c r="B977" s="139" t="s">
        <v>131</v>
      </c>
      <c r="C977" s="139" t="s">
        <v>2135</v>
      </c>
      <c r="D977" s="139" t="s">
        <v>84</v>
      </c>
      <c r="E977" s="139" t="s">
        <v>93</v>
      </c>
      <c r="F977" s="139" t="s">
        <v>163</v>
      </c>
      <c r="G977" s="153"/>
      <c r="H977" s="150"/>
      <c r="I977" s="150"/>
      <c r="J977" s="150"/>
    </row>
    <row r="978" spans="1:10">
      <c r="A978" s="155">
        <v>1977</v>
      </c>
      <c r="B978" s="139" t="s">
        <v>2136</v>
      </c>
      <c r="C978" s="139" t="s">
        <v>2137</v>
      </c>
      <c r="D978" s="139" t="s">
        <v>84</v>
      </c>
      <c r="E978" s="139" t="s">
        <v>91</v>
      </c>
      <c r="F978" s="139" t="s">
        <v>147</v>
      </c>
      <c r="G978" s="153"/>
      <c r="H978" s="150"/>
      <c r="I978" s="150"/>
      <c r="J978" s="150"/>
    </row>
    <row r="979" spans="1:10">
      <c r="A979" s="155">
        <v>1978</v>
      </c>
      <c r="B979" s="139" t="s">
        <v>2138</v>
      </c>
      <c r="C979" s="139" t="s">
        <v>2139</v>
      </c>
      <c r="D979" s="139" t="s">
        <v>85</v>
      </c>
      <c r="E979" s="139" t="s">
        <v>88</v>
      </c>
      <c r="F979" s="139" t="s">
        <v>146</v>
      </c>
      <c r="G979" s="153"/>
      <c r="H979" s="150"/>
      <c r="I979" s="150"/>
      <c r="J979" s="150"/>
    </row>
    <row r="980" spans="1:10">
      <c r="A980" s="155">
        <v>1979</v>
      </c>
      <c r="B980" s="139" t="s">
        <v>2140</v>
      </c>
      <c r="C980" s="139" t="s">
        <v>2141</v>
      </c>
      <c r="D980" s="139" t="s">
        <v>85</v>
      </c>
      <c r="E980" s="139" t="s">
        <v>88</v>
      </c>
      <c r="F980" s="139" t="s">
        <v>146</v>
      </c>
      <c r="G980" s="153"/>
      <c r="H980" s="150"/>
      <c r="I980" s="150"/>
      <c r="J980" s="150"/>
    </row>
    <row r="981" spans="1:10">
      <c r="A981" s="155">
        <v>1980</v>
      </c>
      <c r="B981" s="139" t="s">
        <v>2142</v>
      </c>
      <c r="C981" s="139" t="s">
        <v>2143</v>
      </c>
      <c r="D981" s="139" t="s">
        <v>81</v>
      </c>
      <c r="E981" s="139" t="s">
        <v>88</v>
      </c>
      <c r="F981" s="139" t="s">
        <v>146</v>
      </c>
      <c r="G981" s="153"/>
      <c r="H981" s="150"/>
      <c r="I981" s="150"/>
      <c r="J981" s="150"/>
    </row>
    <row r="982" spans="1:10">
      <c r="A982" s="155">
        <v>1981</v>
      </c>
      <c r="B982" s="139" t="s">
        <v>2144</v>
      </c>
      <c r="C982" s="139" t="s">
        <v>2145</v>
      </c>
      <c r="D982" s="139" t="s">
        <v>84</v>
      </c>
      <c r="E982" s="139" t="s">
        <v>108</v>
      </c>
      <c r="F982" s="139" t="s">
        <v>146</v>
      </c>
      <c r="G982" s="153"/>
      <c r="H982" s="150"/>
      <c r="I982" s="150"/>
      <c r="J982" s="150"/>
    </row>
    <row r="983" spans="1:10">
      <c r="A983" s="155">
        <v>1982</v>
      </c>
      <c r="B983" s="139" t="s">
        <v>2146</v>
      </c>
      <c r="C983" s="139" t="s">
        <v>2147</v>
      </c>
      <c r="D983" s="139" t="s">
        <v>84</v>
      </c>
      <c r="E983" s="139" t="s">
        <v>88</v>
      </c>
      <c r="F983" s="139" t="s">
        <v>146</v>
      </c>
      <c r="G983" s="153"/>
      <c r="H983" s="150"/>
      <c r="I983" s="150"/>
      <c r="J983" s="150"/>
    </row>
    <row r="984" spans="1:10">
      <c r="A984" s="155">
        <v>1983</v>
      </c>
      <c r="B984" s="139" t="s">
        <v>2148</v>
      </c>
      <c r="C984" s="139" t="s">
        <v>2149</v>
      </c>
      <c r="D984" s="139" t="s">
        <v>84</v>
      </c>
      <c r="E984" s="139" t="s">
        <v>88</v>
      </c>
      <c r="F984" s="139" t="s">
        <v>146</v>
      </c>
      <c r="G984" s="153"/>
      <c r="H984" s="150"/>
      <c r="I984" s="150"/>
      <c r="J984" s="150"/>
    </row>
    <row r="985" spans="1:10">
      <c r="A985" s="155">
        <v>1984</v>
      </c>
      <c r="B985" s="139" t="s">
        <v>2150</v>
      </c>
      <c r="C985" s="139" t="s">
        <v>2151</v>
      </c>
      <c r="D985" s="139" t="s">
        <v>84</v>
      </c>
      <c r="E985" s="139" t="s">
        <v>88</v>
      </c>
      <c r="F985" s="139" t="s">
        <v>146</v>
      </c>
      <c r="G985" s="153"/>
      <c r="H985" s="150"/>
      <c r="I985" s="150"/>
      <c r="J985" s="150"/>
    </row>
    <row r="986" spans="1:10">
      <c r="A986" s="155">
        <v>1985</v>
      </c>
      <c r="B986" s="139" t="s">
        <v>2152</v>
      </c>
      <c r="C986" s="139" t="s">
        <v>2153</v>
      </c>
      <c r="D986" s="139" t="s">
        <v>84</v>
      </c>
      <c r="E986" s="139" t="s">
        <v>91</v>
      </c>
      <c r="F986" s="139" t="s">
        <v>146</v>
      </c>
      <c r="G986" s="153"/>
      <c r="H986" s="150"/>
      <c r="I986" s="150"/>
      <c r="J986" s="150"/>
    </row>
    <row r="987" spans="1:10">
      <c r="A987" s="155">
        <v>1986</v>
      </c>
      <c r="B987" s="139" t="s">
        <v>2154</v>
      </c>
      <c r="C987" s="139" t="s">
        <v>2155</v>
      </c>
      <c r="D987" s="139" t="s">
        <v>84</v>
      </c>
      <c r="E987" s="139" t="s">
        <v>88</v>
      </c>
      <c r="F987" s="139" t="s">
        <v>146</v>
      </c>
      <c r="G987" s="153"/>
      <c r="H987" s="150"/>
      <c r="I987" s="150"/>
      <c r="J987" s="150"/>
    </row>
    <row r="988" spans="1:10">
      <c r="A988" s="155">
        <v>1987</v>
      </c>
      <c r="B988" s="139" t="s">
        <v>2156</v>
      </c>
      <c r="C988" s="139" t="s">
        <v>2157</v>
      </c>
      <c r="D988" s="139" t="s">
        <v>84</v>
      </c>
      <c r="E988" s="139" t="s">
        <v>88</v>
      </c>
      <c r="F988" s="139" t="s">
        <v>146</v>
      </c>
      <c r="G988" s="153"/>
      <c r="H988" s="150"/>
      <c r="I988" s="150"/>
      <c r="J988" s="150"/>
    </row>
    <row r="989" spans="1:10">
      <c r="A989" s="155">
        <v>1988</v>
      </c>
      <c r="B989" s="139" t="s">
        <v>2158</v>
      </c>
      <c r="C989" s="139" t="s">
        <v>2159</v>
      </c>
      <c r="D989" s="139" t="s">
        <v>84</v>
      </c>
      <c r="E989" s="139" t="s">
        <v>88</v>
      </c>
      <c r="F989" s="139" t="s">
        <v>148</v>
      </c>
      <c r="G989" s="153"/>
      <c r="H989" s="150"/>
      <c r="I989" s="150"/>
      <c r="J989" s="150"/>
    </row>
    <row r="990" spans="1:10">
      <c r="A990" s="155">
        <v>1989</v>
      </c>
      <c r="B990" s="139" t="s">
        <v>2160</v>
      </c>
      <c r="C990" s="139" t="s">
        <v>2161</v>
      </c>
      <c r="D990" s="139" t="s">
        <v>84</v>
      </c>
      <c r="E990" s="139" t="s">
        <v>108</v>
      </c>
      <c r="F990" s="139" t="s">
        <v>148</v>
      </c>
      <c r="G990" s="153"/>
      <c r="H990" s="150"/>
      <c r="I990" s="150"/>
      <c r="J990" s="150"/>
    </row>
    <row r="991" spans="1:10">
      <c r="A991" s="155">
        <v>1990</v>
      </c>
      <c r="B991" s="139" t="s">
        <v>2162</v>
      </c>
      <c r="C991" s="139" t="s">
        <v>2163</v>
      </c>
      <c r="D991" s="139" t="s">
        <v>84</v>
      </c>
      <c r="E991" s="139" t="s">
        <v>88</v>
      </c>
      <c r="F991" s="139" t="s">
        <v>148</v>
      </c>
      <c r="G991" s="153"/>
      <c r="H991" s="150"/>
      <c r="I991" s="150"/>
      <c r="J991" s="150"/>
    </row>
    <row r="992" spans="1:10">
      <c r="A992" s="155">
        <v>1991</v>
      </c>
      <c r="B992" s="139" t="s">
        <v>2164</v>
      </c>
      <c r="C992" s="139" t="s">
        <v>2165</v>
      </c>
      <c r="D992" s="139" t="s">
        <v>84</v>
      </c>
      <c r="E992" s="139" t="s">
        <v>96</v>
      </c>
      <c r="F992" s="139" t="s">
        <v>165</v>
      </c>
      <c r="G992" s="153"/>
      <c r="H992" s="150"/>
      <c r="I992" s="150"/>
      <c r="J992" s="150"/>
    </row>
    <row r="993" spans="1:10">
      <c r="A993" s="155">
        <v>1992</v>
      </c>
      <c r="B993" s="139" t="s">
        <v>2166</v>
      </c>
      <c r="C993" s="139" t="s">
        <v>2167</v>
      </c>
      <c r="D993" s="139" t="s">
        <v>84</v>
      </c>
      <c r="E993" s="139" t="s">
        <v>89</v>
      </c>
      <c r="F993" s="139" t="s">
        <v>165</v>
      </c>
      <c r="G993" s="153"/>
      <c r="H993" s="150"/>
      <c r="I993" s="150"/>
      <c r="J993" s="150"/>
    </row>
    <row r="994" spans="1:10">
      <c r="A994" s="155">
        <v>1993</v>
      </c>
      <c r="B994" s="139" t="s">
        <v>2168</v>
      </c>
      <c r="C994" s="139" t="s">
        <v>2169</v>
      </c>
      <c r="D994" s="139" t="s">
        <v>84</v>
      </c>
      <c r="E994" s="139" t="s">
        <v>88</v>
      </c>
      <c r="F994" s="139" t="s">
        <v>165</v>
      </c>
      <c r="G994" s="153"/>
      <c r="H994" s="150"/>
      <c r="I994" s="150"/>
      <c r="J994" s="150"/>
    </row>
    <row r="995" spans="1:10">
      <c r="A995" s="155">
        <v>1994</v>
      </c>
      <c r="B995" s="139" t="s">
        <v>2170</v>
      </c>
      <c r="C995" s="139" t="s">
        <v>2171</v>
      </c>
      <c r="D995" s="139" t="s">
        <v>84</v>
      </c>
      <c r="E995" s="139" t="s">
        <v>109</v>
      </c>
      <c r="F995" s="139" t="s">
        <v>165</v>
      </c>
      <c r="G995" s="153"/>
      <c r="H995" s="150"/>
      <c r="I995" s="150"/>
      <c r="J995" s="150"/>
    </row>
    <row r="996" spans="1:10">
      <c r="A996" s="155">
        <v>1995</v>
      </c>
      <c r="B996" s="139" t="s">
        <v>2172</v>
      </c>
      <c r="C996" s="139" t="s">
        <v>2173</v>
      </c>
      <c r="D996" s="139" t="s">
        <v>84</v>
      </c>
      <c r="E996" s="139" t="s">
        <v>97</v>
      </c>
      <c r="F996" s="139" t="s">
        <v>165</v>
      </c>
      <c r="G996" s="153"/>
      <c r="H996" s="150"/>
      <c r="I996" s="150"/>
      <c r="J996" s="150"/>
    </row>
    <row r="997" spans="1:10">
      <c r="A997" s="155">
        <v>1996</v>
      </c>
      <c r="B997" s="139" t="s">
        <v>2174</v>
      </c>
      <c r="C997" s="139" t="s">
        <v>2175</v>
      </c>
      <c r="D997" s="139" t="s">
        <v>84</v>
      </c>
      <c r="E997" s="139" t="s">
        <v>89</v>
      </c>
      <c r="F997" s="139" t="s">
        <v>165</v>
      </c>
      <c r="G997" s="153"/>
      <c r="H997" s="150"/>
      <c r="I997" s="150"/>
      <c r="J997" s="150"/>
    </row>
    <row r="998" spans="1:10">
      <c r="A998" s="155">
        <v>1997</v>
      </c>
      <c r="B998" s="139" t="s">
        <v>2176</v>
      </c>
      <c r="C998" s="139" t="s">
        <v>2177</v>
      </c>
      <c r="D998" s="139" t="s">
        <v>84</v>
      </c>
      <c r="E998" s="139" t="s">
        <v>89</v>
      </c>
      <c r="F998" s="139" t="s">
        <v>165</v>
      </c>
      <c r="G998" s="153"/>
      <c r="H998" s="150"/>
      <c r="I998" s="150"/>
      <c r="J998" s="150"/>
    </row>
    <row r="999" spans="1:10">
      <c r="A999" s="155">
        <v>1998</v>
      </c>
      <c r="B999" s="139" t="s">
        <v>2178</v>
      </c>
      <c r="C999" s="139" t="s">
        <v>2179</v>
      </c>
      <c r="D999" s="139" t="s">
        <v>84</v>
      </c>
      <c r="E999" s="139" t="s">
        <v>96</v>
      </c>
      <c r="F999" s="139" t="s">
        <v>165</v>
      </c>
      <c r="G999" s="153"/>
      <c r="H999" s="150"/>
      <c r="I999" s="150"/>
      <c r="J999" s="150"/>
    </row>
    <row r="1000" spans="1:10">
      <c r="A1000" s="155">
        <v>1999</v>
      </c>
      <c r="B1000" s="139" t="s">
        <v>2180</v>
      </c>
      <c r="C1000" s="139" t="s">
        <v>2181</v>
      </c>
      <c r="D1000" s="139" t="s">
        <v>84</v>
      </c>
      <c r="E1000" s="139" t="s">
        <v>97</v>
      </c>
      <c r="F1000" s="139" t="s">
        <v>165</v>
      </c>
      <c r="G1000" s="153"/>
      <c r="H1000" s="150"/>
      <c r="I1000" s="150"/>
      <c r="J1000" s="150"/>
    </row>
    <row r="1001" spans="1:10">
      <c r="A1001" s="155">
        <v>2000</v>
      </c>
      <c r="B1001" s="139" t="s">
        <v>2182</v>
      </c>
      <c r="C1001" s="139" t="s">
        <v>2183</v>
      </c>
      <c r="D1001" s="139" t="s">
        <v>84</v>
      </c>
      <c r="E1001" s="139" t="s">
        <v>108</v>
      </c>
      <c r="F1001" s="139" t="s">
        <v>165</v>
      </c>
      <c r="G1001" s="153"/>
      <c r="H1001" s="150"/>
      <c r="I1001" s="150"/>
      <c r="J1001" s="150"/>
    </row>
    <row r="1002" spans="1:10">
      <c r="A1002" s="155">
        <v>2001</v>
      </c>
      <c r="B1002" s="139" t="s">
        <v>2184</v>
      </c>
      <c r="C1002" s="139" t="s">
        <v>2185</v>
      </c>
      <c r="D1002" s="139" t="s">
        <v>84</v>
      </c>
      <c r="E1002" s="139" t="s">
        <v>97</v>
      </c>
      <c r="F1002" s="139" t="s">
        <v>155</v>
      </c>
      <c r="G1002" s="153"/>
      <c r="H1002" s="150"/>
      <c r="I1002" s="150"/>
      <c r="J1002" s="150"/>
    </row>
    <row r="1003" spans="1:10">
      <c r="A1003" s="155">
        <v>2002</v>
      </c>
      <c r="B1003" s="139" t="s">
        <v>2186</v>
      </c>
      <c r="C1003" s="139" t="s">
        <v>2187</v>
      </c>
      <c r="D1003" s="139" t="s">
        <v>84</v>
      </c>
      <c r="E1003" s="139" t="s">
        <v>97</v>
      </c>
      <c r="F1003" s="139" t="s">
        <v>155</v>
      </c>
      <c r="G1003" s="153"/>
      <c r="H1003" s="150"/>
      <c r="I1003" s="150"/>
      <c r="J1003" s="150"/>
    </row>
    <row r="1004" spans="1:10">
      <c r="A1004" s="155">
        <v>2003</v>
      </c>
      <c r="B1004" s="139" t="s">
        <v>2188</v>
      </c>
      <c r="C1004" s="139" t="s">
        <v>2189</v>
      </c>
      <c r="D1004" s="139" t="s">
        <v>84</v>
      </c>
      <c r="E1004" s="139" t="s">
        <v>97</v>
      </c>
      <c r="F1004" s="139" t="s">
        <v>155</v>
      </c>
      <c r="G1004" s="153"/>
      <c r="H1004" s="150"/>
      <c r="I1004" s="150"/>
      <c r="J1004" s="150"/>
    </row>
    <row r="1005" spans="1:10">
      <c r="A1005" s="155">
        <v>2004</v>
      </c>
      <c r="B1005" s="139" t="s">
        <v>2190</v>
      </c>
      <c r="C1005" s="139" t="s">
        <v>2191</v>
      </c>
      <c r="D1005" s="139" t="s">
        <v>84</v>
      </c>
      <c r="E1005" s="139" t="s">
        <v>97</v>
      </c>
      <c r="F1005" s="139" t="s">
        <v>155</v>
      </c>
      <c r="G1005" s="153"/>
      <c r="H1005" s="150"/>
      <c r="I1005" s="150"/>
      <c r="J1005" s="150"/>
    </row>
    <row r="1006" spans="1:10">
      <c r="A1006" s="155">
        <v>2005</v>
      </c>
      <c r="B1006" s="139" t="s">
        <v>2192</v>
      </c>
      <c r="C1006" s="139" t="s">
        <v>2193</v>
      </c>
      <c r="D1006" s="139" t="s">
        <v>84</v>
      </c>
      <c r="E1006" s="139" t="s">
        <v>108</v>
      </c>
      <c r="F1006" s="139" t="s">
        <v>155</v>
      </c>
      <c r="G1006" s="153"/>
      <c r="H1006" s="150"/>
      <c r="I1006" s="150"/>
      <c r="J1006" s="150"/>
    </row>
    <row r="1007" spans="1:10">
      <c r="A1007" s="155">
        <v>2006</v>
      </c>
      <c r="B1007" s="139" t="s">
        <v>2194</v>
      </c>
      <c r="C1007" s="139" t="s">
        <v>2195</v>
      </c>
      <c r="D1007" s="139" t="s">
        <v>84</v>
      </c>
      <c r="E1007" s="139" t="s">
        <v>97</v>
      </c>
      <c r="F1007" s="139" t="s">
        <v>155</v>
      </c>
      <c r="G1007" s="153"/>
      <c r="H1007" s="150"/>
      <c r="I1007" s="150"/>
      <c r="J1007" s="150"/>
    </row>
    <row r="1008" spans="1:10">
      <c r="A1008" s="155">
        <v>2007</v>
      </c>
      <c r="B1008" s="139" t="s">
        <v>2196</v>
      </c>
      <c r="C1008" s="139" t="s">
        <v>2197</v>
      </c>
      <c r="D1008" s="139" t="s">
        <v>84</v>
      </c>
      <c r="E1008" s="139" t="s">
        <v>97</v>
      </c>
      <c r="F1008" s="139" t="s">
        <v>155</v>
      </c>
      <c r="G1008" s="153"/>
      <c r="H1008" s="150"/>
      <c r="I1008" s="150"/>
      <c r="J1008" s="150"/>
    </row>
    <row r="1009" spans="1:10">
      <c r="A1009" s="155">
        <v>2008</v>
      </c>
      <c r="B1009" s="139" t="s">
        <v>2198</v>
      </c>
      <c r="C1009" s="139" t="s">
        <v>2199</v>
      </c>
      <c r="D1009" s="139" t="s">
        <v>84</v>
      </c>
      <c r="E1009" s="139" t="s">
        <v>97</v>
      </c>
      <c r="F1009" s="139" t="s">
        <v>155</v>
      </c>
      <c r="G1009" s="153"/>
      <c r="H1009" s="150"/>
      <c r="I1009" s="150"/>
      <c r="J1009" s="150"/>
    </row>
    <row r="1010" spans="1:10">
      <c r="A1010" s="155">
        <v>2009</v>
      </c>
      <c r="B1010" s="139" t="s">
        <v>2200</v>
      </c>
      <c r="C1010" s="139" t="s">
        <v>2201</v>
      </c>
      <c r="D1010" s="139" t="s">
        <v>84</v>
      </c>
      <c r="E1010" s="139" t="s">
        <v>97</v>
      </c>
      <c r="F1010" s="139" t="s">
        <v>155</v>
      </c>
      <c r="G1010" s="153"/>
      <c r="H1010" s="150"/>
      <c r="I1010" s="150"/>
      <c r="J1010" s="150"/>
    </row>
    <row r="1011" spans="1:10">
      <c r="A1011" s="155">
        <v>2010</v>
      </c>
      <c r="B1011" s="139" t="s">
        <v>2202</v>
      </c>
      <c r="C1011" s="139" t="s">
        <v>2203</v>
      </c>
      <c r="D1011" s="139" t="s">
        <v>84</v>
      </c>
      <c r="E1011" s="139" t="s">
        <v>103</v>
      </c>
      <c r="F1011" s="139" t="s">
        <v>155</v>
      </c>
      <c r="G1011" s="153"/>
      <c r="H1011" s="150"/>
      <c r="I1011" s="150"/>
      <c r="J1011" s="150"/>
    </row>
    <row r="1012" spans="1:10">
      <c r="A1012" s="155">
        <v>2011</v>
      </c>
      <c r="B1012" s="139" t="s">
        <v>2204</v>
      </c>
      <c r="C1012" s="139" t="s">
        <v>2205</v>
      </c>
      <c r="D1012" s="139" t="s">
        <v>81</v>
      </c>
      <c r="E1012" s="139" t="s">
        <v>93</v>
      </c>
      <c r="F1012" s="139" t="s">
        <v>184</v>
      </c>
      <c r="G1012" s="153"/>
      <c r="H1012" s="150"/>
      <c r="I1012" s="150"/>
      <c r="J1012" s="150"/>
    </row>
    <row r="1013" spans="1:10">
      <c r="A1013" s="155">
        <v>2012</v>
      </c>
      <c r="B1013" s="139" t="s">
        <v>2206</v>
      </c>
      <c r="C1013" s="139" t="s">
        <v>2207</v>
      </c>
      <c r="D1013" s="139" t="s">
        <v>81</v>
      </c>
      <c r="E1013" s="139" t="s">
        <v>93</v>
      </c>
      <c r="F1013" s="139" t="s">
        <v>184</v>
      </c>
      <c r="G1013" s="153"/>
      <c r="H1013" s="150"/>
      <c r="I1013" s="150"/>
      <c r="J1013" s="150"/>
    </row>
    <row r="1014" spans="1:10">
      <c r="A1014" s="155">
        <v>2013</v>
      </c>
      <c r="B1014" s="139" t="s">
        <v>2208</v>
      </c>
      <c r="C1014" s="139" t="s">
        <v>2209</v>
      </c>
      <c r="D1014" s="139" t="s">
        <v>81</v>
      </c>
      <c r="E1014" s="139" t="s">
        <v>93</v>
      </c>
      <c r="F1014" s="139" t="s">
        <v>184</v>
      </c>
      <c r="G1014" s="153"/>
      <c r="H1014" s="150"/>
      <c r="I1014" s="150"/>
      <c r="J1014" s="150"/>
    </row>
    <row r="1015" spans="1:10">
      <c r="A1015" s="155">
        <v>2014</v>
      </c>
      <c r="B1015" s="139" t="s">
        <v>2210</v>
      </c>
      <c r="C1015" s="139" t="s">
        <v>2211</v>
      </c>
      <c r="D1015" s="139" t="s">
        <v>81</v>
      </c>
      <c r="E1015" s="139" t="s">
        <v>93</v>
      </c>
      <c r="F1015" s="139" t="s">
        <v>184</v>
      </c>
      <c r="G1015" s="153"/>
      <c r="H1015" s="150"/>
      <c r="I1015" s="150"/>
      <c r="J1015" s="150"/>
    </row>
    <row r="1016" spans="1:10">
      <c r="A1016" s="155">
        <v>2015</v>
      </c>
      <c r="B1016" s="139" t="s">
        <v>2212</v>
      </c>
      <c r="C1016" s="139" t="s">
        <v>2213</v>
      </c>
      <c r="D1016" s="139" t="s">
        <v>81</v>
      </c>
      <c r="E1016" s="139" t="s">
        <v>93</v>
      </c>
      <c r="F1016" s="139" t="s">
        <v>184</v>
      </c>
      <c r="G1016" s="153"/>
      <c r="H1016" s="150"/>
      <c r="I1016" s="150"/>
      <c r="J1016" s="150"/>
    </row>
    <row r="1017" spans="1:10">
      <c r="A1017" s="155">
        <v>2016</v>
      </c>
      <c r="B1017" s="139" t="s">
        <v>2214</v>
      </c>
      <c r="C1017" s="139" t="s">
        <v>2215</v>
      </c>
      <c r="D1017" s="139" t="s">
        <v>81</v>
      </c>
      <c r="E1017" s="139" t="s">
        <v>93</v>
      </c>
      <c r="F1017" s="139" t="s">
        <v>184</v>
      </c>
      <c r="G1017" s="153"/>
      <c r="H1017" s="150"/>
      <c r="I1017" s="150"/>
      <c r="J1017" s="150"/>
    </row>
    <row r="1018" spans="1:10">
      <c r="A1018" s="155">
        <v>2017</v>
      </c>
      <c r="B1018" s="139" t="s">
        <v>2216</v>
      </c>
      <c r="C1018" s="139" t="s">
        <v>2217</v>
      </c>
      <c r="D1018" s="139" t="s">
        <v>81</v>
      </c>
      <c r="E1018" s="139" t="s">
        <v>93</v>
      </c>
      <c r="F1018" s="139" t="s">
        <v>184</v>
      </c>
      <c r="G1018" s="153"/>
      <c r="H1018" s="150"/>
      <c r="I1018" s="150"/>
      <c r="J1018" s="150"/>
    </row>
    <row r="1019" spans="1:10">
      <c r="A1019" s="155">
        <v>2018</v>
      </c>
      <c r="B1019" s="139" t="s">
        <v>2218</v>
      </c>
      <c r="C1019" s="139" t="s">
        <v>2219</v>
      </c>
      <c r="D1019" s="139" t="s">
        <v>84</v>
      </c>
      <c r="E1019" s="139" t="s">
        <v>96</v>
      </c>
      <c r="F1019" s="139" t="s">
        <v>170</v>
      </c>
      <c r="G1019" s="153"/>
      <c r="H1019" s="150"/>
      <c r="I1019" s="150"/>
      <c r="J1019" s="150"/>
    </row>
    <row r="1020" spans="1:10">
      <c r="A1020" s="155">
        <v>2019</v>
      </c>
      <c r="B1020" s="139" t="s">
        <v>2220</v>
      </c>
      <c r="C1020" s="139" t="s">
        <v>2221</v>
      </c>
      <c r="D1020" s="139" t="s">
        <v>84</v>
      </c>
      <c r="E1020" s="139" t="s">
        <v>88</v>
      </c>
      <c r="F1020" s="139" t="s">
        <v>170</v>
      </c>
      <c r="G1020" s="153"/>
      <c r="H1020" s="150"/>
      <c r="I1020" s="150"/>
      <c r="J1020" s="150"/>
    </row>
    <row r="1021" spans="1:10">
      <c r="A1021" s="155">
        <v>2020</v>
      </c>
      <c r="B1021" s="139" t="s">
        <v>2222</v>
      </c>
      <c r="C1021" s="139" t="s">
        <v>2223</v>
      </c>
      <c r="D1021" s="139" t="s">
        <v>84</v>
      </c>
      <c r="E1021" s="139" t="s">
        <v>91</v>
      </c>
      <c r="F1021" s="139" t="s">
        <v>170</v>
      </c>
      <c r="G1021" s="153"/>
      <c r="H1021" s="150"/>
      <c r="I1021" s="150"/>
      <c r="J1021" s="150"/>
    </row>
    <row r="1022" spans="1:10">
      <c r="A1022" s="155">
        <v>2021</v>
      </c>
      <c r="B1022" s="139" t="s">
        <v>2224</v>
      </c>
      <c r="C1022" s="139" t="s">
        <v>2225</v>
      </c>
      <c r="D1022" s="139" t="s">
        <v>84</v>
      </c>
      <c r="E1022" s="139" t="s">
        <v>91</v>
      </c>
      <c r="F1022" s="139" t="s">
        <v>170</v>
      </c>
      <c r="G1022" s="153"/>
      <c r="H1022" s="150"/>
      <c r="I1022" s="150"/>
      <c r="J1022" s="150"/>
    </row>
    <row r="1023" spans="1:10">
      <c r="A1023" s="155">
        <v>2022</v>
      </c>
      <c r="B1023" s="139" t="s">
        <v>2226</v>
      </c>
      <c r="C1023" s="139" t="s">
        <v>2227</v>
      </c>
      <c r="D1023" s="139" t="s">
        <v>84</v>
      </c>
      <c r="E1023" s="139" t="s">
        <v>91</v>
      </c>
      <c r="F1023" s="139" t="s">
        <v>170</v>
      </c>
      <c r="G1023" s="153"/>
      <c r="H1023" s="150"/>
      <c r="I1023" s="150"/>
      <c r="J1023" s="150"/>
    </row>
    <row r="1024" spans="1:10">
      <c r="A1024" s="155">
        <v>2023</v>
      </c>
      <c r="B1024" s="139" t="s">
        <v>2228</v>
      </c>
      <c r="C1024" s="139" t="s">
        <v>2229</v>
      </c>
      <c r="D1024" s="139" t="s">
        <v>84</v>
      </c>
      <c r="E1024" s="139" t="s">
        <v>91</v>
      </c>
      <c r="F1024" s="139" t="s">
        <v>170</v>
      </c>
      <c r="G1024" s="153"/>
      <c r="H1024" s="150"/>
      <c r="I1024" s="150"/>
      <c r="J1024" s="150"/>
    </row>
    <row r="1025" spans="1:10">
      <c r="A1025" s="155">
        <v>2024</v>
      </c>
      <c r="B1025" s="139" t="s">
        <v>2230</v>
      </c>
      <c r="C1025" s="139" t="s">
        <v>2231</v>
      </c>
      <c r="D1025" s="139" t="s">
        <v>84</v>
      </c>
      <c r="E1025" s="139" t="s">
        <v>91</v>
      </c>
      <c r="F1025" s="139" t="s">
        <v>170</v>
      </c>
      <c r="G1025" s="153"/>
      <c r="H1025" s="150"/>
      <c r="I1025" s="150"/>
      <c r="J1025" s="150"/>
    </row>
    <row r="1026" spans="1:10">
      <c r="A1026" s="155">
        <v>2025</v>
      </c>
      <c r="B1026" s="139" t="s">
        <v>2232</v>
      </c>
      <c r="C1026" s="139" t="s">
        <v>2233</v>
      </c>
      <c r="D1026" s="139" t="s">
        <v>84</v>
      </c>
      <c r="E1026" s="139" t="s">
        <v>103</v>
      </c>
      <c r="F1026" s="139" t="s">
        <v>167</v>
      </c>
      <c r="G1026" s="153"/>
      <c r="H1026" s="150"/>
      <c r="I1026" s="150"/>
      <c r="J1026" s="150"/>
    </row>
    <row r="1027" spans="1:10">
      <c r="A1027" s="155">
        <v>2026</v>
      </c>
      <c r="B1027" s="139" t="s">
        <v>2234</v>
      </c>
      <c r="C1027" s="139" t="s">
        <v>2235</v>
      </c>
      <c r="D1027" s="139" t="s">
        <v>79</v>
      </c>
      <c r="E1027" s="139" t="s">
        <v>88</v>
      </c>
      <c r="F1027" s="139" t="s">
        <v>146</v>
      </c>
      <c r="G1027" s="153"/>
      <c r="H1027" s="150"/>
      <c r="I1027" s="150"/>
      <c r="J1027" s="150"/>
    </row>
    <row r="1028" spans="1:10">
      <c r="A1028" s="155">
        <v>2027</v>
      </c>
      <c r="B1028" s="139" t="s">
        <v>2236</v>
      </c>
      <c r="C1028" s="139" t="s">
        <v>2237</v>
      </c>
      <c r="D1028" s="139" t="s">
        <v>79</v>
      </c>
      <c r="E1028" s="139" t="s">
        <v>88</v>
      </c>
      <c r="F1028" s="139" t="s">
        <v>146</v>
      </c>
      <c r="G1028" s="153"/>
      <c r="H1028" s="150"/>
      <c r="I1028" s="150"/>
      <c r="J1028" s="150"/>
    </row>
    <row r="1029" spans="1:10">
      <c r="A1029" s="155">
        <v>2028</v>
      </c>
      <c r="B1029" s="139" t="s">
        <v>2238</v>
      </c>
      <c r="C1029" s="139" t="s">
        <v>2239</v>
      </c>
      <c r="D1029" s="139" t="s">
        <v>81</v>
      </c>
      <c r="E1029" s="139" t="s">
        <v>88</v>
      </c>
      <c r="F1029" s="139" t="s">
        <v>146</v>
      </c>
      <c r="G1029" s="153"/>
      <c r="H1029" s="150"/>
      <c r="I1029" s="150"/>
      <c r="J1029" s="150"/>
    </row>
    <row r="1030" spans="1:10">
      <c r="A1030" s="155">
        <v>2029</v>
      </c>
      <c r="B1030" s="139" t="s">
        <v>2240</v>
      </c>
      <c r="C1030" s="139" t="s">
        <v>2241</v>
      </c>
      <c r="D1030" s="139" t="s">
        <v>81</v>
      </c>
      <c r="E1030" s="139" t="s">
        <v>88</v>
      </c>
      <c r="F1030" s="139" t="s">
        <v>146</v>
      </c>
      <c r="G1030" s="153"/>
      <c r="H1030" s="150"/>
      <c r="I1030" s="150"/>
      <c r="J1030" s="150"/>
    </row>
    <row r="1031" spans="1:10">
      <c r="A1031" s="155">
        <v>2030</v>
      </c>
      <c r="B1031" s="139" t="s">
        <v>2242</v>
      </c>
      <c r="C1031" s="139" t="s">
        <v>2243</v>
      </c>
      <c r="D1031" s="139" t="s">
        <v>81</v>
      </c>
      <c r="E1031" s="139" t="s">
        <v>88</v>
      </c>
      <c r="F1031" s="139" t="s">
        <v>146</v>
      </c>
      <c r="G1031" s="153"/>
      <c r="H1031" s="150"/>
      <c r="I1031" s="150"/>
      <c r="J1031" s="150"/>
    </row>
    <row r="1032" spans="1:10">
      <c r="A1032" s="155">
        <v>2031</v>
      </c>
      <c r="B1032" s="139" t="s">
        <v>2244</v>
      </c>
      <c r="C1032" s="139" t="s">
        <v>2245</v>
      </c>
      <c r="D1032" s="139" t="s">
        <v>82</v>
      </c>
      <c r="E1032" s="139" t="s">
        <v>88</v>
      </c>
      <c r="F1032" s="139" t="s">
        <v>146</v>
      </c>
      <c r="G1032" s="153"/>
      <c r="H1032" s="150"/>
      <c r="I1032" s="150"/>
      <c r="J1032" s="150"/>
    </row>
    <row r="1033" spans="1:10">
      <c r="A1033" s="155">
        <v>2032</v>
      </c>
      <c r="B1033" s="139" t="s">
        <v>2246</v>
      </c>
      <c r="C1033" s="139" t="s">
        <v>2247</v>
      </c>
      <c r="D1033" s="139" t="s">
        <v>82</v>
      </c>
      <c r="E1033" s="139" t="s">
        <v>88</v>
      </c>
      <c r="F1033" s="139" t="s">
        <v>146</v>
      </c>
      <c r="G1033" s="153"/>
      <c r="H1033" s="150"/>
      <c r="I1033" s="150"/>
      <c r="J1033" s="150"/>
    </row>
    <row r="1034" spans="1:10">
      <c r="A1034" s="155">
        <v>2033</v>
      </c>
      <c r="B1034" s="139" t="s">
        <v>2248</v>
      </c>
      <c r="C1034" s="139" t="s">
        <v>2249</v>
      </c>
      <c r="D1034" s="139" t="s">
        <v>83</v>
      </c>
      <c r="E1034" s="139" t="s">
        <v>88</v>
      </c>
      <c r="F1034" s="139" t="s">
        <v>146</v>
      </c>
      <c r="G1034" s="153"/>
      <c r="H1034" s="150"/>
      <c r="I1034" s="150"/>
      <c r="J1034" s="150"/>
    </row>
    <row r="1035" spans="1:10">
      <c r="A1035" s="155">
        <v>2034</v>
      </c>
      <c r="B1035" s="139" t="s">
        <v>2250</v>
      </c>
      <c r="C1035" s="139" t="s">
        <v>2251</v>
      </c>
      <c r="D1035" s="139" t="s">
        <v>83</v>
      </c>
      <c r="E1035" s="139" t="s">
        <v>88</v>
      </c>
      <c r="F1035" s="139" t="s">
        <v>146</v>
      </c>
      <c r="G1035" s="153"/>
      <c r="H1035" s="150"/>
      <c r="I1035" s="150"/>
      <c r="J1035" s="150"/>
    </row>
    <row r="1036" spans="1:10">
      <c r="A1036" s="155">
        <v>2035</v>
      </c>
      <c r="B1036" s="139" t="s">
        <v>2252</v>
      </c>
      <c r="C1036" s="139" t="s">
        <v>2253</v>
      </c>
      <c r="D1036" s="139" t="s">
        <v>83</v>
      </c>
      <c r="E1036" s="139" t="s">
        <v>88</v>
      </c>
      <c r="F1036" s="139" t="s">
        <v>146</v>
      </c>
      <c r="G1036" s="153"/>
      <c r="H1036" s="150"/>
      <c r="I1036" s="150"/>
      <c r="J1036" s="150"/>
    </row>
    <row r="1037" spans="1:10">
      <c r="A1037" s="155">
        <v>2036</v>
      </c>
      <c r="B1037" s="139" t="s">
        <v>2254</v>
      </c>
      <c r="C1037" s="139" t="s">
        <v>2255</v>
      </c>
      <c r="D1037" s="139" t="s">
        <v>83</v>
      </c>
      <c r="E1037" s="139" t="s">
        <v>88</v>
      </c>
      <c r="F1037" s="139" t="s">
        <v>146</v>
      </c>
      <c r="G1037" s="153"/>
      <c r="H1037" s="150"/>
      <c r="I1037" s="150"/>
      <c r="J1037" s="150"/>
    </row>
    <row r="1038" spans="1:10">
      <c r="A1038" s="155">
        <v>2037</v>
      </c>
      <c r="B1038" s="139" t="s">
        <v>2256</v>
      </c>
      <c r="C1038" s="139" t="s">
        <v>2257</v>
      </c>
      <c r="D1038" s="139" t="s">
        <v>83</v>
      </c>
      <c r="E1038" s="139" t="s">
        <v>88</v>
      </c>
      <c r="F1038" s="139" t="s">
        <v>146</v>
      </c>
      <c r="G1038" s="153"/>
      <c r="H1038" s="150"/>
      <c r="I1038" s="150"/>
      <c r="J1038" s="150"/>
    </row>
    <row r="1039" spans="1:10">
      <c r="A1039" s="155">
        <v>2038</v>
      </c>
      <c r="B1039" s="139" t="s">
        <v>2258</v>
      </c>
      <c r="C1039" s="139" t="s">
        <v>2259</v>
      </c>
      <c r="D1039" s="139" t="s">
        <v>83</v>
      </c>
      <c r="E1039" s="139" t="s">
        <v>88</v>
      </c>
      <c r="F1039" s="139" t="s">
        <v>146</v>
      </c>
      <c r="G1039" s="153"/>
      <c r="H1039" s="150"/>
      <c r="I1039" s="150"/>
      <c r="J1039" s="150"/>
    </row>
    <row r="1040" spans="1:10">
      <c r="A1040" s="155">
        <v>2039</v>
      </c>
      <c r="B1040" s="139" t="s">
        <v>2260</v>
      </c>
      <c r="C1040" s="139" t="s">
        <v>2261</v>
      </c>
      <c r="D1040" s="139" t="s">
        <v>83</v>
      </c>
      <c r="E1040" s="139" t="s">
        <v>88</v>
      </c>
      <c r="F1040" s="139" t="s">
        <v>146</v>
      </c>
      <c r="G1040" s="153"/>
      <c r="H1040" s="150"/>
      <c r="I1040" s="150"/>
      <c r="J1040" s="150"/>
    </row>
    <row r="1041" spans="1:10">
      <c r="A1041" s="155">
        <v>2040</v>
      </c>
      <c r="B1041" s="139" t="s">
        <v>2262</v>
      </c>
      <c r="C1041" s="139" t="s">
        <v>2263</v>
      </c>
      <c r="D1041" s="139" t="s">
        <v>84</v>
      </c>
      <c r="E1041" s="139" t="s">
        <v>93</v>
      </c>
      <c r="F1041" s="139" t="s">
        <v>179</v>
      </c>
      <c r="G1041" s="153"/>
      <c r="H1041" s="150"/>
      <c r="I1041" s="150"/>
      <c r="J1041" s="150"/>
    </row>
    <row r="1042" spans="1:10">
      <c r="A1042" s="155">
        <v>2041</v>
      </c>
      <c r="B1042" s="139" t="s">
        <v>2264</v>
      </c>
      <c r="C1042" s="139" t="s">
        <v>2265</v>
      </c>
      <c r="D1042" s="139" t="s">
        <v>84</v>
      </c>
      <c r="E1042" s="139" t="s">
        <v>93</v>
      </c>
      <c r="F1042" s="139" t="s">
        <v>179</v>
      </c>
      <c r="G1042" s="153"/>
      <c r="H1042" s="150"/>
      <c r="I1042" s="150"/>
      <c r="J1042" s="150"/>
    </row>
    <row r="1043" spans="1:10">
      <c r="A1043" s="155">
        <v>2042</v>
      </c>
      <c r="B1043" s="139" t="s">
        <v>2266</v>
      </c>
      <c r="C1043" s="139" t="s">
        <v>2267</v>
      </c>
      <c r="D1043" s="139" t="s">
        <v>84</v>
      </c>
      <c r="E1043" s="139" t="s">
        <v>93</v>
      </c>
      <c r="F1043" s="139" t="s">
        <v>179</v>
      </c>
      <c r="G1043" s="153"/>
      <c r="H1043" s="150"/>
      <c r="I1043" s="150"/>
      <c r="J1043" s="150"/>
    </row>
    <row r="1044" spans="1:10">
      <c r="A1044" s="155">
        <v>2043</v>
      </c>
      <c r="B1044" s="139" t="s">
        <v>2268</v>
      </c>
      <c r="C1044" s="139" t="s">
        <v>2269</v>
      </c>
      <c r="D1044" s="139" t="s">
        <v>84</v>
      </c>
      <c r="E1044" s="139" t="s">
        <v>91</v>
      </c>
      <c r="F1044" s="139" t="s">
        <v>159</v>
      </c>
      <c r="G1044" s="153"/>
      <c r="H1044" s="150"/>
      <c r="I1044" s="150"/>
      <c r="J1044" s="150"/>
    </row>
    <row r="1045" spans="1:10">
      <c r="A1045" s="155">
        <v>2044</v>
      </c>
      <c r="B1045" s="139" t="s">
        <v>2270</v>
      </c>
      <c r="C1045" s="139" t="s">
        <v>2271</v>
      </c>
      <c r="D1045" s="139" t="s">
        <v>84</v>
      </c>
      <c r="E1045" s="139" t="s">
        <v>102</v>
      </c>
      <c r="F1045" s="139" t="s">
        <v>159</v>
      </c>
      <c r="G1045" s="153"/>
      <c r="H1045" s="150"/>
      <c r="I1045" s="150"/>
      <c r="J1045" s="150"/>
    </row>
    <row r="1046" spans="1:10">
      <c r="A1046" s="155">
        <v>2045</v>
      </c>
      <c r="B1046" s="139" t="s">
        <v>2272</v>
      </c>
      <c r="C1046" s="139" t="s">
        <v>2273</v>
      </c>
      <c r="D1046" s="139" t="s">
        <v>84</v>
      </c>
      <c r="E1046" s="139" t="s">
        <v>92</v>
      </c>
      <c r="F1046" s="139" t="s">
        <v>159</v>
      </c>
      <c r="G1046" s="153"/>
      <c r="H1046" s="150"/>
      <c r="I1046" s="150"/>
      <c r="J1046" s="150"/>
    </row>
    <row r="1047" spans="1:10">
      <c r="A1047" s="155">
        <v>2046</v>
      </c>
      <c r="B1047" s="139" t="s">
        <v>2274</v>
      </c>
      <c r="C1047" s="139" t="s">
        <v>2275</v>
      </c>
      <c r="D1047" s="139" t="s">
        <v>84</v>
      </c>
      <c r="E1047" s="139" t="s">
        <v>99</v>
      </c>
      <c r="F1047" s="139" t="s">
        <v>159</v>
      </c>
      <c r="G1047" s="153"/>
      <c r="H1047" s="150"/>
      <c r="I1047" s="150"/>
      <c r="J1047" s="150"/>
    </row>
    <row r="1048" spans="1:10">
      <c r="A1048" s="155">
        <v>2047</v>
      </c>
      <c r="B1048" s="139" t="s">
        <v>2276</v>
      </c>
      <c r="C1048" s="139" t="s">
        <v>2277</v>
      </c>
      <c r="D1048" s="139" t="s">
        <v>84</v>
      </c>
      <c r="E1048" s="139" t="s">
        <v>106</v>
      </c>
      <c r="F1048" s="139" t="s">
        <v>159</v>
      </c>
      <c r="G1048" s="153"/>
      <c r="H1048" s="150"/>
      <c r="I1048" s="150"/>
      <c r="J1048" s="150"/>
    </row>
    <row r="1049" spans="1:10">
      <c r="A1049" s="155">
        <v>2048</v>
      </c>
      <c r="B1049" s="139" t="s">
        <v>2278</v>
      </c>
      <c r="C1049" s="139" t="s">
        <v>2279</v>
      </c>
      <c r="D1049" s="139" t="s">
        <v>84</v>
      </c>
      <c r="E1049" s="139" t="s">
        <v>91</v>
      </c>
      <c r="F1049" s="139" t="s">
        <v>159</v>
      </c>
      <c r="G1049" s="153"/>
      <c r="H1049" s="150"/>
      <c r="I1049" s="150"/>
      <c r="J1049" s="150"/>
    </row>
    <row r="1050" spans="1:10">
      <c r="A1050" s="155">
        <v>2049</v>
      </c>
      <c r="B1050" s="139" t="s">
        <v>2280</v>
      </c>
      <c r="C1050" s="139" t="s">
        <v>2281</v>
      </c>
      <c r="D1050" s="139" t="s">
        <v>84</v>
      </c>
      <c r="E1050" s="139" t="s">
        <v>91</v>
      </c>
      <c r="F1050" s="139" t="s">
        <v>159</v>
      </c>
      <c r="G1050" s="153"/>
      <c r="H1050" s="150"/>
      <c r="I1050" s="150"/>
      <c r="J1050" s="150"/>
    </row>
    <row r="1051" spans="1:10">
      <c r="A1051" s="155">
        <v>2050</v>
      </c>
      <c r="B1051" s="139" t="s">
        <v>2282</v>
      </c>
      <c r="C1051" s="139" t="s">
        <v>2283</v>
      </c>
      <c r="D1051" s="139" t="s">
        <v>84</v>
      </c>
      <c r="E1051" s="139" t="s">
        <v>106</v>
      </c>
      <c r="F1051" s="139" t="s">
        <v>159</v>
      </c>
      <c r="G1051" s="153"/>
      <c r="H1051" s="150"/>
      <c r="I1051" s="150"/>
      <c r="J1051" s="150"/>
    </row>
    <row r="1052" spans="1:10">
      <c r="A1052" s="155">
        <v>2051</v>
      </c>
      <c r="B1052" s="139" t="s">
        <v>2284</v>
      </c>
      <c r="C1052" s="139" t="s">
        <v>2285</v>
      </c>
      <c r="D1052" s="139" t="s">
        <v>84</v>
      </c>
      <c r="E1052" s="139" t="s">
        <v>91</v>
      </c>
      <c r="F1052" s="139" t="s">
        <v>159</v>
      </c>
      <c r="G1052" s="153"/>
      <c r="H1052" s="150"/>
      <c r="I1052" s="150"/>
      <c r="J1052" s="150"/>
    </row>
    <row r="1053" spans="1:10">
      <c r="A1053" s="155">
        <v>2052</v>
      </c>
      <c r="B1053" s="139" t="s">
        <v>2286</v>
      </c>
      <c r="C1053" s="139" t="s">
        <v>2287</v>
      </c>
      <c r="D1053" s="139" t="s">
        <v>84</v>
      </c>
      <c r="E1053" s="139" t="s">
        <v>91</v>
      </c>
      <c r="F1053" s="139" t="s">
        <v>159</v>
      </c>
      <c r="G1053" s="153"/>
      <c r="H1053" s="150"/>
      <c r="I1053" s="150"/>
      <c r="J1053" s="150"/>
    </row>
    <row r="1054" spans="1:10">
      <c r="A1054" s="155">
        <v>2053</v>
      </c>
      <c r="B1054" s="139" t="s">
        <v>2288</v>
      </c>
      <c r="C1054" s="139" t="s">
        <v>2289</v>
      </c>
      <c r="D1054" s="139" t="s">
        <v>84</v>
      </c>
      <c r="E1054" s="139" t="s">
        <v>104</v>
      </c>
      <c r="F1054" s="139" t="s">
        <v>159</v>
      </c>
      <c r="G1054" s="153"/>
      <c r="H1054" s="150"/>
      <c r="I1054" s="150"/>
      <c r="J1054" s="150"/>
    </row>
    <row r="1055" spans="1:10">
      <c r="A1055" s="155">
        <v>2054</v>
      </c>
      <c r="B1055" s="139" t="s">
        <v>2290</v>
      </c>
      <c r="C1055" s="139" t="s">
        <v>2291</v>
      </c>
      <c r="D1055" s="139" t="s">
        <v>84</v>
      </c>
      <c r="E1055" s="139" t="s">
        <v>104</v>
      </c>
      <c r="F1055" s="139" t="s">
        <v>159</v>
      </c>
      <c r="G1055" s="153"/>
      <c r="H1055" s="150"/>
      <c r="I1055" s="150"/>
      <c r="J1055" s="150"/>
    </row>
    <row r="1056" spans="1:10">
      <c r="A1056" s="155">
        <v>2055</v>
      </c>
      <c r="B1056" s="139" t="s">
        <v>2292</v>
      </c>
      <c r="C1056" s="139" t="s">
        <v>2293</v>
      </c>
      <c r="D1056" s="139" t="s">
        <v>84</v>
      </c>
      <c r="E1056" s="139" t="s">
        <v>91</v>
      </c>
      <c r="F1056" s="139" t="s">
        <v>159</v>
      </c>
      <c r="G1056" s="153"/>
      <c r="H1056" s="150"/>
      <c r="I1056" s="150"/>
      <c r="J1056" s="150"/>
    </row>
    <row r="1057" spans="1:10">
      <c r="A1057" s="155">
        <v>2056</v>
      </c>
      <c r="B1057" s="139" t="s">
        <v>2294</v>
      </c>
      <c r="C1057" s="139" t="s">
        <v>2295</v>
      </c>
      <c r="D1057" s="139" t="s">
        <v>84</v>
      </c>
      <c r="E1057" s="139" t="s">
        <v>91</v>
      </c>
      <c r="F1057" s="139" t="s">
        <v>159</v>
      </c>
      <c r="G1057" s="153"/>
      <c r="H1057" s="150"/>
      <c r="I1057" s="150"/>
      <c r="J1057" s="150"/>
    </row>
    <row r="1058" spans="1:10">
      <c r="A1058" s="155">
        <v>2057</v>
      </c>
      <c r="B1058" s="139" t="s">
        <v>2296</v>
      </c>
      <c r="C1058" s="139" t="s">
        <v>2297</v>
      </c>
      <c r="D1058" s="139" t="s">
        <v>84</v>
      </c>
      <c r="E1058" s="139" t="s">
        <v>91</v>
      </c>
      <c r="F1058" s="139" t="s">
        <v>159</v>
      </c>
      <c r="G1058" s="153"/>
      <c r="H1058" s="150"/>
      <c r="I1058" s="150"/>
      <c r="J1058" s="150"/>
    </row>
    <row r="1059" spans="1:10">
      <c r="A1059" s="155">
        <v>2058</v>
      </c>
      <c r="B1059" s="139" t="s">
        <v>2298</v>
      </c>
      <c r="C1059" s="139" t="s">
        <v>2299</v>
      </c>
      <c r="D1059" s="139" t="s">
        <v>84</v>
      </c>
      <c r="E1059" s="139" t="s">
        <v>91</v>
      </c>
      <c r="F1059" s="139" t="s">
        <v>159</v>
      </c>
      <c r="G1059" s="153"/>
      <c r="H1059" s="150"/>
      <c r="I1059" s="150"/>
      <c r="J1059" s="150"/>
    </row>
    <row r="1060" spans="1:10">
      <c r="A1060" s="155">
        <v>2059</v>
      </c>
      <c r="B1060" s="139" t="s">
        <v>2300</v>
      </c>
      <c r="C1060" s="139" t="s">
        <v>2301</v>
      </c>
      <c r="D1060" s="139" t="s">
        <v>80</v>
      </c>
      <c r="E1060" s="139" t="s">
        <v>109</v>
      </c>
      <c r="F1060" s="139" t="s">
        <v>189</v>
      </c>
      <c r="G1060" s="153"/>
      <c r="H1060" s="150"/>
      <c r="I1060" s="150"/>
      <c r="J1060" s="150"/>
    </row>
    <row r="1061" spans="1:10">
      <c r="A1061" s="155">
        <v>2060</v>
      </c>
      <c r="B1061" s="139" t="s">
        <v>2302</v>
      </c>
      <c r="C1061" s="139" t="s">
        <v>2303</v>
      </c>
      <c r="D1061" s="139" t="s">
        <v>81</v>
      </c>
      <c r="E1061" s="139" t="s">
        <v>109</v>
      </c>
      <c r="F1061" s="139" t="s">
        <v>189</v>
      </c>
      <c r="G1061" s="153"/>
      <c r="H1061" s="150"/>
      <c r="I1061" s="150"/>
      <c r="J1061" s="150"/>
    </row>
    <row r="1062" spans="1:10">
      <c r="A1062" s="155">
        <v>2061</v>
      </c>
      <c r="B1062" s="139" t="s">
        <v>2304</v>
      </c>
      <c r="C1062" s="139" t="s">
        <v>2305</v>
      </c>
      <c r="D1062" s="139" t="s">
        <v>81</v>
      </c>
      <c r="E1062" s="139" t="s">
        <v>109</v>
      </c>
      <c r="F1062" s="139" t="s">
        <v>189</v>
      </c>
      <c r="G1062" s="153"/>
      <c r="H1062" s="150"/>
      <c r="I1062" s="150"/>
      <c r="J1062" s="150"/>
    </row>
    <row r="1063" spans="1:10">
      <c r="A1063" s="155">
        <v>2062</v>
      </c>
      <c r="B1063" s="139" t="s">
        <v>2306</v>
      </c>
      <c r="C1063" s="139" t="s">
        <v>2307</v>
      </c>
      <c r="D1063" s="139" t="s">
        <v>81</v>
      </c>
      <c r="E1063" s="139" t="s">
        <v>109</v>
      </c>
      <c r="F1063" s="139" t="s">
        <v>189</v>
      </c>
      <c r="G1063" s="153"/>
      <c r="H1063" s="150"/>
      <c r="I1063" s="150"/>
      <c r="J1063" s="150"/>
    </row>
    <row r="1064" spans="1:10">
      <c r="A1064" s="155">
        <v>2063</v>
      </c>
      <c r="B1064" s="139" t="s">
        <v>2308</v>
      </c>
      <c r="C1064" s="139" t="s">
        <v>2309</v>
      </c>
      <c r="D1064" s="139" t="s">
        <v>81</v>
      </c>
      <c r="E1064" s="139" t="s">
        <v>109</v>
      </c>
      <c r="F1064" s="139" t="s">
        <v>189</v>
      </c>
      <c r="G1064" s="153"/>
      <c r="H1064" s="150"/>
      <c r="I1064" s="150"/>
      <c r="J1064" s="150"/>
    </row>
    <row r="1065" spans="1:10">
      <c r="A1065" s="155">
        <v>2064</v>
      </c>
      <c r="B1065" s="139" t="s">
        <v>2310</v>
      </c>
      <c r="C1065" s="139" t="s">
        <v>2311</v>
      </c>
      <c r="D1065" s="139" t="s">
        <v>81</v>
      </c>
      <c r="E1065" s="139" t="s">
        <v>109</v>
      </c>
      <c r="F1065" s="139" t="s">
        <v>189</v>
      </c>
      <c r="G1065" s="153"/>
      <c r="H1065" s="150"/>
      <c r="I1065" s="150"/>
      <c r="J1065" s="150"/>
    </row>
    <row r="1066" spans="1:10">
      <c r="A1066" s="155">
        <v>2065</v>
      </c>
      <c r="B1066" s="139" t="s">
        <v>2312</v>
      </c>
      <c r="C1066" s="139" t="s">
        <v>2313</v>
      </c>
      <c r="D1066" s="139" t="s">
        <v>81</v>
      </c>
      <c r="E1066" s="139" t="s">
        <v>109</v>
      </c>
      <c r="F1066" s="139" t="s">
        <v>189</v>
      </c>
      <c r="G1066" s="153"/>
      <c r="H1066" s="150"/>
      <c r="I1066" s="150"/>
      <c r="J1066" s="150"/>
    </row>
    <row r="1067" spans="1:10">
      <c r="A1067" s="155">
        <v>2066</v>
      </c>
      <c r="B1067" s="139" t="s">
        <v>2314</v>
      </c>
      <c r="C1067" s="139" t="s">
        <v>2315</v>
      </c>
      <c r="D1067" s="139" t="s">
        <v>84</v>
      </c>
      <c r="E1067" s="139" t="s">
        <v>91</v>
      </c>
      <c r="F1067" s="139" t="s">
        <v>150</v>
      </c>
      <c r="G1067" s="153"/>
      <c r="H1067" s="150"/>
      <c r="I1067" s="150"/>
      <c r="J1067" s="150"/>
    </row>
    <row r="1068" spans="1:10">
      <c r="A1068" s="155">
        <v>2067</v>
      </c>
      <c r="B1068" s="139" t="s">
        <v>2316</v>
      </c>
      <c r="C1068" s="139" t="s">
        <v>2317</v>
      </c>
      <c r="D1068" s="139" t="s">
        <v>84</v>
      </c>
      <c r="E1068" s="139" t="s">
        <v>91</v>
      </c>
      <c r="F1068" s="139" t="s">
        <v>150</v>
      </c>
      <c r="G1068" s="153"/>
      <c r="H1068" s="150"/>
      <c r="I1068" s="150"/>
      <c r="J1068" s="150"/>
    </row>
    <row r="1069" spans="1:10">
      <c r="A1069" s="155">
        <v>2068</v>
      </c>
      <c r="B1069" s="139" t="s">
        <v>2318</v>
      </c>
      <c r="C1069" s="139" t="s">
        <v>2319</v>
      </c>
      <c r="D1069" s="139" t="s">
        <v>84</v>
      </c>
      <c r="E1069" s="139" t="s">
        <v>87</v>
      </c>
      <c r="F1069" s="139" t="s">
        <v>144</v>
      </c>
      <c r="G1069" s="153"/>
      <c r="H1069" s="150"/>
      <c r="I1069" s="150"/>
      <c r="J1069" s="150"/>
    </row>
    <row r="1070" spans="1:10">
      <c r="A1070" s="155">
        <v>2069</v>
      </c>
      <c r="B1070" s="139" t="s">
        <v>2320</v>
      </c>
      <c r="C1070" s="139" t="s">
        <v>2321</v>
      </c>
      <c r="D1070" s="139" t="s">
        <v>84</v>
      </c>
      <c r="E1070" s="139" t="s">
        <v>91</v>
      </c>
      <c r="F1070" s="139" t="s">
        <v>144</v>
      </c>
      <c r="G1070" s="153"/>
      <c r="H1070" s="150"/>
      <c r="I1070" s="150"/>
      <c r="J1070" s="150"/>
    </row>
    <row r="1071" spans="1:10">
      <c r="A1071" s="155">
        <v>2070</v>
      </c>
      <c r="B1071" s="139" t="s">
        <v>2322</v>
      </c>
      <c r="C1071" s="139" t="s">
        <v>2323</v>
      </c>
      <c r="D1071" s="139" t="s">
        <v>84</v>
      </c>
      <c r="E1071" s="139" t="s">
        <v>103</v>
      </c>
      <c r="F1071" s="139" t="s">
        <v>144</v>
      </c>
      <c r="G1071" s="153"/>
      <c r="H1071" s="150"/>
      <c r="I1071" s="150"/>
      <c r="J1071" s="150"/>
    </row>
    <row r="1072" spans="1:10">
      <c r="A1072" s="155">
        <v>2071</v>
      </c>
      <c r="B1072" s="139" t="s">
        <v>2324</v>
      </c>
      <c r="C1072" s="139" t="s">
        <v>2325</v>
      </c>
      <c r="D1072" s="139" t="s">
        <v>84</v>
      </c>
      <c r="E1072" s="139" t="s">
        <v>96</v>
      </c>
      <c r="F1072" s="139" t="s">
        <v>144</v>
      </c>
      <c r="G1072" s="153"/>
      <c r="H1072" s="150"/>
      <c r="I1072" s="150"/>
      <c r="J1072" s="150"/>
    </row>
    <row r="1073" spans="1:10">
      <c r="A1073" s="155">
        <v>2072</v>
      </c>
      <c r="B1073" s="139" t="s">
        <v>2326</v>
      </c>
      <c r="C1073" s="139" t="s">
        <v>2327</v>
      </c>
      <c r="D1073" s="139" t="s">
        <v>84</v>
      </c>
      <c r="E1073" s="139" t="s">
        <v>91</v>
      </c>
      <c r="F1073" s="139" t="s">
        <v>144</v>
      </c>
      <c r="G1073" s="153"/>
      <c r="H1073" s="150"/>
      <c r="I1073" s="150"/>
      <c r="J1073" s="150"/>
    </row>
    <row r="1074" spans="1:10">
      <c r="A1074" s="155">
        <v>2073</v>
      </c>
      <c r="B1074" s="139" t="s">
        <v>2328</v>
      </c>
      <c r="C1074" s="139" t="s">
        <v>2329</v>
      </c>
      <c r="D1074" s="139" t="s">
        <v>84</v>
      </c>
      <c r="E1074" s="139" t="s">
        <v>96</v>
      </c>
      <c r="F1074" s="139" t="s">
        <v>144</v>
      </c>
      <c r="G1074" s="153"/>
      <c r="H1074" s="150"/>
      <c r="I1074" s="150"/>
      <c r="J1074" s="150"/>
    </row>
    <row r="1075" spans="1:10">
      <c r="A1075" s="155">
        <v>2074</v>
      </c>
      <c r="B1075" s="139" t="s">
        <v>2330</v>
      </c>
      <c r="C1075" s="139" t="s">
        <v>2331</v>
      </c>
      <c r="D1075" s="139" t="s">
        <v>84</v>
      </c>
      <c r="E1075" s="139" t="s">
        <v>100</v>
      </c>
      <c r="F1075" s="139" t="s">
        <v>144</v>
      </c>
      <c r="G1075" s="153"/>
      <c r="H1075" s="150"/>
      <c r="I1075" s="150"/>
      <c r="J1075" s="150"/>
    </row>
    <row r="1076" spans="1:10">
      <c r="A1076" s="155">
        <v>2075</v>
      </c>
      <c r="B1076" s="139" t="s">
        <v>2332</v>
      </c>
      <c r="C1076" s="139" t="s">
        <v>2333</v>
      </c>
      <c r="D1076" s="139" t="s">
        <v>84</v>
      </c>
      <c r="E1076" s="139" t="s">
        <v>88</v>
      </c>
      <c r="F1076" s="139" t="s">
        <v>144</v>
      </c>
      <c r="G1076" s="153"/>
      <c r="H1076" s="150"/>
      <c r="I1076" s="150"/>
      <c r="J1076" s="150"/>
    </row>
    <row r="1077" spans="1:10">
      <c r="A1077" s="155">
        <v>2076</v>
      </c>
      <c r="B1077" s="139" t="s">
        <v>2334</v>
      </c>
      <c r="C1077" s="139" t="s">
        <v>2335</v>
      </c>
      <c r="D1077" s="139" t="s">
        <v>84</v>
      </c>
      <c r="E1077" s="139" t="s">
        <v>97</v>
      </c>
      <c r="F1077" s="139" t="s">
        <v>144</v>
      </c>
      <c r="G1077" s="153"/>
      <c r="H1077" s="150"/>
      <c r="I1077" s="150"/>
      <c r="J1077" s="150"/>
    </row>
    <row r="1078" spans="1:10">
      <c r="A1078" s="155">
        <v>2077</v>
      </c>
      <c r="B1078" s="139" t="s">
        <v>2336</v>
      </c>
      <c r="C1078" s="139" t="s">
        <v>2337</v>
      </c>
      <c r="D1078" s="139" t="s">
        <v>84</v>
      </c>
      <c r="E1078" s="139" t="s">
        <v>100</v>
      </c>
      <c r="F1078" s="139" t="s">
        <v>144</v>
      </c>
      <c r="G1078" s="153"/>
      <c r="H1078" s="150"/>
      <c r="I1078" s="150"/>
      <c r="J1078" s="150"/>
    </row>
    <row r="1079" spans="1:10">
      <c r="A1079" s="155">
        <v>2078</v>
      </c>
      <c r="B1079" s="139" t="s">
        <v>2338</v>
      </c>
      <c r="C1079" s="139" t="s">
        <v>2339</v>
      </c>
      <c r="D1079" s="139" t="s">
        <v>84</v>
      </c>
      <c r="E1079" s="139" t="s">
        <v>97</v>
      </c>
      <c r="F1079" s="139" t="s">
        <v>144</v>
      </c>
      <c r="G1079" s="153"/>
      <c r="H1079" s="150"/>
      <c r="I1079" s="150"/>
      <c r="J1079" s="150"/>
    </row>
    <row r="1080" spans="1:10">
      <c r="A1080" s="155">
        <v>2079</v>
      </c>
      <c r="B1080" s="139" t="s">
        <v>2340</v>
      </c>
      <c r="C1080" s="139" t="s">
        <v>2341</v>
      </c>
      <c r="D1080" s="139" t="s">
        <v>84</v>
      </c>
      <c r="E1080" s="139" t="s">
        <v>94</v>
      </c>
      <c r="F1080" s="139" t="s">
        <v>144</v>
      </c>
      <c r="G1080" s="153"/>
      <c r="H1080" s="150"/>
      <c r="I1080" s="150"/>
      <c r="J1080" s="150"/>
    </row>
    <row r="1081" spans="1:10">
      <c r="A1081" s="155">
        <v>2080</v>
      </c>
      <c r="B1081" s="139" t="s">
        <v>2342</v>
      </c>
      <c r="C1081" s="139" t="s">
        <v>2343</v>
      </c>
      <c r="D1081" s="139" t="s">
        <v>84</v>
      </c>
      <c r="E1081" s="139" t="s">
        <v>91</v>
      </c>
      <c r="F1081" s="139" t="s">
        <v>144</v>
      </c>
      <c r="G1081" s="153"/>
      <c r="H1081" s="150"/>
      <c r="I1081" s="150"/>
      <c r="J1081" s="150"/>
    </row>
    <row r="1082" spans="1:10">
      <c r="A1082" s="155">
        <v>2081</v>
      </c>
      <c r="B1082" s="139" t="s">
        <v>2344</v>
      </c>
      <c r="C1082" s="139" t="s">
        <v>2345</v>
      </c>
      <c r="D1082" s="139" t="s">
        <v>84</v>
      </c>
      <c r="E1082" s="139" t="s">
        <v>97</v>
      </c>
      <c r="F1082" s="139" t="s">
        <v>144</v>
      </c>
      <c r="G1082" s="153"/>
      <c r="H1082" s="150"/>
      <c r="I1082" s="150"/>
      <c r="J1082" s="150"/>
    </row>
    <row r="1083" spans="1:10">
      <c r="A1083" s="155">
        <v>2082</v>
      </c>
      <c r="B1083" s="139" t="s">
        <v>2346</v>
      </c>
      <c r="C1083" s="139" t="s">
        <v>2347</v>
      </c>
      <c r="D1083" s="139" t="s">
        <v>84</v>
      </c>
      <c r="E1083" s="139" t="s">
        <v>91</v>
      </c>
      <c r="F1083" s="139" t="s">
        <v>144</v>
      </c>
      <c r="G1083" s="153"/>
      <c r="H1083" s="150"/>
      <c r="I1083" s="150"/>
      <c r="J1083" s="150"/>
    </row>
    <row r="1084" spans="1:10">
      <c r="A1084" s="155">
        <v>2083</v>
      </c>
      <c r="B1084" s="139" t="s">
        <v>2348</v>
      </c>
      <c r="C1084" s="139" t="s">
        <v>2349</v>
      </c>
      <c r="D1084" s="139" t="s">
        <v>84</v>
      </c>
      <c r="E1084" s="139" t="s">
        <v>137</v>
      </c>
      <c r="F1084" s="139" t="s">
        <v>144</v>
      </c>
      <c r="G1084" s="153"/>
      <c r="H1084" s="150"/>
      <c r="I1084" s="150"/>
      <c r="J1084" s="150"/>
    </row>
    <row r="1085" spans="1:10">
      <c r="A1085" s="155">
        <v>2084</v>
      </c>
      <c r="B1085" s="139" t="s">
        <v>2350</v>
      </c>
      <c r="C1085" s="139" t="s">
        <v>2351</v>
      </c>
      <c r="D1085" s="139" t="s">
        <v>84</v>
      </c>
      <c r="E1085" s="139" t="s">
        <v>88</v>
      </c>
      <c r="F1085" s="139" t="s">
        <v>144</v>
      </c>
      <c r="G1085" s="153"/>
      <c r="H1085" s="150"/>
      <c r="I1085" s="150"/>
      <c r="J1085" s="150"/>
    </row>
    <row r="1086" spans="1:10">
      <c r="A1086" s="155">
        <v>2085</v>
      </c>
      <c r="B1086" s="139" t="s">
        <v>2352</v>
      </c>
      <c r="C1086" s="139" t="s">
        <v>2353</v>
      </c>
      <c r="D1086" s="139" t="s">
        <v>84</v>
      </c>
      <c r="E1086" s="139" t="s">
        <v>88</v>
      </c>
      <c r="F1086" s="139" t="s">
        <v>144</v>
      </c>
      <c r="G1086" s="153"/>
      <c r="H1086" s="150"/>
      <c r="I1086" s="150"/>
      <c r="J1086" s="150"/>
    </row>
    <row r="1087" spans="1:10">
      <c r="A1087" s="155">
        <v>2086</v>
      </c>
      <c r="B1087" s="139" t="s">
        <v>2354</v>
      </c>
      <c r="C1087" s="139" t="s">
        <v>2355</v>
      </c>
      <c r="D1087" s="139" t="s">
        <v>84</v>
      </c>
      <c r="E1087" s="139" t="s">
        <v>96</v>
      </c>
      <c r="F1087" s="139" t="s">
        <v>144</v>
      </c>
      <c r="G1087" s="153"/>
      <c r="H1087" s="150"/>
      <c r="I1087" s="150"/>
      <c r="J1087" s="150"/>
    </row>
    <row r="1088" spans="1:10">
      <c r="A1088" s="155">
        <v>2087</v>
      </c>
      <c r="B1088" s="139" t="s">
        <v>2356</v>
      </c>
      <c r="C1088" s="139" t="s">
        <v>2357</v>
      </c>
      <c r="D1088" s="139" t="s">
        <v>84</v>
      </c>
      <c r="E1088" s="139" t="s">
        <v>89</v>
      </c>
      <c r="F1088" s="139" t="s">
        <v>144</v>
      </c>
      <c r="G1088" s="153"/>
      <c r="H1088" s="150"/>
      <c r="I1088" s="150"/>
      <c r="J1088" s="150"/>
    </row>
    <row r="1089" spans="1:10">
      <c r="A1089" s="155">
        <v>2088</v>
      </c>
      <c r="B1089" s="139" t="s">
        <v>2358</v>
      </c>
      <c r="C1089" s="139" t="s">
        <v>2359</v>
      </c>
      <c r="D1089" s="139" t="s">
        <v>84</v>
      </c>
      <c r="E1089" s="139" t="s">
        <v>108</v>
      </c>
      <c r="F1089" s="139" t="s">
        <v>144</v>
      </c>
      <c r="G1089" s="153"/>
      <c r="H1089" s="150"/>
      <c r="I1089" s="150"/>
      <c r="J1089" s="150"/>
    </row>
    <row r="1090" spans="1:10">
      <c r="A1090" s="155">
        <v>2089</v>
      </c>
      <c r="B1090" s="139" t="s">
        <v>2360</v>
      </c>
      <c r="C1090" s="139" t="s">
        <v>2361</v>
      </c>
      <c r="D1090" s="139" t="s">
        <v>84</v>
      </c>
      <c r="E1090" s="139" t="s">
        <v>94</v>
      </c>
      <c r="F1090" s="139" t="s">
        <v>144</v>
      </c>
      <c r="G1090" s="153"/>
      <c r="H1090" s="150"/>
      <c r="I1090" s="150"/>
      <c r="J1090" s="150"/>
    </row>
    <row r="1091" spans="1:10">
      <c r="A1091" s="155">
        <v>2090</v>
      </c>
      <c r="B1091" s="139" t="s">
        <v>2362</v>
      </c>
      <c r="C1091" s="139" t="s">
        <v>2363</v>
      </c>
      <c r="D1091" s="139" t="s">
        <v>84</v>
      </c>
      <c r="E1091" s="139" t="s">
        <v>94</v>
      </c>
      <c r="F1091" s="139" t="s">
        <v>144</v>
      </c>
      <c r="G1091" s="153"/>
      <c r="H1091" s="150"/>
      <c r="I1091" s="150"/>
      <c r="J1091" s="150"/>
    </row>
    <row r="1092" spans="1:10">
      <c r="A1092" s="155">
        <v>2091</v>
      </c>
      <c r="B1092" s="139" t="s">
        <v>2364</v>
      </c>
      <c r="C1092" s="139" t="s">
        <v>2365</v>
      </c>
      <c r="D1092" s="139" t="s">
        <v>84</v>
      </c>
      <c r="E1092" s="139" t="s">
        <v>91</v>
      </c>
      <c r="F1092" s="139" t="s">
        <v>144</v>
      </c>
      <c r="G1092" s="153"/>
      <c r="H1092" s="150"/>
      <c r="I1092" s="150"/>
      <c r="J1092" s="150"/>
    </row>
    <row r="1093" spans="1:10">
      <c r="A1093" s="155">
        <v>2092</v>
      </c>
      <c r="B1093" s="139" t="s">
        <v>2366</v>
      </c>
      <c r="C1093" s="139" t="s">
        <v>2367</v>
      </c>
      <c r="D1093" s="139" t="s">
        <v>84</v>
      </c>
      <c r="E1093" s="139" t="s">
        <v>105</v>
      </c>
      <c r="F1093" s="139" t="s">
        <v>144</v>
      </c>
      <c r="G1093" s="153"/>
      <c r="H1093" s="150"/>
      <c r="I1093" s="150"/>
      <c r="J1093" s="150"/>
    </row>
    <row r="1094" spans="1:10">
      <c r="A1094" s="155">
        <v>2093</v>
      </c>
      <c r="B1094" s="139" t="s">
        <v>2368</v>
      </c>
      <c r="C1094" s="139" t="s">
        <v>2369</v>
      </c>
      <c r="D1094" s="139" t="s">
        <v>84</v>
      </c>
      <c r="E1094" s="139" t="s">
        <v>88</v>
      </c>
      <c r="F1094" s="139" t="s">
        <v>144</v>
      </c>
      <c r="G1094" s="153"/>
      <c r="H1094" s="150"/>
      <c r="I1094" s="150"/>
      <c r="J1094" s="150"/>
    </row>
    <row r="1095" spans="1:10">
      <c r="A1095" s="155">
        <v>2094</v>
      </c>
      <c r="B1095" s="139" t="s">
        <v>2370</v>
      </c>
      <c r="C1095" s="139" t="s">
        <v>2371</v>
      </c>
      <c r="D1095" s="139" t="s">
        <v>84</v>
      </c>
      <c r="E1095" s="139" t="s">
        <v>91</v>
      </c>
      <c r="F1095" s="139" t="s">
        <v>144</v>
      </c>
      <c r="G1095" s="153"/>
      <c r="H1095" s="150"/>
      <c r="I1095" s="150"/>
      <c r="J1095" s="150"/>
    </row>
    <row r="1096" spans="1:10">
      <c r="A1096" s="155">
        <v>2095</v>
      </c>
      <c r="B1096" s="139" t="s">
        <v>2372</v>
      </c>
      <c r="C1096" s="139" t="s">
        <v>2373</v>
      </c>
      <c r="D1096" s="139" t="s">
        <v>84</v>
      </c>
      <c r="E1096" s="139" t="s">
        <v>94</v>
      </c>
      <c r="F1096" s="139" t="s">
        <v>144</v>
      </c>
      <c r="G1096" s="153"/>
      <c r="H1096" s="150"/>
      <c r="I1096" s="150"/>
      <c r="J1096" s="150"/>
    </row>
    <row r="1097" spans="1:10">
      <c r="A1097" s="155">
        <v>2096</v>
      </c>
      <c r="B1097" s="139" t="s">
        <v>2374</v>
      </c>
      <c r="C1097" s="139" t="s">
        <v>2375</v>
      </c>
      <c r="D1097" s="139" t="s">
        <v>84</v>
      </c>
      <c r="E1097" s="139" t="s">
        <v>87</v>
      </c>
      <c r="F1097" s="139" t="s">
        <v>144</v>
      </c>
      <c r="G1097" s="153"/>
      <c r="H1097" s="150"/>
      <c r="I1097" s="150"/>
      <c r="J1097" s="150"/>
    </row>
    <row r="1098" spans="1:10">
      <c r="A1098" s="155">
        <v>2097</v>
      </c>
      <c r="B1098" s="139" t="s">
        <v>2376</v>
      </c>
      <c r="C1098" s="139" t="s">
        <v>2377</v>
      </c>
      <c r="D1098" s="139" t="s">
        <v>84</v>
      </c>
      <c r="E1098" s="139" t="s">
        <v>94</v>
      </c>
      <c r="F1098" s="139" t="s">
        <v>144</v>
      </c>
      <c r="G1098" s="153"/>
      <c r="H1098" s="150"/>
      <c r="I1098" s="150"/>
      <c r="J1098" s="150"/>
    </row>
    <row r="1099" spans="1:10">
      <c r="A1099" s="155">
        <v>2098</v>
      </c>
      <c r="B1099" s="139" t="s">
        <v>2378</v>
      </c>
      <c r="C1099" s="139" t="s">
        <v>2379</v>
      </c>
      <c r="D1099" s="139" t="s">
        <v>84</v>
      </c>
      <c r="E1099" s="139" t="s">
        <v>91</v>
      </c>
      <c r="F1099" s="139" t="s">
        <v>144</v>
      </c>
      <c r="G1099" s="153"/>
      <c r="H1099" s="150"/>
      <c r="I1099" s="150"/>
      <c r="J1099" s="150"/>
    </row>
    <row r="1100" spans="1:10">
      <c r="A1100" s="155">
        <v>2099</v>
      </c>
      <c r="B1100" s="139" t="s">
        <v>2380</v>
      </c>
      <c r="C1100" s="139" t="s">
        <v>2381</v>
      </c>
      <c r="D1100" s="139" t="s">
        <v>84</v>
      </c>
      <c r="E1100" s="139" t="s">
        <v>89</v>
      </c>
      <c r="F1100" s="139" t="s">
        <v>144</v>
      </c>
      <c r="G1100" s="153"/>
      <c r="H1100" s="150"/>
      <c r="I1100" s="150"/>
      <c r="J1100" s="150"/>
    </row>
    <row r="1101" spans="1:10">
      <c r="A1101" s="155">
        <v>2100</v>
      </c>
      <c r="B1101" s="139" t="s">
        <v>2382</v>
      </c>
      <c r="C1101" s="139" t="s">
        <v>2383</v>
      </c>
      <c r="D1101" s="139" t="s">
        <v>84</v>
      </c>
      <c r="E1101" s="139" t="s">
        <v>91</v>
      </c>
      <c r="F1101" s="139" t="s">
        <v>144</v>
      </c>
      <c r="G1101" s="153"/>
      <c r="H1101" s="150"/>
      <c r="I1101" s="150"/>
      <c r="J1101" s="150"/>
    </row>
    <row r="1102" spans="1:10">
      <c r="A1102" s="155">
        <v>2101</v>
      </c>
      <c r="B1102" s="139" t="s">
        <v>2384</v>
      </c>
      <c r="C1102" s="139" t="s">
        <v>2385</v>
      </c>
      <c r="D1102" s="139" t="s">
        <v>84</v>
      </c>
      <c r="E1102" s="139" t="s">
        <v>94</v>
      </c>
      <c r="F1102" s="139" t="s">
        <v>144</v>
      </c>
      <c r="G1102" s="153"/>
      <c r="H1102" s="150"/>
      <c r="I1102" s="150"/>
      <c r="J1102" s="150"/>
    </row>
    <row r="1103" spans="1:10">
      <c r="A1103" s="155">
        <v>2102</v>
      </c>
      <c r="B1103" s="139" t="s">
        <v>2386</v>
      </c>
      <c r="C1103" s="139" t="s">
        <v>2387</v>
      </c>
      <c r="D1103" s="139" t="s">
        <v>84</v>
      </c>
      <c r="E1103" s="139" t="s">
        <v>93</v>
      </c>
      <c r="F1103" s="139" t="s">
        <v>144</v>
      </c>
      <c r="G1103" s="153"/>
      <c r="H1103" s="150"/>
      <c r="I1103" s="150"/>
      <c r="J1103" s="150"/>
    </row>
    <row r="1104" spans="1:10">
      <c r="A1104" s="155">
        <v>2103</v>
      </c>
      <c r="B1104" s="139" t="s">
        <v>2388</v>
      </c>
      <c r="C1104" s="139" t="s">
        <v>2389</v>
      </c>
      <c r="D1104" s="139" t="s">
        <v>84</v>
      </c>
      <c r="E1104" s="139" t="s">
        <v>88</v>
      </c>
      <c r="F1104" s="139" t="s">
        <v>144</v>
      </c>
      <c r="G1104" s="153"/>
      <c r="H1104" s="150"/>
      <c r="I1104" s="150"/>
      <c r="J1104" s="150"/>
    </row>
    <row r="1105" spans="1:10">
      <c r="A1105" s="155">
        <v>2104</v>
      </c>
      <c r="B1105" s="139" t="s">
        <v>2390</v>
      </c>
      <c r="C1105" s="139" t="s">
        <v>2391</v>
      </c>
      <c r="D1105" s="139" t="s">
        <v>84</v>
      </c>
      <c r="E1105" s="139" t="s">
        <v>91</v>
      </c>
      <c r="F1105" s="139" t="s">
        <v>144</v>
      </c>
      <c r="G1105" s="153"/>
      <c r="H1105" s="150"/>
      <c r="I1105" s="150"/>
      <c r="J1105" s="150"/>
    </row>
    <row r="1106" spans="1:10">
      <c r="A1106" s="155">
        <v>2105</v>
      </c>
      <c r="B1106" s="139" t="s">
        <v>2392</v>
      </c>
      <c r="C1106" s="139" t="s">
        <v>2393</v>
      </c>
      <c r="D1106" s="139" t="s">
        <v>84</v>
      </c>
      <c r="E1106" s="139" t="s">
        <v>88</v>
      </c>
      <c r="F1106" s="139" t="s">
        <v>144</v>
      </c>
      <c r="G1106" s="153"/>
      <c r="H1106" s="150"/>
      <c r="I1106" s="150"/>
      <c r="J1106" s="150"/>
    </row>
    <row r="1107" spans="1:10">
      <c r="A1107" s="155">
        <v>2106</v>
      </c>
      <c r="B1107" s="139" t="s">
        <v>2394</v>
      </c>
      <c r="C1107" s="139" t="s">
        <v>2395</v>
      </c>
      <c r="D1107" s="139" t="s">
        <v>84</v>
      </c>
      <c r="E1107" s="139" t="s">
        <v>103</v>
      </c>
      <c r="F1107" s="139" t="s">
        <v>144</v>
      </c>
      <c r="G1107" s="153"/>
      <c r="H1107" s="150"/>
      <c r="I1107" s="150"/>
      <c r="J1107" s="150"/>
    </row>
    <row r="1108" spans="1:10">
      <c r="A1108" s="155">
        <v>2107</v>
      </c>
      <c r="B1108" s="139" t="s">
        <v>2396</v>
      </c>
      <c r="C1108" s="139" t="s">
        <v>2397</v>
      </c>
      <c r="D1108" s="139" t="s">
        <v>84</v>
      </c>
      <c r="E1108" s="139" t="s">
        <v>88</v>
      </c>
      <c r="F1108" s="139" t="s">
        <v>144</v>
      </c>
      <c r="G1108" s="153"/>
      <c r="H1108" s="150"/>
      <c r="I1108" s="150"/>
      <c r="J1108" s="150"/>
    </row>
    <row r="1109" spans="1:10">
      <c r="A1109" s="155">
        <v>2108</v>
      </c>
      <c r="B1109" s="139" t="s">
        <v>2398</v>
      </c>
      <c r="C1109" s="139" t="s">
        <v>2399</v>
      </c>
      <c r="D1109" s="139" t="s">
        <v>84</v>
      </c>
      <c r="E1109" s="139" t="s">
        <v>108</v>
      </c>
      <c r="F1109" s="139" t="s">
        <v>144</v>
      </c>
      <c r="G1109" s="153"/>
      <c r="H1109" s="150"/>
      <c r="I1109" s="150"/>
      <c r="J1109" s="150"/>
    </row>
    <row r="1110" spans="1:10">
      <c r="A1110" s="155">
        <v>2109</v>
      </c>
      <c r="B1110" s="139" t="s">
        <v>2400</v>
      </c>
      <c r="C1110" s="139" t="s">
        <v>2401</v>
      </c>
      <c r="D1110" s="139" t="s">
        <v>84</v>
      </c>
      <c r="E1110" s="139" t="s">
        <v>88</v>
      </c>
      <c r="F1110" s="139" t="s">
        <v>144</v>
      </c>
      <c r="G1110" s="153"/>
      <c r="H1110" s="150"/>
      <c r="I1110" s="150"/>
      <c r="J1110" s="150"/>
    </row>
    <row r="1111" spans="1:10">
      <c r="A1111" s="155">
        <v>2110</v>
      </c>
      <c r="B1111" s="139" t="s">
        <v>2402</v>
      </c>
      <c r="C1111" s="139" t="s">
        <v>2403</v>
      </c>
      <c r="D1111" s="139" t="s">
        <v>84</v>
      </c>
      <c r="E1111" s="139" t="s">
        <v>91</v>
      </c>
      <c r="F1111" s="139" t="s">
        <v>144</v>
      </c>
      <c r="G1111" s="153"/>
      <c r="H1111" s="150"/>
      <c r="I1111" s="150"/>
      <c r="J1111" s="150"/>
    </row>
    <row r="1112" spans="1:10">
      <c r="A1112" s="155">
        <v>2111</v>
      </c>
      <c r="B1112" s="139" t="s">
        <v>2404</v>
      </c>
      <c r="C1112" s="139" t="s">
        <v>2405</v>
      </c>
      <c r="D1112" s="139" t="s">
        <v>84</v>
      </c>
      <c r="E1112" s="139" t="s">
        <v>91</v>
      </c>
      <c r="F1112" s="139" t="s">
        <v>144</v>
      </c>
      <c r="G1112" s="153"/>
      <c r="H1112" s="150"/>
      <c r="I1112" s="150"/>
      <c r="J1112" s="150"/>
    </row>
    <row r="1113" spans="1:10">
      <c r="A1113" s="155">
        <v>2112</v>
      </c>
      <c r="B1113" s="139" t="s">
        <v>2406</v>
      </c>
      <c r="C1113" s="139" t="s">
        <v>2407</v>
      </c>
      <c r="D1113" s="139" t="s">
        <v>84</v>
      </c>
      <c r="E1113" s="139" t="s">
        <v>91</v>
      </c>
      <c r="F1113" s="139" t="s">
        <v>144</v>
      </c>
      <c r="G1113" s="153"/>
      <c r="H1113" s="150"/>
      <c r="I1113" s="150"/>
      <c r="J1113" s="150"/>
    </row>
    <row r="1114" spans="1:10">
      <c r="A1114" s="155">
        <v>2113</v>
      </c>
      <c r="B1114" s="139" t="s">
        <v>2408</v>
      </c>
      <c r="C1114" s="139" t="s">
        <v>2409</v>
      </c>
      <c r="D1114" s="139" t="s">
        <v>84</v>
      </c>
      <c r="E1114" s="139" t="s">
        <v>96</v>
      </c>
      <c r="F1114" s="139" t="s">
        <v>175</v>
      </c>
      <c r="G1114" s="153"/>
      <c r="H1114" s="150"/>
      <c r="I1114" s="150"/>
      <c r="J1114" s="150"/>
    </row>
    <row r="1115" spans="1:10">
      <c r="A1115" s="155">
        <v>2114</v>
      </c>
      <c r="B1115" s="139" t="s">
        <v>2410</v>
      </c>
      <c r="C1115" s="139" t="s">
        <v>2411</v>
      </c>
      <c r="D1115" s="139" t="s">
        <v>84</v>
      </c>
      <c r="E1115" s="139" t="s">
        <v>96</v>
      </c>
      <c r="F1115" s="139" t="s">
        <v>175</v>
      </c>
      <c r="G1115" s="153"/>
      <c r="H1115" s="150"/>
      <c r="I1115" s="150"/>
      <c r="J1115" s="150"/>
    </row>
    <row r="1116" spans="1:10">
      <c r="A1116" s="155">
        <v>2115</v>
      </c>
      <c r="B1116" s="139" t="s">
        <v>2412</v>
      </c>
      <c r="C1116" s="139" t="s">
        <v>2413</v>
      </c>
      <c r="D1116" s="139" t="s">
        <v>84</v>
      </c>
      <c r="E1116" s="139" t="s">
        <v>96</v>
      </c>
      <c r="F1116" s="139" t="s">
        <v>175</v>
      </c>
      <c r="G1116" s="153"/>
      <c r="H1116" s="150"/>
      <c r="I1116" s="150"/>
      <c r="J1116" s="150"/>
    </row>
    <row r="1117" spans="1:10">
      <c r="A1117" s="155">
        <v>2116</v>
      </c>
      <c r="B1117" s="139" t="s">
        <v>2414</v>
      </c>
      <c r="C1117" s="139" t="s">
        <v>2415</v>
      </c>
      <c r="D1117" s="139" t="s">
        <v>81</v>
      </c>
      <c r="E1117" s="139" t="s">
        <v>93</v>
      </c>
      <c r="F1117" s="139" t="s">
        <v>153</v>
      </c>
      <c r="G1117" s="153"/>
      <c r="H1117" s="150"/>
      <c r="I1117" s="150"/>
      <c r="J1117" s="150"/>
    </row>
    <row r="1118" spans="1:10">
      <c r="A1118" s="155">
        <v>2117</v>
      </c>
      <c r="B1118" s="139" t="s">
        <v>2416</v>
      </c>
      <c r="C1118" s="139" t="s">
        <v>2417</v>
      </c>
      <c r="D1118" s="139" t="s">
        <v>81</v>
      </c>
      <c r="E1118" s="139" t="s">
        <v>93</v>
      </c>
      <c r="F1118" s="139" t="s">
        <v>153</v>
      </c>
      <c r="G1118" s="153"/>
      <c r="H1118" s="150"/>
      <c r="I1118" s="150"/>
      <c r="J1118" s="150"/>
    </row>
    <row r="1119" spans="1:10">
      <c r="A1119" s="155">
        <v>2118</v>
      </c>
      <c r="B1119" s="139" t="s">
        <v>2418</v>
      </c>
      <c r="C1119" s="139" t="s">
        <v>2419</v>
      </c>
      <c r="D1119" s="139" t="s">
        <v>81</v>
      </c>
      <c r="E1119" s="139" t="s">
        <v>93</v>
      </c>
      <c r="F1119" s="139" t="s">
        <v>153</v>
      </c>
      <c r="G1119" s="153"/>
      <c r="H1119" s="150"/>
      <c r="I1119" s="150"/>
      <c r="J1119" s="150"/>
    </row>
    <row r="1120" spans="1:10">
      <c r="A1120" s="155">
        <v>2119</v>
      </c>
      <c r="B1120" s="139" t="s">
        <v>2420</v>
      </c>
      <c r="C1120" s="139" t="s">
        <v>2421</v>
      </c>
      <c r="D1120" s="139" t="s">
        <v>81</v>
      </c>
      <c r="E1120" s="139" t="s">
        <v>93</v>
      </c>
      <c r="F1120" s="139" t="s">
        <v>153</v>
      </c>
      <c r="G1120" s="153"/>
      <c r="H1120" s="150"/>
      <c r="I1120" s="150"/>
      <c r="J1120" s="150"/>
    </row>
    <row r="1121" spans="1:10">
      <c r="A1121" s="155">
        <v>2120</v>
      </c>
      <c r="B1121" s="139" t="s">
        <v>2422</v>
      </c>
      <c r="C1121" s="139" t="s">
        <v>2423</v>
      </c>
      <c r="D1121" s="139" t="s">
        <v>81</v>
      </c>
      <c r="E1121" s="139" t="s">
        <v>93</v>
      </c>
      <c r="F1121" s="139" t="s">
        <v>153</v>
      </c>
      <c r="G1121" s="153"/>
      <c r="H1121" s="150"/>
      <c r="I1121" s="150"/>
      <c r="J1121" s="150"/>
    </row>
    <row r="1122" spans="1:10">
      <c r="A1122" s="155">
        <v>2121</v>
      </c>
      <c r="B1122" s="139" t="s">
        <v>2424</v>
      </c>
      <c r="C1122" s="139" t="s">
        <v>2425</v>
      </c>
      <c r="D1122" s="139" t="s">
        <v>81</v>
      </c>
      <c r="E1122" s="139" t="s">
        <v>93</v>
      </c>
      <c r="F1122" s="139" t="s">
        <v>153</v>
      </c>
      <c r="G1122" s="153"/>
      <c r="H1122" s="150"/>
      <c r="I1122" s="150"/>
      <c r="J1122" s="150"/>
    </row>
    <row r="1123" spans="1:10">
      <c r="A1123" s="155">
        <v>2122</v>
      </c>
      <c r="B1123" s="139" t="s">
        <v>2426</v>
      </c>
      <c r="C1123" s="139" t="s">
        <v>2427</v>
      </c>
      <c r="D1123" s="139" t="s">
        <v>81</v>
      </c>
      <c r="E1123" s="139" t="s">
        <v>93</v>
      </c>
      <c r="F1123" s="139" t="s">
        <v>168</v>
      </c>
      <c r="G1123" s="153"/>
      <c r="H1123" s="150"/>
      <c r="I1123" s="150"/>
      <c r="J1123" s="150"/>
    </row>
    <row r="1124" spans="1:10">
      <c r="A1124" s="155">
        <v>2123</v>
      </c>
      <c r="B1124" s="139" t="s">
        <v>2428</v>
      </c>
      <c r="C1124" s="139" t="s">
        <v>2429</v>
      </c>
      <c r="D1124" s="139" t="s">
        <v>81</v>
      </c>
      <c r="E1124" s="139" t="s">
        <v>93</v>
      </c>
      <c r="F1124" s="139" t="s">
        <v>168</v>
      </c>
      <c r="G1124" s="153"/>
      <c r="H1124" s="150"/>
      <c r="I1124" s="150"/>
      <c r="J1124" s="150"/>
    </row>
    <row r="1125" spans="1:10">
      <c r="A1125" s="155">
        <v>2124</v>
      </c>
      <c r="B1125" s="139" t="s">
        <v>2430</v>
      </c>
      <c r="C1125" s="139" t="s">
        <v>2431</v>
      </c>
      <c r="D1125" s="139" t="s">
        <v>81</v>
      </c>
      <c r="E1125" s="139" t="s">
        <v>93</v>
      </c>
      <c r="F1125" s="139" t="s">
        <v>168</v>
      </c>
      <c r="G1125" s="153"/>
      <c r="H1125" s="150"/>
      <c r="I1125" s="150"/>
      <c r="J1125" s="150"/>
    </row>
    <row r="1126" spans="1:10">
      <c r="A1126" s="155">
        <v>2125</v>
      </c>
      <c r="B1126" s="139" t="s">
        <v>2432</v>
      </c>
      <c r="C1126" s="139" t="s">
        <v>2433</v>
      </c>
      <c r="D1126" s="139" t="s">
        <v>81</v>
      </c>
      <c r="E1126" s="139" t="s">
        <v>93</v>
      </c>
      <c r="F1126" s="139" t="s">
        <v>168</v>
      </c>
      <c r="G1126" s="153"/>
      <c r="H1126" s="150"/>
      <c r="I1126" s="150"/>
      <c r="J1126" s="150"/>
    </row>
    <row r="1127" spans="1:10">
      <c r="A1127" s="155">
        <v>2126</v>
      </c>
      <c r="B1127" s="139" t="s">
        <v>2434</v>
      </c>
      <c r="C1127" s="139" t="s">
        <v>2435</v>
      </c>
      <c r="D1127" s="139" t="s">
        <v>81</v>
      </c>
      <c r="E1127" s="139" t="s">
        <v>93</v>
      </c>
      <c r="F1127" s="139" t="s">
        <v>168</v>
      </c>
      <c r="G1127" s="153"/>
      <c r="H1127" s="150"/>
      <c r="I1127" s="150"/>
      <c r="J1127" s="150"/>
    </row>
    <row r="1128" spans="1:10">
      <c r="A1128" s="155">
        <v>2127</v>
      </c>
      <c r="B1128" s="139" t="s">
        <v>2436</v>
      </c>
      <c r="C1128" s="139" t="s">
        <v>2437</v>
      </c>
      <c r="D1128" s="139" t="s">
        <v>82</v>
      </c>
      <c r="E1128" s="139" t="s">
        <v>93</v>
      </c>
      <c r="F1128" s="139" t="s">
        <v>168</v>
      </c>
      <c r="G1128" s="153"/>
      <c r="H1128" s="150"/>
      <c r="I1128" s="150"/>
      <c r="J1128" s="150"/>
    </row>
    <row r="1129" spans="1:10">
      <c r="A1129" s="155">
        <v>2128</v>
      </c>
      <c r="B1129" s="139" t="s">
        <v>2438</v>
      </c>
      <c r="C1129" s="139" t="s">
        <v>2439</v>
      </c>
      <c r="D1129" s="139" t="s">
        <v>83</v>
      </c>
      <c r="E1129" s="139" t="s">
        <v>93</v>
      </c>
      <c r="F1129" s="139" t="s">
        <v>168</v>
      </c>
      <c r="G1129" s="153"/>
      <c r="H1129" s="150"/>
      <c r="I1129" s="150"/>
      <c r="J1129" s="150"/>
    </row>
    <row r="1130" spans="1:10">
      <c r="A1130" s="155">
        <v>2129</v>
      </c>
      <c r="B1130" s="139" t="s">
        <v>2440</v>
      </c>
      <c r="C1130" s="139" t="s">
        <v>2441</v>
      </c>
      <c r="D1130" s="139" t="s">
        <v>83</v>
      </c>
      <c r="E1130" s="139" t="s">
        <v>93</v>
      </c>
      <c r="F1130" s="139" t="s">
        <v>168</v>
      </c>
      <c r="G1130" s="153"/>
      <c r="H1130" s="150"/>
      <c r="I1130" s="150"/>
      <c r="J1130" s="150"/>
    </row>
    <row r="1131" spans="1:10">
      <c r="A1131" s="155">
        <v>2130</v>
      </c>
      <c r="B1131" s="139" t="s">
        <v>2442</v>
      </c>
      <c r="C1131" s="139" t="s">
        <v>2443</v>
      </c>
      <c r="D1131" s="139" t="s">
        <v>83</v>
      </c>
      <c r="E1131" s="139" t="s">
        <v>93</v>
      </c>
      <c r="F1131" s="139" t="s">
        <v>168</v>
      </c>
      <c r="G1131" s="153"/>
      <c r="H1131" s="150"/>
      <c r="I1131" s="150"/>
      <c r="J1131" s="150"/>
    </row>
    <row r="1132" spans="1:10">
      <c r="A1132" s="155">
        <v>2131</v>
      </c>
      <c r="B1132" s="139" t="s">
        <v>2444</v>
      </c>
      <c r="C1132" s="139" t="s">
        <v>2445</v>
      </c>
      <c r="D1132" s="139" t="s">
        <v>84</v>
      </c>
      <c r="E1132" s="139" t="s">
        <v>93</v>
      </c>
      <c r="F1132" s="139" t="s">
        <v>168</v>
      </c>
      <c r="G1132" s="153"/>
      <c r="H1132" s="150"/>
      <c r="I1132" s="150"/>
      <c r="J1132" s="150"/>
    </row>
    <row r="1133" spans="1:10">
      <c r="A1133" s="155">
        <v>2132</v>
      </c>
      <c r="B1133" s="139" t="s">
        <v>2446</v>
      </c>
      <c r="C1133" s="139" t="s">
        <v>2447</v>
      </c>
      <c r="D1133" s="139" t="s">
        <v>84</v>
      </c>
      <c r="E1133" s="139" t="s">
        <v>93</v>
      </c>
      <c r="F1133" s="139" t="s">
        <v>168</v>
      </c>
      <c r="G1133" s="153"/>
      <c r="H1133" s="150"/>
      <c r="I1133" s="150"/>
      <c r="J1133" s="150"/>
    </row>
    <row r="1134" spans="1:10">
      <c r="A1134" s="155">
        <v>2133</v>
      </c>
      <c r="B1134" s="139" t="s">
        <v>2448</v>
      </c>
      <c r="C1134" s="139" t="s">
        <v>129</v>
      </c>
      <c r="D1134" s="139" t="s">
        <v>84</v>
      </c>
      <c r="E1134" s="139" t="s">
        <v>93</v>
      </c>
      <c r="F1134" s="139" t="s">
        <v>168</v>
      </c>
      <c r="G1134" s="153"/>
      <c r="H1134" s="150"/>
      <c r="I1134" s="150"/>
      <c r="J1134" s="150"/>
    </row>
    <row r="1135" spans="1:10">
      <c r="A1135" s="155">
        <v>2134</v>
      </c>
      <c r="B1135" s="139" t="s">
        <v>2449</v>
      </c>
      <c r="C1135" s="139" t="s">
        <v>2450</v>
      </c>
      <c r="D1135" s="139" t="s">
        <v>84</v>
      </c>
      <c r="E1135" s="139" t="s">
        <v>93</v>
      </c>
      <c r="F1135" s="139" t="s">
        <v>168</v>
      </c>
      <c r="G1135" s="153"/>
      <c r="H1135" s="150"/>
      <c r="I1135" s="150"/>
      <c r="J1135" s="150"/>
    </row>
    <row r="1136" spans="1:10">
      <c r="A1136" s="155">
        <v>2135</v>
      </c>
      <c r="B1136" s="139" t="s">
        <v>2451</v>
      </c>
      <c r="C1136" s="139" t="s">
        <v>2452</v>
      </c>
      <c r="D1136" s="139" t="s">
        <v>84</v>
      </c>
      <c r="E1136" s="139" t="s">
        <v>93</v>
      </c>
      <c r="F1136" s="139" t="s">
        <v>168</v>
      </c>
      <c r="G1136" s="153"/>
      <c r="H1136" s="150"/>
      <c r="I1136" s="150"/>
      <c r="J1136" s="150"/>
    </row>
    <row r="1137" spans="1:10">
      <c r="A1137" s="155">
        <v>2136</v>
      </c>
      <c r="B1137" s="139" t="s">
        <v>2453</v>
      </c>
      <c r="C1137" s="139" t="s">
        <v>2454</v>
      </c>
      <c r="D1137" s="139" t="s">
        <v>84</v>
      </c>
      <c r="E1137" s="139" t="s">
        <v>93</v>
      </c>
      <c r="F1137" s="139" t="s">
        <v>168</v>
      </c>
      <c r="G1137" s="153"/>
      <c r="H1137" s="150"/>
      <c r="I1137" s="150"/>
      <c r="J1137" s="150"/>
    </row>
    <row r="1138" spans="1:10">
      <c r="A1138" s="155">
        <v>2137</v>
      </c>
      <c r="B1138" s="139" t="s">
        <v>2455</v>
      </c>
      <c r="C1138" s="139" t="s">
        <v>2456</v>
      </c>
      <c r="D1138" s="139" t="s">
        <v>84</v>
      </c>
      <c r="E1138" s="139" t="s">
        <v>91</v>
      </c>
      <c r="F1138" s="139" t="s">
        <v>152</v>
      </c>
      <c r="G1138" s="153"/>
      <c r="H1138" s="150"/>
      <c r="I1138" s="150"/>
      <c r="J1138" s="150"/>
    </row>
    <row r="1139" spans="1:10">
      <c r="A1139" s="155">
        <v>2138</v>
      </c>
      <c r="B1139" s="139" t="s">
        <v>2457</v>
      </c>
      <c r="C1139" s="139" t="s">
        <v>2458</v>
      </c>
      <c r="D1139" s="139" t="s">
        <v>84</v>
      </c>
      <c r="E1139" s="139" t="s">
        <v>96</v>
      </c>
      <c r="F1139" s="139" t="s">
        <v>152</v>
      </c>
      <c r="G1139" s="153"/>
      <c r="H1139" s="150"/>
      <c r="I1139" s="150"/>
      <c r="J1139" s="150"/>
    </row>
    <row r="1140" spans="1:10">
      <c r="A1140" s="155">
        <v>2139</v>
      </c>
      <c r="B1140" s="139" t="s">
        <v>2459</v>
      </c>
      <c r="C1140" s="139" t="s">
        <v>2460</v>
      </c>
      <c r="D1140" s="139" t="s">
        <v>84</v>
      </c>
      <c r="E1140" s="139" t="s">
        <v>91</v>
      </c>
      <c r="F1140" s="139" t="s">
        <v>152</v>
      </c>
      <c r="G1140" s="153"/>
      <c r="H1140" s="150"/>
      <c r="I1140" s="150"/>
      <c r="J1140" s="150"/>
    </row>
    <row r="1141" spans="1:10">
      <c r="A1141" s="155">
        <v>2140</v>
      </c>
      <c r="B1141" s="139" t="s">
        <v>2461</v>
      </c>
      <c r="C1141" s="139" t="s">
        <v>2462</v>
      </c>
      <c r="D1141" s="139" t="s">
        <v>84</v>
      </c>
      <c r="E1141" s="139" t="s">
        <v>91</v>
      </c>
      <c r="F1141" s="139" t="s">
        <v>152</v>
      </c>
      <c r="G1141" s="153"/>
      <c r="H1141" s="150"/>
      <c r="I1141" s="150"/>
      <c r="J1141" s="150"/>
    </row>
    <row r="1142" spans="1:10">
      <c r="A1142" s="155">
        <v>2141</v>
      </c>
      <c r="B1142" s="139" t="s">
        <v>2463</v>
      </c>
      <c r="C1142" s="139" t="s">
        <v>2464</v>
      </c>
      <c r="D1142" s="139" t="s">
        <v>81</v>
      </c>
      <c r="E1142" s="139" t="s">
        <v>91</v>
      </c>
      <c r="F1142" s="139" t="s">
        <v>177</v>
      </c>
      <c r="G1142" s="153"/>
      <c r="H1142" s="150"/>
      <c r="I1142" s="150"/>
      <c r="J1142" s="150"/>
    </row>
    <row r="1143" spans="1:10">
      <c r="A1143" s="155">
        <v>2142</v>
      </c>
      <c r="B1143" s="139" t="s">
        <v>2465</v>
      </c>
      <c r="C1143" s="139" t="s">
        <v>2466</v>
      </c>
      <c r="D1143" s="139" t="s">
        <v>84</v>
      </c>
      <c r="E1143" s="139" t="s">
        <v>91</v>
      </c>
      <c r="F1143" s="139" t="s">
        <v>177</v>
      </c>
      <c r="G1143" s="153"/>
      <c r="H1143" s="150"/>
      <c r="I1143" s="150"/>
      <c r="J1143" s="150"/>
    </row>
    <row r="1144" spans="1:10">
      <c r="A1144" s="155">
        <v>2143</v>
      </c>
      <c r="B1144" s="139" t="s">
        <v>2467</v>
      </c>
      <c r="C1144" s="139" t="s">
        <v>2468</v>
      </c>
      <c r="D1144" s="139" t="s">
        <v>84</v>
      </c>
      <c r="E1144" s="139" t="s">
        <v>91</v>
      </c>
      <c r="F1144" s="139" t="s">
        <v>177</v>
      </c>
      <c r="G1144" s="153"/>
      <c r="H1144" s="150"/>
      <c r="I1144" s="150"/>
      <c r="J1144" s="150"/>
    </row>
    <row r="1145" spans="1:10">
      <c r="A1145" s="155">
        <v>2144</v>
      </c>
      <c r="B1145" s="139" t="s">
        <v>2469</v>
      </c>
      <c r="C1145" s="139" t="s">
        <v>2470</v>
      </c>
      <c r="D1145" s="139" t="s">
        <v>84</v>
      </c>
      <c r="E1145" s="139" t="s">
        <v>91</v>
      </c>
      <c r="F1145" s="139" t="s">
        <v>177</v>
      </c>
      <c r="G1145" s="153"/>
      <c r="H1145" s="150"/>
      <c r="I1145" s="150"/>
      <c r="J1145" s="150"/>
    </row>
    <row r="1146" spans="1:10">
      <c r="A1146" s="155">
        <v>2145</v>
      </c>
      <c r="B1146" s="139" t="s">
        <v>2471</v>
      </c>
      <c r="C1146" s="139" t="s">
        <v>2472</v>
      </c>
      <c r="D1146" s="139" t="s">
        <v>84</v>
      </c>
      <c r="E1146" s="139" t="s">
        <v>91</v>
      </c>
      <c r="F1146" s="139" t="s">
        <v>177</v>
      </c>
      <c r="G1146" s="153"/>
      <c r="H1146" s="150"/>
      <c r="I1146" s="150"/>
      <c r="J1146" s="150"/>
    </row>
    <row r="1147" spans="1:10">
      <c r="A1147" s="155">
        <v>2146</v>
      </c>
      <c r="B1147" s="139" t="s">
        <v>2473</v>
      </c>
      <c r="C1147" s="139" t="s">
        <v>2474</v>
      </c>
      <c r="D1147" s="139" t="s">
        <v>84</v>
      </c>
      <c r="E1147" s="139" t="s">
        <v>91</v>
      </c>
      <c r="F1147" s="139" t="s">
        <v>177</v>
      </c>
      <c r="G1147" s="153"/>
      <c r="H1147" s="150"/>
      <c r="I1147" s="150"/>
      <c r="J1147" s="150"/>
    </row>
    <row r="1148" spans="1:10">
      <c r="A1148" s="155">
        <v>2147</v>
      </c>
      <c r="B1148" s="139" t="s">
        <v>2475</v>
      </c>
      <c r="C1148" s="139" t="s">
        <v>2476</v>
      </c>
      <c r="D1148" s="139" t="s">
        <v>84</v>
      </c>
      <c r="E1148" s="139" t="s">
        <v>109</v>
      </c>
      <c r="F1148" s="139" t="s">
        <v>177</v>
      </c>
      <c r="G1148" s="153"/>
      <c r="H1148" s="150"/>
      <c r="I1148" s="150"/>
      <c r="J1148" s="150"/>
    </row>
    <row r="1149" spans="1:10">
      <c r="A1149" s="155">
        <v>2148</v>
      </c>
      <c r="B1149" s="139" t="s">
        <v>2477</v>
      </c>
      <c r="C1149" s="139" t="s">
        <v>2478</v>
      </c>
      <c r="D1149" s="139" t="s">
        <v>84</v>
      </c>
      <c r="E1149" s="139" t="s">
        <v>91</v>
      </c>
      <c r="F1149" s="139" t="s">
        <v>177</v>
      </c>
      <c r="G1149" s="153"/>
      <c r="H1149" s="150"/>
      <c r="I1149" s="150"/>
      <c r="J1149" s="150"/>
    </row>
    <row r="1150" spans="1:10">
      <c r="A1150" s="155">
        <v>2149</v>
      </c>
      <c r="B1150" s="139" t="s">
        <v>2479</v>
      </c>
      <c r="C1150" s="139" t="s">
        <v>2480</v>
      </c>
      <c r="D1150" s="139" t="s">
        <v>84</v>
      </c>
      <c r="E1150" s="139" t="s">
        <v>91</v>
      </c>
      <c r="F1150" s="139" t="s">
        <v>177</v>
      </c>
      <c r="G1150" s="153"/>
      <c r="H1150" s="150"/>
      <c r="I1150" s="150"/>
      <c r="J1150" s="150"/>
    </row>
    <row r="1151" spans="1:10">
      <c r="A1151" s="155">
        <v>2150</v>
      </c>
      <c r="B1151" s="139" t="s">
        <v>2481</v>
      </c>
      <c r="C1151" s="139" t="s">
        <v>2482</v>
      </c>
      <c r="D1151" s="139" t="s">
        <v>84</v>
      </c>
      <c r="E1151" s="139" t="s">
        <v>91</v>
      </c>
      <c r="F1151" s="139" t="s">
        <v>177</v>
      </c>
      <c r="G1151" s="153"/>
      <c r="H1151" s="150"/>
      <c r="I1151" s="150"/>
      <c r="J1151" s="150"/>
    </row>
    <row r="1152" spans="1:10">
      <c r="A1152" s="155">
        <v>2151</v>
      </c>
      <c r="B1152" s="139" t="s">
        <v>2483</v>
      </c>
      <c r="C1152" s="139" t="s">
        <v>2484</v>
      </c>
      <c r="D1152" s="139" t="s">
        <v>84</v>
      </c>
      <c r="E1152" s="139" t="s">
        <v>91</v>
      </c>
      <c r="F1152" s="139" t="s">
        <v>177</v>
      </c>
      <c r="G1152" s="153"/>
      <c r="H1152" s="150"/>
      <c r="I1152" s="150"/>
      <c r="J1152" s="150"/>
    </row>
    <row r="1153" spans="1:10">
      <c r="A1153" s="155">
        <v>2152</v>
      </c>
      <c r="B1153" s="139" t="s">
        <v>2485</v>
      </c>
      <c r="C1153" s="139" t="s">
        <v>2486</v>
      </c>
      <c r="D1153" s="139" t="s">
        <v>84</v>
      </c>
      <c r="E1153" s="139" t="s">
        <v>91</v>
      </c>
      <c r="F1153" s="139" t="s">
        <v>177</v>
      </c>
      <c r="G1153" s="153"/>
      <c r="H1153" s="150"/>
      <c r="I1153" s="150"/>
      <c r="J1153" s="150"/>
    </row>
    <row r="1154" spans="1:10">
      <c r="A1154" s="155">
        <v>2153</v>
      </c>
      <c r="B1154" s="139" t="s">
        <v>2487</v>
      </c>
      <c r="C1154" s="139" t="s">
        <v>2488</v>
      </c>
      <c r="D1154" s="139" t="s">
        <v>81</v>
      </c>
      <c r="E1154" s="139" t="s">
        <v>91</v>
      </c>
      <c r="F1154" s="139" t="s">
        <v>177</v>
      </c>
      <c r="G1154" s="153"/>
      <c r="H1154" s="150"/>
      <c r="I1154" s="150"/>
      <c r="J1154" s="150"/>
    </row>
    <row r="1155" spans="1:10">
      <c r="A1155" s="155">
        <v>2154</v>
      </c>
      <c r="B1155" s="139" t="s">
        <v>2489</v>
      </c>
      <c r="C1155" s="139" t="s">
        <v>2490</v>
      </c>
      <c r="D1155" s="139" t="s">
        <v>82</v>
      </c>
      <c r="E1155" s="139" t="s">
        <v>91</v>
      </c>
      <c r="F1155" s="139" t="s">
        <v>177</v>
      </c>
      <c r="G1155" s="153"/>
      <c r="H1155" s="150"/>
      <c r="I1155" s="150"/>
      <c r="J1155" s="150"/>
    </row>
    <row r="1156" spans="1:10">
      <c r="A1156" s="155">
        <v>2155</v>
      </c>
      <c r="B1156" s="139" t="s">
        <v>2491</v>
      </c>
      <c r="C1156" s="139" t="s">
        <v>2492</v>
      </c>
      <c r="D1156" s="139" t="s">
        <v>84</v>
      </c>
      <c r="E1156" s="139" t="s">
        <v>108</v>
      </c>
      <c r="F1156" s="139" t="s">
        <v>169</v>
      </c>
      <c r="G1156" s="153"/>
      <c r="H1156" s="150"/>
      <c r="I1156" s="150"/>
      <c r="J1156" s="150"/>
    </row>
    <row r="1157" spans="1:10">
      <c r="A1157" s="155">
        <v>2156</v>
      </c>
      <c r="B1157" s="139" t="s">
        <v>2493</v>
      </c>
      <c r="C1157" s="139" t="s">
        <v>2494</v>
      </c>
      <c r="D1157" s="139" t="s">
        <v>84</v>
      </c>
      <c r="E1157" s="139" t="s">
        <v>108</v>
      </c>
      <c r="F1157" s="139" t="s">
        <v>169</v>
      </c>
      <c r="G1157" s="153"/>
      <c r="H1157" s="150"/>
      <c r="I1157" s="150"/>
      <c r="J1157" s="150"/>
    </row>
    <row r="1158" spans="1:10">
      <c r="A1158" s="155">
        <v>2157</v>
      </c>
      <c r="B1158" s="139" t="s">
        <v>2495</v>
      </c>
      <c r="C1158" s="139" t="s">
        <v>2496</v>
      </c>
      <c r="D1158" s="139" t="s">
        <v>84</v>
      </c>
      <c r="E1158" s="139" t="s">
        <v>108</v>
      </c>
      <c r="F1158" s="139" t="s">
        <v>169</v>
      </c>
      <c r="G1158" s="153"/>
      <c r="H1158" s="150"/>
      <c r="I1158" s="150"/>
      <c r="J1158" s="150"/>
    </row>
    <row r="1159" spans="1:10">
      <c r="A1159" s="155">
        <v>2158</v>
      </c>
      <c r="B1159" s="139" t="s">
        <v>2497</v>
      </c>
      <c r="C1159" s="139" t="s">
        <v>2498</v>
      </c>
      <c r="D1159" s="139" t="s">
        <v>84</v>
      </c>
      <c r="E1159" s="139" t="s">
        <v>108</v>
      </c>
      <c r="F1159" s="139" t="s">
        <v>169</v>
      </c>
      <c r="G1159" s="153"/>
      <c r="H1159" s="150"/>
      <c r="I1159" s="150"/>
      <c r="J1159" s="150"/>
    </row>
    <row r="1160" spans="1:10">
      <c r="A1160" s="155">
        <v>2159</v>
      </c>
      <c r="B1160" s="139" t="s">
        <v>2499</v>
      </c>
      <c r="C1160" s="139" t="s">
        <v>2500</v>
      </c>
      <c r="D1160" s="139" t="s">
        <v>84</v>
      </c>
      <c r="E1160" s="139" t="s">
        <v>108</v>
      </c>
      <c r="F1160" s="139" t="s">
        <v>169</v>
      </c>
      <c r="G1160" s="153"/>
      <c r="H1160" s="150"/>
      <c r="I1160" s="150"/>
      <c r="J1160" s="150"/>
    </row>
    <row r="1161" spans="1:10">
      <c r="A1161" s="155">
        <v>2160</v>
      </c>
      <c r="B1161" s="139" t="s">
        <v>2501</v>
      </c>
      <c r="C1161" s="139" t="s">
        <v>2502</v>
      </c>
      <c r="D1161" s="139" t="s">
        <v>84</v>
      </c>
      <c r="E1161" s="139" t="s">
        <v>108</v>
      </c>
      <c r="F1161" s="139" t="s">
        <v>169</v>
      </c>
      <c r="G1161" s="153"/>
      <c r="H1161" s="150"/>
      <c r="I1161" s="150"/>
      <c r="J1161" s="150"/>
    </row>
    <row r="1162" spans="1:10">
      <c r="A1162" s="155">
        <v>2161</v>
      </c>
      <c r="B1162" s="139" t="s">
        <v>2503</v>
      </c>
      <c r="C1162" s="139" t="s">
        <v>2504</v>
      </c>
      <c r="D1162" s="139" t="s">
        <v>84</v>
      </c>
      <c r="E1162" s="139" t="s">
        <v>108</v>
      </c>
      <c r="F1162" s="139" t="s">
        <v>169</v>
      </c>
      <c r="G1162" s="153"/>
      <c r="H1162" s="150"/>
      <c r="I1162" s="150"/>
      <c r="J1162" s="150"/>
    </row>
    <row r="1163" spans="1:10">
      <c r="A1163" s="155">
        <v>2162</v>
      </c>
      <c r="B1163" s="139" t="s">
        <v>2505</v>
      </c>
      <c r="C1163" s="139" t="s">
        <v>2506</v>
      </c>
      <c r="D1163" s="139" t="s">
        <v>84</v>
      </c>
      <c r="E1163" s="139" t="s">
        <v>108</v>
      </c>
      <c r="F1163" s="139" t="s">
        <v>169</v>
      </c>
      <c r="G1163" s="153"/>
      <c r="H1163" s="150"/>
      <c r="I1163" s="150"/>
      <c r="J1163" s="150"/>
    </row>
    <row r="1164" spans="1:10">
      <c r="A1164" s="155">
        <v>2163</v>
      </c>
      <c r="B1164" s="139" t="s">
        <v>2507</v>
      </c>
      <c r="C1164" s="139" t="s">
        <v>2508</v>
      </c>
      <c r="D1164" s="139" t="s">
        <v>84</v>
      </c>
      <c r="E1164" s="139" t="s">
        <v>108</v>
      </c>
      <c r="F1164" s="139" t="s">
        <v>169</v>
      </c>
      <c r="G1164" s="153"/>
      <c r="H1164" s="150"/>
      <c r="I1164" s="150"/>
      <c r="J1164" s="150"/>
    </row>
    <row r="1165" spans="1:10">
      <c r="A1165" s="155">
        <v>2164</v>
      </c>
      <c r="B1165" s="139" t="s">
        <v>2509</v>
      </c>
      <c r="C1165" s="139" t="s">
        <v>2510</v>
      </c>
      <c r="D1165" s="139" t="s">
        <v>84</v>
      </c>
      <c r="E1165" s="139" t="s">
        <v>108</v>
      </c>
      <c r="F1165" s="139" t="s">
        <v>169</v>
      </c>
      <c r="G1165" s="153"/>
      <c r="H1165" s="150"/>
      <c r="I1165" s="150"/>
      <c r="J1165" s="150"/>
    </row>
    <row r="1166" spans="1:10">
      <c r="A1166" s="155">
        <v>2165</v>
      </c>
      <c r="B1166" s="139" t="s">
        <v>2511</v>
      </c>
      <c r="C1166" s="139" t="s">
        <v>2512</v>
      </c>
      <c r="D1166" s="139" t="s">
        <v>84</v>
      </c>
      <c r="E1166" s="139" t="s">
        <v>108</v>
      </c>
      <c r="F1166" s="139" t="s">
        <v>169</v>
      </c>
      <c r="G1166" s="153"/>
      <c r="H1166" s="150"/>
      <c r="I1166" s="150"/>
      <c r="J1166" s="150"/>
    </row>
    <row r="1167" spans="1:10">
      <c r="A1167" s="155">
        <v>2166</v>
      </c>
      <c r="B1167" s="139" t="s">
        <v>2513</v>
      </c>
      <c r="C1167" s="139" t="s">
        <v>2514</v>
      </c>
      <c r="D1167" s="139" t="s">
        <v>84</v>
      </c>
      <c r="E1167" s="139" t="s">
        <v>108</v>
      </c>
      <c r="F1167" s="139" t="s">
        <v>169</v>
      </c>
      <c r="G1167" s="153"/>
      <c r="H1167" s="150"/>
      <c r="I1167" s="150"/>
      <c r="J1167" s="150"/>
    </row>
    <row r="1168" spans="1:10">
      <c r="A1168" s="155">
        <v>2167</v>
      </c>
      <c r="B1168" s="139" t="s">
        <v>2515</v>
      </c>
      <c r="C1168" s="139" t="s">
        <v>2516</v>
      </c>
      <c r="D1168" s="139" t="s">
        <v>81</v>
      </c>
      <c r="E1168" s="139" t="s">
        <v>108</v>
      </c>
      <c r="F1168" s="139" t="s">
        <v>169</v>
      </c>
      <c r="G1168" s="153"/>
      <c r="H1168" s="150"/>
      <c r="I1168" s="150"/>
      <c r="J1168" s="150"/>
    </row>
    <row r="1169" spans="1:10">
      <c r="A1169" s="155">
        <v>2168</v>
      </c>
      <c r="B1169" s="139" t="s">
        <v>2517</v>
      </c>
      <c r="C1169" s="139" t="s">
        <v>2518</v>
      </c>
      <c r="D1169" s="139" t="s">
        <v>82</v>
      </c>
      <c r="E1169" s="139" t="s">
        <v>108</v>
      </c>
      <c r="F1169" s="139" t="s">
        <v>169</v>
      </c>
      <c r="G1169" s="153"/>
      <c r="H1169" s="150"/>
      <c r="I1169" s="150"/>
      <c r="J1169" s="150"/>
    </row>
    <row r="1170" spans="1:10">
      <c r="A1170" s="155">
        <v>2169</v>
      </c>
      <c r="B1170" s="139" t="s">
        <v>2519</v>
      </c>
      <c r="C1170" s="139" t="s">
        <v>2520</v>
      </c>
      <c r="D1170" s="139" t="s">
        <v>83</v>
      </c>
      <c r="E1170" s="139" t="s">
        <v>108</v>
      </c>
      <c r="F1170" s="139" t="s">
        <v>169</v>
      </c>
      <c r="G1170" s="153"/>
      <c r="H1170" s="150"/>
      <c r="I1170" s="150"/>
      <c r="J1170" s="150"/>
    </row>
    <row r="1171" spans="1:10">
      <c r="A1171" s="155">
        <v>2170</v>
      </c>
      <c r="B1171" s="139" t="s">
        <v>2521</v>
      </c>
      <c r="C1171" s="139" t="s">
        <v>2522</v>
      </c>
      <c r="D1171" s="139" t="s">
        <v>82</v>
      </c>
      <c r="E1171" s="139" t="s">
        <v>108</v>
      </c>
      <c r="F1171" s="139" t="s">
        <v>169</v>
      </c>
      <c r="G1171" s="153"/>
      <c r="H1171" s="150"/>
      <c r="I1171" s="150"/>
      <c r="J1171" s="150"/>
    </row>
    <row r="1172" spans="1:10">
      <c r="A1172" s="155">
        <v>2171</v>
      </c>
      <c r="B1172" s="139" t="s">
        <v>2523</v>
      </c>
      <c r="C1172" s="139" t="s">
        <v>2524</v>
      </c>
      <c r="D1172" s="139" t="s">
        <v>84</v>
      </c>
      <c r="E1172" s="139" t="s">
        <v>108</v>
      </c>
      <c r="F1172" s="139" t="s">
        <v>169</v>
      </c>
      <c r="G1172" s="153"/>
      <c r="H1172" s="150"/>
      <c r="I1172" s="150"/>
      <c r="J1172" s="150"/>
    </row>
    <row r="1173" spans="1:10">
      <c r="A1173" s="155">
        <v>2172</v>
      </c>
      <c r="B1173" s="139" t="s">
        <v>2525</v>
      </c>
      <c r="C1173" s="139" t="s">
        <v>2526</v>
      </c>
      <c r="D1173" s="139" t="s">
        <v>79</v>
      </c>
      <c r="E1173" s="139" t="s">
        <v>108</v>
      </c>
      <c r="F1173" s="139" t="s">
        <v>169</v>
      </c>
      <c r="G1173" s="153"/>
      <c r="H1173" s="150"/>
      <c r="I1173" s="150"/>
      <c r="J1173" s="150"/>
    </row>
    <row r="1174" spans="1:10">
      <c r="A1174" s="155">
        <v>2173</v>
      </c>
      <c r="B1174" s="139" t="s">
        <v>2527</v>
      </c>
      <c r="C1174" s="139" t="s">
        <v>2528</v>
      </c>
      <c r="D1174" s="139">
        <v>3</v>
      </c>
      <c r="E1174" s="139" t="s">
        <v>93</v>
      </c>
      <c r="F1174" s="139" t="s">
        <v>186</v>
      </c>
      <c r="G1174" s="153"/>
      <c r="H1174" s="150"/>
      <c r="I1174" s="150"/>
      <c r="J1174" s="150"/>
    </row>
    <row r="1175" spans="1:10">
      <c r="A1175" s="155">
        <v>2174</v>
      </c>
      <c r="B1175" s="139" t="s">
        <v>2529</v>
      </c>
      <c r="C1175" s="139" t="s">
        <v>2530</v>
      </c>
      <c r="D1175" s="139">
        <v>2</v>
      </c>
      <c r="E1175" s="139" t="s">
        <v>93</v>
      </c>
      <c r="F1175" s="139" t="s">
        <v>186</v>
      </c>
      <c r="G1175" s="153"/>
      <c r="H1175" s="150"/>
      <c r="I1175" s="150"/>
      <c r="J1175" s="150"/>
    </row>
    <row r="1176" spans="1:10">
      <c r="A1176" s="155">
        <v>2175</v>
      </c>
      <c r="B1176" s="139" t="s">
        <v>2531</v>
      </c>
      <c r="C1176" s="139" t="s">
        <v>2532</v>
      </c>
      <c r="D1176" s="139">
        <v>1</v>
      </c>
      <c r="E1176" s="139" t="s">
        <v>93</v>
      </c>
      <c r="F1176" s="139" t="s">
        <v>186</v>
      </c>
      <c r="G1176" s="153"/>
      <c r="H1176" s="150"/>
      <c r="I1176" s="150"/>
      <c r="J1176" s="150"/>
    </row>
    <row r="1177" spans="1:10">
      <c r="A1177" s="155">
        <v>2176</v>
      </c>
      <c r="B1177" s="139" t="s">
        <v>2533</v>
      </c>
      <c r="C1177" s="139" t="s">
        <v>2534</v>
      </c>
      <c r="D1177" s="139">
        <v>1</v>
      </c>
      <c r="E1177" s="139" t="s">
        <v>93</v>
      </c>
      <c r="F1177" s="139" t="s">
        <v>186</v>
      </c>
      <c r="G1177" s="153"/>
      <c r="H1177" s="150"/>
      <c r="I1177" s="150"/>
      <c r="J1177" s="150"/>
    </row>
    <row r="1178" spans="1:10">
      <c r="A1178" s="155">
        <v>2177</v>
      </c>
      <c r="B1178" s="139" t="s">
        <v>2535</v>
      </c>
      <c r="C1178" s="139" t="s">
        <v>2536</v>
      </c>
      <c r="D1178" s="139">
        <v>1</v>
      </c>
      <c r="E1178" s="139" t="s">
        <v>93</v>
      </c>
      <c r="F1178" s="139" t="s">
        <v>186</v>
      </c>
      <c r="G1178" s="153"/>
      <c r="H1178" s="150"/>
      <c r="I1178" s="150"/>
      <c r="J1178" s="150"/>
    </row>
    <row r="1179" spans="1:10">
      <c r="A1179" s="155">
        <v>2178</v>
      </c>
      <c r="B1179" s="139" t="s">
        <v>2537</v>
      </c>
      <c r="C1179" s="139" t="s">
        <v>2538</v>
      </c>
      <c r="D1179" s="139">
        <v>1</v>
      </c>
      <c r="E1179" s="139" t="s">
        <v>93</v>
      </c>
      <c r="F1179" s="139" t="s">
        <v>186</v>
      </c>
      <c r="G1179" s="153"/>
      <c r="H1179" s="150"/>
      <c r="I1179" s="150"/>
      <c r="J1179" s="150"/>
    </row>
    <row r="1180" spans="1:10">
      <c r="A1180" s="155">
        <v>2179</v>
      </c>
      <c r="B1180" s="139" t="s">
        <v>2539</v>
      </c>
      <c r="C1180" s="139" t="s">
        <v>2540</v>
      </c>
      <c r="D1180" s="139">
        <v>1</v>
      </c>
      <c r="E1180" s="139" t="s">
        <v>93</v>
      </c>
      <c r="F1180" s="139" t="s">
        <v>186</v>
      </c>
      <c r="G1180" s="153"/>
      <c r="H1180" s="150"/>
      <c r="I1180" s="150"/>
      <c r="J1180" s="150"/>
    </row>
    <row r="1181" spans="1:10">
      <c r="A1181" s="155">
        <v>2180</v>
      </c>
      <c r="B1181" s="139" t="s">
        <v>2541</v>
      </c>
      <c r="C1181" s="139" t="s">
        <v>2542</v>
      </c>
      <c r="D1181" s="139">
        <v>1</v>
      </c>
      <c r="E1181" s="139" t="s">
        <v>93</v>
      </c>
      <c r="F1181" s="139" t="s">
        <v>186</v>
      </c>
      <c r="G1181" s="153"/>
      <c r="H1181" s="150"/>
      <c r="I1181" s="150"/>
      <c r="J1181" s="150"/>
    </row>
    <row r="1182" spans="1:10">
      <c r="A1182" s="155">
        <v>2181</v>
      </c>
      <c r="B1182" s="139" t="s">
        <v>2543</v>
      </c>
      <c r="C1182" s="139" t="s">
        <v>2544</v>
      </c>
      <c r="D1182" s="139">
        <v>1</v>
      </c>
      <c r="E1182" s="139" t="s">
        <v>91</v>
      </c>
      <c r="F1182" s="139" t="s">
        <v>186</v>
      </c>
      <c r="G1182" s="153"/>
      <c r="H1182" s="150"/>
      <c r="I1182" s="150"/>
      <c r="J1182" s="150"/>
    </row>
    <row r="1183" spans="1:10">
      <c r="A1183" s="155">
        <v>2182</v>
      </c>
      <c r="B1183" s="139" t="s">
        <v>2545</v>
      </c>
      <c r="C1183" s="139" t="s">
        <v>2546</v>
      </c>
      <c r="D1183" s="139">
        <v>1</v>
      </c>
      <c r="E1183" s="139" t="s">
        <v>93</v>
      </c>
      <c r="F1183" s="139" t="s">
        <v>186</v>
      </c>
      <c r="G1183" s="153"/>
      <c r="H1183" s="150"/>
      <c r="I1183" s="150"/>
      <c r="J1183" s="150"/>
    </row>
    <row r="1184" spans="1:10">
      <c r="A1184" s="155">
        <v>2183</v>
      </c>
      <c r="B1184" s="139" t="s">
        <v>2547</v>
      </c>
      <c r="C1184" s="139" t="s">
        <v>2548</v>
      </c>
      <c r="D1184" s="139">
        <v>1</v>
      </c>
      <c r="E1184" s="139" t="s">
        <v>93</v>
      </c>
      <c r="F1184" s="139" t="s">
        <v>186</v>
      </c>
      <c r="G1184" s="153"/>
      <c r="H1184" s="150"/>
      <c r="I1184" s="150"/>
      <c r="J1184" s="150"/>
    </row>
    <row r="1185" spans="1:10">
      <c r="A1185" s="155">
        <v>2184</v>
      </c>
      <c r="B1185" s="139" t="s">
        <v>2549</v>
      </c>
      <c r="C1185" s="139" t="s">
        <v>2550</v>
      </c>
      <c r="D1185" s="139" t="s">
        <v>84</v>
      </c>
      <c r="E1185" s="139" t="s">
        <v>95</v>
      </c>
      <c r="F1185" s="139" t="s">
        <v>174</v>
      </c>
      <c r="G1185" s="153"/>
      <c r="H1185" s="150"/>
      <c r="I1185" s="150"/>
      <c r="J1185" s="150"/>
    </row>
    <row r="1186" spans="1:10">
      <c r="A1186" s="155">
        <v>2185</v>
      </c>
      <c r="B1186" s="139" t="s">
        <v>2551</v>
      </c>
      <c r="C1186" s="139" t="s">
        <v>192</v>
      </c>
      <c r="D1186" s="139" t="s">
        <v>84</v>
      </c>
      <c r="E1186" s="139" t="s">
        <v>97</v>
      </c>
      <c r="F1186" s="139" t="s">
        <v>174</v>
      </c>
      <c r="G1186" s="153"/>
      <c r="H1186" s="150"/>
      <c r="I1186" s="150"/>
      <c r="J1186" s="150"/>
    </row>
    <row r="1187" spans="1:10">
      <c r="A1187" s="155">
        <v>2186</v>
      </c>
      <c r="B1187" s="139" t="s">
        <v>2552</v>
      </c>
      <c r="C1187" s="139" t="s">
        <v>2553</v>
      </c>
      <c r="D1187" s="139" t="s">
        <v>84</v>
      </c>
      <c r="E1187" s="139" t="s">
        <v>97</v>
      </c>
      <c r="F1187" s="139" t="s">
        <v>174</v>
      </c>
      <c r="G1187" s="153"/>
      <c r="H1187" s="150"/>
      <c r="I1187" s="150"/>
      <c r="J1187" s="150"/>
    </row>
    <row r="1188" spans="1:10">
      <c r="A1188" s="155">
        <v>2187</v>
      </c>
      <c r="B1188" s="139" t="s">
        <v>2554</v>
      </c>
      <c r="C1188" s="139" t="s">
        <v>2555</v>
      </c>
      <c r="D1188" s="139" t="s">
        <v>84</v>
      </c>
      <c r="E1188" s="139" t="s">
        <v>97</v>
      </c>
      <c r="F1188" s="139" t="s">
        <v>174</v>
      </c>
      <c r="G1188" s="153"/>
      <c r="H1188" s="150"/>
      <c r="I1188" s="150"/>
      <c r="J1188" s="150"/>
    </row>
    <row r="1189" spans="1:10">
      <c r="A1189" s="155">
        <v>2188</v>
      </c>
      <c r="B1189" s="139" t="s">
        <v>2556</v>
      </c>
      <c r="C1189" s="139" t="s">
        <v>2557</v>
      </c>
      <c r="D1189" s="139" t="s">
        <v>84</v>
      </c>
      <c r="E1189" s="139" t="s">
        <v>97</v>
      </c>
      <c r="F1189" s="139" t="s">
        <v>174</v>
      </c>
      <c r="G1189" s="153"/>
      <c r="H1189" s="150"/>
      <c r="I1189" s="150"/>
      <c r="J1189" s="150"/>
    </row>
    <row r="1190" spans="1:10">
      <c r="A1190" s="155">
        <v>2189</v>
      </c>
      <c r="B1190" s="139" t="s">
        <v>2558</v>
      </c>
      <c r="C1190" s="139" t="s">
        <v>2559</v>
      </c>
      <c r="D1190" s="139" t="s">
        <v>84</v>
      </c>
      <c r="E1190" s="139" t="s">
        <v>97</v>
      </c>
      <c r="F1190" s="139" t="s">
        <v>174</v>
      </c>
      <c r="G1190" s="153"/>
      <c r="H1190" s="150"/>
      <c r="I1190" s="150"/>
      <c r="J1190" s="150"/>
    </row>
    <row r="1191" spans="1:10">
      <c r="A1191" s="155">
        <v>2190</v>
      </c>
      <c r="B1191" s="139" t="s">
        <v>2560</v>
      </c>
      <c r="C1191" s="139" t="s">
        <v>2561</v>
      </c>
      <c r="D1191" s="139" t="s">
        <v>83</v>
      </c>
      <c r="E1191" s="139" t="s">
        <v>91</v>
      </c>
      <c r="F1191" s="139" t="s">
        <v>2562</v>
      </c>
      <c r="G1191" s="153"/>
      <c r="H1191" s="150"/>
      <c r="I1191" s="150"/>
      <c r="J1191" s="150"/>
    </row>
    <row r="1192" spans="1:10">
      <c r="A1192" s="155">
        <v>2191</v>
      </c>
      <c r="B1192" s="139" t="s">
        <v>2563</v>
      </c>
      <c r="C1192" s="139" t="s">
        <v>2564</v>
      </c>
      <c r="D1192" s="139" t="s">
        <v>84</v>
      </c>
      <c r="E1192" s="139" t="s">
        <v>91</v>
      </c>
      <c r="F1192" s="139" t="s">
        <v>2562</v>
      </c>
      <c r="G1192" s="153"/>
      <c r="H1192" s="150"/>
      <c r="I1192" s="150"/>
      <c r="J1192" s="150"/>
    </row>
    <row r="1193" spans="1:10">
      <c r="A1193" s="155">
        <v>2192</v>
      </c>
      <c r="B1193" s="139" t="s">
        <v>2565</v>
      </c>
      <c r="C1193" s="139" t="s">
        <v>2566</v>
      </c>
      <c r="D1193" s="139" t="s">
        <v>82</v>
      </c>
      <c r="E1193" s="139" t="s">
        <v>91</v>
      </c>
      <c r="F1193" s="139" t="s">
        <v>2562</v>
      </c>
      <c r="G1193" s="153"/>
      <c r="H1193" s="150"/>
      <c r="I1193" s="150"/>
      <c r="J1193" s="150"/>
    </row>
    <row r="1194" spans="1:10">
      <c r="A1194" s="155">
        <v>2193</v>
      </c>
      <c r="B1194" s="139" t="s">
        <v>2567</v>
      </c>
      <c r="C1194" s="139" t="s">
        <v>2568</v>
      </c>
      <c r="D1194" s="139" t="s">
        <v>83</v>
      </c>
      <c r="E1194" s="139" t="s">
        <v>91</v>
      </c>
      <c r="F1194" s="139" t="s">
        <v>2562</v>
      </c>
      <c r="G1194" s="153"/>
      <c r="H1194" s="150"/>
      <c r="I1194" s="150"/>
      <c r="J1194" s="150"/>
    </row>
    <row r="1195" spans="1:10">
      <c r="A1195" s="155">
        <v>2194</v>
      </c>
      <c r="B1195" s="139" t="s">
        <v>2569</v>
      </c>
      <c r="C1195" s="139" t="s">
        <v>2570</v>
      </c>
      <c r="D1195" s="139" t="s">
        <v>84</v>
      </c>
      <c r="E1195" s="139" t="s">
        <v>96</v>
      </c>
      <c r="F1195" s="139" t="s">
        <v>182</v>
      </c>
      <c r="G1195" s="153"/>
      <c r="H1195" s="150"/>
      <c r="I1195" s="150"/>
      <c r="J1195" s="150"/>
    </row>
    <row r="1196" spans="1:10">
      <c r="A1196" s="155">
        <v>2195</v>
      </c>
      <c r="B1196" s="139" t="s">
        <v>2571</v>
      </c>
      <c r="C1196" s="139" t="s">
        <v>2572</v>
      </c>
      <c r="D1196" s="139" t="s">
        <v>84</v>
      </c>
      <c r="E1196" s="139" t="s">
        <v>91</v>
      </c>
      <c r="F1196" s="139" t="s">
        <v>182</v>
      </c>
      <c r="G1196" s="153"/>
      <c r="H1196" s="150"/>
      <c r="I1196" s="150"/>
      <c r="J1196" s="150"/>
    </row>
    <row r="1197" spans="1:10">
      <c r="A1197" s="155">
        <v>2196</v>
      </c>
      <c r="B1197" s="139" t="s">
        <v>2573</v>
      </c>
      <c r="C1197" s="139" t="s">
        <v>2574</v>
      </c>
      <c r="D1197" s="139" t="s">
        <v>84</v>
      </c>
      <c r="E1197" s="139" t="s">
        <v>91</v>
      </c>
      <c r="F1197" s="139" t="s">
        <v>182</v>
      </c>
      <c r="G1197" s="153"/>
      <c r="H1197" s="150"/>
      <c r="I1197" s="150"/>
      <c r="J1197" s="150"/>
    </row>
    <row r="1198" spans="1:10">
      <c r="A1198" s="155">
        <v>2197</v>
      </c>
      <c r="B1198" s="139" t="s">
        <v>2575</v>
      </c>
      <c r="C1198" s="139" t="s">
        <v>2576</v>
      </c>
      <c r="D1198" s="139" t="s">
        <v>84</v>
      </c>
      <c r="E1198" s="139" t="s">
        <v>91</v>
      </c>
      <c r="F1198" s="139" t="s">
        <v>182</v>
      </c>
      <c r="G1198" s="153"/>
      <c r="H1198" s="150"/>
      <c r="I1198" s="150"/>
      <c r="J1198" s="150"/>
    </row>
    <row r="1199" spans="1:10">
      <c r="A1199" s="155">
        <v>2198</v>
      </c>
      <c r="B1199" s="139" t="s">
        <v>2577</v>
      </c>
      <c r="C1199" s="139" t="s">
        <v>2578</v>
      </c>
      <c r="D1199" s="139" t="s">
        <v>84</v>
      </c>
      <c r="E1199" s="139" t="s">
        <v>91</v>
      </c>
      <c r="F1199" s="139" t="s">
        <v>182</v>
      </c>
      <c r="G1199" s="153"/>
      <c r="H1199" s="150"/>
      <c r="I1199" s="150"/>
      <c r="J1199" s="150"/>
    </row>
    <row r="1200" spans="1:10">
      <c r="A1200" s="155">
        <v>2199</v>
      </c>
      <c r="B1200" s="139" t="s">
        <v>2579</v>
      </c>
      <c r="C1200" s="139" t="s">
        <v>2580</v>
      </c>
      <c r="D1200" s="139" t="s">
        <v>84</v>
      </c>
      <c r="E1200" s="139" t="s">
        <v>93</v>
      </c>
      <c r="F1200" s="139" t="s">
        <v>190</v>
      </c>
      <c r="G1200" s="153"/>
      <c r="H1200" s="150"/>
      <c r="I1200" s="150"/>
      <c r="J1200" s="150"/>
    </row>
    <row r="1201" spans="1:10">
      <c r="A1201" s="155">
        <v>2200</v>
      </c>
      <c r="B1201" s="139" t="s">
        <v>2581</v>
      </c>
      <c r="C1201" s="139" t="s">
        <v>2582</v>
      </c>
      <c r="D1201" s="139" t="s">
        <v>84</v>
      </c>
      <c r="E1201" s="139" t="s">
        <v>93</v>
      </c>
      <c r="F1201" s="139" t="s">
        <v>190</v>
      </c>
      <c r="G1201" s="153"/>
      <c r="H1201" s="150"/>
      <c r="I1201" s="150"/>
      <c r="J1201" s="150"/>
    </row>
    <row r="1202" spans="1:10">
      <c r="A1202" s="155">
        <v>2201</v>
      </c>
      <c r="B1202" s="139" t="s">
        <v>2583</v>
      </c>
      <c r="C1202" s="139" t="s">
        <v>2584</v>
      </c>
      <c r="D1202" s="139" t="s">
        <v>84</v>
      </c>
      <c r="E1202" s="139" t="s">
        <v>88</v>
      </c>
      <c r="F1202" s="139" t="s">
        <v>166</v>
      </c>
      <c r="G1202" s="153"/>
      <c r="H1202" s="150"/>
      <c r="I1202" s="150"/>
      <c r="J1202" s="150"/>
    </row>
    <row r="1203" spans="1:10">
      <c r="A1203" s="155">
        <v>2202</v>
      </c>
      <c r="B1203" s="139" t="s">
        <v>2585</v>
      </c>
      <c r="C1203" s="139" t="s">
        <v>2586</v>
      </c>
      <c r="D1203" s="139" t="s">
        <v>84</v>
      </c>
      <c r="E1203" s="139" t="s">
        <v>89</v>
      </c>
      <c r="F1203" s="139" t="s">
        <v>161</v>
      </c>
      <c r="G1203" s="153"/>
      <c r="H1203" s="150"/>
      <c r="I1203" s="150"/>
      <c r="J1203" s="150"/>
    </row>
    <row r="1204" spans="1:10">
      <c r="A1204" s="155">
        <v>2203</v>
      </c>
      <c r="B1204" s="139" t="s">
        <v>2587</v>
      </c>
      <c r="C1204" s="139" t="s">
        <v>2588</v>
      </c>
      <c r="D1204" s="139" t="s">
        <v>84</v>
      </c>
      <c r="E1204" s="139" t="s">
        <v>89</v>
      </c>
      <c r="F1204" s="139" t="s">
        <v>161</v>
      </c>
      <c r="G1204" s="153"/>
      <c r="H1204" s="150"/>
      <c r="I1204" s="150"/>
      <c r="J1204" s="150"/>
    </row>
    <row r="1205" spans="1:10">
      <c r="A1205" s="155">
        <v>2204</v>
      </c>
      <c r="B1205" s="139" t="s">
        <v>2589</v>
      </c>
      <c r="C1205" s="139" t="s">
        <v>2590</v>
      </c>
      <c r="D1205" s="139" t="s">
        <v>84</v>
      </c>
      <c r="E1205" s="139" t="s">
        <v>89</v>
      </c>
      <c r="F1205" s="139" t="s">
        <v>161</v>
      </c>
      <c r="G1205" s="153"/>
      <c r="H1205" s="150"/>
      <c r="I1205" s="150"/>
      <c r="J1205" s="150"/>
    </row>
    <row r="1206" spans="1:10">
      <c r="A1206" s="155">
        <v>2205</v>
      </c>
      <c r="B1206" s="139" t="s">
        <v>2591</v>
      </c>
      <c r="C1206" s="139" t="s">
        <v>2592</v>
      </c>
      <c r="D1206" s="139" t="s">
        <v>84</v>
      </c>
      <c r="E1206" s="139" t="s">
        <v>89</v>
      </c>
      <c r="F1206" s="139" t="s">
        <v>161</v>
      </c>
      <c r="G1206" s="153"/>
      <c r="H1206" s="150"/>
      <c r="I1206" s="150"/>
      <c r="J1206" s="150"/>
    </row>
    <row r="1207" spans="1:10">
      <c r="A1207" s="155">
        <v>2206</v>
      </c>
      <c r="B1207" s="139" t="s">
        <v>2593</v>
      </c>
      <c r="C1207" s="139" t="s">
        <v>2594</v>
      </c>
      <c r="D1207" s="139" t="s">
        <v>84</v>
      </c>
      <c r="E1207" s="139" t="s">
        <v>89</v>
      </c>
      <c r="F1207" s="139" t="s">
        <v>161</v>
      </c>
      <c r="G1207" s="153"/>
      <c r="H1207" s="150"/>
      <c r="I1207" s="150"/>
      <c r="J1207" s="150"/>
    </row>
    <row r="1208" spans="1:10">
      <c r="A1208" s="155">
        <v>2207</v>
      </c>
      <c r="B1208" s="139" t="s">
        <v>2595</v>
      </c>
      <c r="C1208" s="139" t="s">
        <v>2596</v>
      </c>
      <c r="D1208" s="139" t="s">
        <v>84</v>
      </c>
      <c r="E1208" s="139" t="s">
        <v>89</v>
      </c>
      <c r="F1208" s="139" t="s">
        <v>161</v>
      </c>
      <c r="G1208" s="153"/>
      <c r="H1208" s="150"/>
      <c r="I1208" s="150"/>
      <c r="J1208" s="150"/>
    </row>
    <row r="1209" spans="1:10">
      <c r="A1209" s="155">
        <v>2208</v>
      </c>
      <c r="B1209" s="139" t="s">
        <v>2597</v>
      </c>
      <c r="C1209" s="139" t="s">
        <v>2598</v>
      </c>
      <c r="D1209" s="139" t="s">
        <v>84</v>
      </c>
      <c r="E1209" s="139" t="s">
        <v>88</v>
      </c>
      <c r="F1209" s="139" t="s">
        <v>177</v>
      </c>
      <c r="G1209" s="153"/>
      <c r="H1209" s="150"/>
      <c r="I1209" s="150"/>
      <c r="J1209" s="150"/>
    </row>
    <row r="1210" spans="1:10">
      <c r="A1210" s="155">
        <v>2209</v>
      </c>
      <c r="B1210" s="139" t="s">
        <v>2599</v>
      </c>
      <c r="C1210" s="139" t="s">
        <v>2600</v>
      </c>
      <c r="D1210" s="139">
        <v>1</v>
      </c>
      <c r="E1210" s="139" t="s">
        <v>88</v>
      </c>
      <c r="F1210" s="139" t="s">
        <v>162</v>
      </c>
      <c r="G1210" s="153"/>
      <c r="H1210" s="150"/>
      <c r="I1210" s="150"/>
      <c r="J1210" s="150"/>
    </row>
    <row r="1211" spans="1:10">
      <c r="A1211" s="155">
        <v>2210</v>
      </c>
      <c r="B1211" s="139" t="s">
        <v>2601</v>
      </c>
      <c r="C1211" s="139" t="s">
        <v>2602</v>
      </c>
      <c r="D1211" s="139">
        <v>2</v>
      </c>
      <c r="E1211" s="139" t="s">
        <v>88</v>
      </c>
      <c r="F1211" s="139" t="s">
        <v>162</v>
      </c>
      <c r="G1211" s="153"/>
      <c r="H1211" s="150"/>
      <c r="I1211" s="150"/>
      <c r="J1211" s="150"/>
    </row>
    <row r="1212" spans="1:10">
      <c r="A1212" s="155">
        <v>2211</v>
      </c>
      <c r="B1212" s="139" t="s">
        <v>2603</v>
      </c>
      <c r="C1212" s="139" t="s">
        <v>2604</v>
      </c>
      <c r="D1212" s="139">
        <v>1</v>
      </c>
      <c r="E1212" s="139" t="s">
        <v>96</v>
      </c>
      <c r="F1212" s="139" t="s">
        <v>162</v>
      </c>
      <c r="G1212" s="153"/>
      <c r="H1212" s="150"/>
      <c r="I1212" s="150"/>
      <c r="J1212" s="150"/>
    </row>
    <row r="1213" spans="1:10">
      <c r="A1213" s="155">
        <v>2212</v>
      </c>
      <c r="B1213" s="139" t="s">
        <v>2605</v>
      </c>
      <c r="C1213" s="139" t="s">
        <v>2606</v>
      </c>
      <c r="D1213" s="139">
        <v>1</v>
      </c>
      <c r="E1213" s="139" t="s">
        <v>96</v>
      </c>
      <c r="F1213" s="139" t="s">
        <v>162</v>
      </c>
      <c r="G1213" s="153"/>
      <c r="H1213" s="150"/>
      <c r="I1213" s="150"/>
      <c r="J1213" s="150"/>
    </row>
    <row r="1214" spans="1:10">
      <c r="A1214" s="155">
        <v>2213</v>
      </c>
      <c r="B1214" s="139" t="s">
        <v>2607</v>
      </c>
      <c r="C1214" s="139" t="s">
        <v>2608</v>
      </c>
      <c r="D1214" s="139">
        <v>1</v>
      </c>
      <c r="E1214" s="139" t="s">
        <v>96</v>
      </c>
      <c r="F1214" s="139" t="s">
        <v>162</v>
      </c>
      <c r="G1214" s="153"/>
      <c r="H1214" s="150"/>
      <c r="I1214" s="150"/>
      <c r="J1214" s="150"/>
    </row>
    <row r="1215" spans="1:10">
      <c r="A1215" s="155">
        <v>2214</v>
      </c>
      <c r="B1215" s="139" t="s">
        <v>2609</v>
      </c>
      <c r="C1215" s="139" t="s">
        <v>2610</v>
      </c>
      <c r="D1215" s="139">
        <v>1</v>
      </c>
      <c r="E1215" s="139" t="s">
        <v>88</v>
      </c>
      <c r="F1215" s="139" t="s">
        <v>162</v>
      </c>
      <c r="G1215" s="153"/>
      <c r="H1215" s="150"/>
      <c r="I1215" s="150"/>
      <c r="J1215" s="150"/>
    </row>
    <row r="1216" spans="1:10">
      <c r="A1216" s="155">
        <v>2215</v>
      </c>
      <c r="B1216" s="139" t="s">
        <v>2611</v>
      </c>
      <c r="C1216" s="139" t="s">
        <v>2612</v>
      </c>
      <c r="D1216" s="139">
        <v>1</v>
      </c>
      <c r="E1216" s="139" t="s">
        <v>88</v>
      </c>
      <c r="F1216" s="139" t="s">
        <v>162</v>
      </c>
      <c r="G1216" s="153"/>
      <c r="H1216" s="150"/>
      <c r="I1216" s="150"/>
      <c r="J1216" s="150"/>
    </row>
    <row r="1217" spans="1:10">
      <c r="A1217" s="155">
        <v>2216</v>
      </c>
      <c r="B1217" s="139" t="s">
        <v>2613</v>
      </c>
      <c r="C1217" s="139" t="s">
        <v>2614</v>
      </c>
      <c r="D1217" s="139">
        <v>2</v>
      </c>
      <c r="E1217" s="139" t="s">
        <v>88</v>
      </c>
      <c r="F1217" s="139" t="s">
        <v>162</v>
      </c>
      <c r="G1217" s="153"/>
      <c r="H1217" s="150"/>
      <c r="I1217" s="150"/>
      <c r="J1217" s="150"/>
    </row>
    <row r="1218" spans="1:10">
      <c r="A1218" s="155">
        <v>2217</v>
      </c>
      <c r="B1218" s="139" t="s">
        <v>2615</v>
      </c>
      <c r="C1218" s="139" t="s">
        <v>2616</v>
      </c>
      <c r="D1218" s="139">
        <v>1</v>
      </c>
      <c r="E1218" s="139" t="s">
        <v>91</v>
      </c>
      <c r="F1218" s="139" t="s">
        <v>162</v>
      </c>
      <c r="G1218" s="153"/>
      <c r="H1218" s="150"/>
      <c r="I1218" s="150"/>
      <c r="J1218" s="150"/>
    </row>
    <row r="1219" spans="1:10">
      <c r="A1219" s="155">
        <v>2218</v>
      </c>
      <c r="B1219" s="139" t="s">
        <v>2617</v>
      </c>
      <c r="C1219" s="139" t="s">
        <v>2618</v>
      </c>
      <c r="D1219" s="139">
        <v>1</v>
      </c>
      <c r="E1219" s="139" t="s">
        <v>91</v>
      </c>
      <c r="F1219" s="139" t="s">
        <v>162</v>
      </c>
      <c r="G1219" s="153"/>
      <c r="H1219" s="150"/>
      <c r="I1219" s="150"/>
      <c r="J1219" s="150"/>
    </row>
    <row r="1220" spans="1:10">
      <c r="A1220" s="155">
        <v>2219</v>
      </c>
      <c r="B1220" s="139" t="s">
        <v>2619</v>
      </c>
      <c r="C1220" s="139" t="s">
        <v>2620</v>
      </c>
      <c r="D1220" s="139" t="s">
        <v>83</v>
      </c>
      <c r="E1220" s="139" t="s">
        <v>103</v>
      </c>
      <c r="F1220" s="139" t="s">
        <v>183</v>
      </c>
      <c r="G1220" s="153"/>
      <c r="H1220" s="150"/>
      <c r="I1220" s="150"/>
      <c r="J1220" s="150"/>
    </row>
    <row r="1221" spans="1:10">
      <c r="A1221" s="155">
        <v>2220</v>
      </c>
      <c r="B1221" s="139" t="s">
        <v>2621</v>
      </c>
      <c r="C1221" s="139" t="s">
        <v>2622</v>
      </c>
      <c r="D1221" s="139" t="s">
        <v>81</v>
      </c>
      <c r="E1221" s="139" t="s">
        <v>103</v>
      </c>
      <c r="F1221" s="139" t="s">
        <v>183</v>
      </c>
      <c r="G1221" s="153"/>
      <c r="H1221" s="150"/>
      <c r="I1221" s="150"/>
      <c r="J1221" s="150"/>
    </row>
    <row r="1222" spans="1:10">
      <c r="A1222" s="155">
        <v>2221</v>
      </c>
      <c r="B1222" s="139" t="s">
        <v>2623</v>
      </c>
      <c r="C1222" s="139" t="s">
        <v>2624</v>
      </c>
      <c r="D1222" s="139" t="s">
        <v>82</v>
      </c>
      <c r="E1222" s="139" t="s">
        <v>103</v>
      </c>
      <c r="F1222" s="139" t="s">
        <v>183</v>
      </c>
      <c r="G1222" s="153"/>
      <c r="H1222" s="150"/>
      <c r="I1222" s="150"/>
      <c r="J1222" s="150"/>
    </row>
    <row r="1223" spans="1:10">
      <c r="A1223" s="155">
        <v>2222</v>
      </c>
      <c r="B1223" s="139" t="s">
        <v>2625</v>
      </c>
      <c r="C1223" s="139" t="s">
        <v>2626</v>
      </c>
      <c r="D1223" s="139" t="s">
        <v>84</v>
      </c>
      <c r="E1223" s="139" t="s">
        <v>88</v>
      </c>
      <c r="F1223" s="139" t="s">
        <v>154</v>
      </c>
      <c r="G1223" s="153"/>
      <c r="H1223" s="150"/>
      <c r="I1223" s="150"/>
      <c r="J1223" s="150"/>
    </row>
    <row r="1224" spans="1:10">
      <c r="A1224" s="155">
        <v>2223</v>
      </c>
      <c r="B1224" s="139" t="s">
        <v>2627</v>
      </c>
      <c r="C1224" s="139" t="s">
        <v>2628</v>
      </c>
      <c r="D1224" s="139" t="s">
        <v>84</v>
      </c>
      <c r="E1224" s="139" t="s">
        <v>91</v>
      </c>
      <c r="F1224" s="139" t="s">
        <v>177</v>
      </c>
      <c r="G1224" s="153"/>
      <c r="H1224" s="150"/>
      <c r="I1224" s="150"/>
      <c r="J1224" s="150"/>
    </row>
    <row r="1225" spans="1:10">
      <c r="A1225" s="156"/>
      <c r="B1225" s="149"/>
      <c r="C1225" s="149"/>
      <c r="D1225" s="149"/>
      <c r="E1225" s="149"/>
      <c r="F1225" s="149"/>
      <c r="G1225" s="153"/>
      <c r="H1225" s="150"/>
      <c r="I1225" s="150"/>
      <c r="J1225" s="150"/>
    </row>
    <row r="1226" spans="1:10">
      <c r="A1226" s="156"/>
      <c r="B1226" s="149"/>
      <c r="C1226" s="149"/>
      <c r="D1226" s="149"/>
      <c r="E1226" s="149"/>
      <c r="F1226" s="149"/>
      <c r="G1226" s="153"/>
      <c r="H1226" s="150"/>
      <c r="I1226" s="150"/>
      <c r="J1226" s="150"/>
    </row>
    <row r="1227" spans="1:10">
      <c r="A1227" s="152"/>
      <c r="B1227" s="151"/>
      <c r="C1227" s="151"/>
      <c r="D1227" s="151"/>
      <c r="E1227" s="151"/>
      <c r="F1227" s="151"/>
      <c r="G1227" s="150"/>
      <c r="H1227" s="150"/>
      <c r="I1227" s="150"/>
      <c r="J1227" s="150"/>
    </row>
    <row r="1228" spans="1:10">
      <c r="A1228" s="146"/>
      <c r="B1228" s="135"/>
      <c r="C1228" s="135"/>
      <c r="D1228" s="135"/>
      <c r="E1228" s="135"/>
      <c r="F1228" s="135"/>
    </row>
    <row r="1229" spans="1:10">
      <c r="A1229" s="146"/>
      <c r="B1229" s="135"/>
      <c r="C1229" s="135"/>
      <c r="D1229" s="135"/>
      <c r="E1229" s="135"/>
      <c r="F1229" s="135"/>
    </row>
    <row r="1230" spans="1:10">
      <c r="A1230" s="146"/>
      <c r="B1230" s="135"/>
      <c r="C1230" s="135"/>
      <c r="D1230" s="135"/>
      <c r="E1230" s="135"/>
      <c r="F1230" s="135"/>
    </row>
    <row r="1231" spans="1:10">
      <c r="A1231" s="146"/>
      <c r="B1231" s="135"/>
      <c r="C1231" s="135"/>
      <c r="D1231" s="135"/>
      <c r="E1231" s="135"/>
      <c r="F1231" s="135"/>
    </row>
    <row r="1232" spans="1:10">
      <c r="A1232" s="146"/>
      <c r="B1232" s="135"/>
      <c r="C1232" s="135"/>
      <c r="D1232" s="135"/>
      <c r="E1232" s="135"/>
      <c r="F1232" s="135"/>
    </row>
    <row r="1233" spans="1:6">
      <c r="A1233" s="146"/>
      <c r="B1233" s="135"/>
      <c r="C1233" s="135"/>
      <c r="D1233" s="135"/>
      <c r="E1233" s="135"/>
      <c r="F1233" s="135"/>
    </row>
    <row r="1234" spans="1:6">
      <c r="A1234" s="146"/>
      <c r="B1234" s="135"/>
      <c r="C1234" s="135"/>
      <c r="D1234" s="135"/>
      <c r="E1234" s="135"/>
      <c r="F1234" s="135"/>
    </row>
    <row r="1235" spans="1:6">
      <c r="A1235" s="146"/>
      <c r="B1235" s="135"/>
      <c r="C1235" s="135"/>
      <c r="D1235" s="135"/>
      <c r="E1235" s="135"/>
      <c r="F1235" s="135"/>
    </row>
    <row r="1236" spans="1:6">
      <c r="A1236" s="146"/>
      <c r="B1236" s="135"/>
      <c r="C1236" s="135"/>
      <c r="D1236" s="135"/>
      <c r="E1236" s="135"/>
      <c r="F1236" s="135"/>
    </row>
    <row r="1237" spans="1:6">
      <c r="A1237" s="146"/>
      <c r="B1237" s="135"/>
      <c r="C1237" s="135"/>
      <c r="D1237" s="135"/>
      <c r="E1237" s="135"/>
      <c r="F1237" s="135"/>
    </row>
    <row r="1238" spans="1:6">
      <c r="A1238" s="146"/>
      <c r="B1238" s="135"/>
      <c r="C1238" s="135"/>
      <c r="D1238" s="135"/>
      <c r="E1238" s="135"/>
      <c r="F1238" s="135"/>
    </row>
    <row r="1239" spans="1:6">
      <c r="A1239" s="146"/>
      <c r="B1239" s="135"/>
      <c r="C1239" s="135"/>
      <c r="D1239" s="135"/>
      <c r="E1239" s="135"/>
      <c r="F1239" s="135"/>
    </row>
    <row r="1240" spans="1:6">
      <c r="A1240" s="146"/>
      <c r="B1240" s="135"/>
      <c r="C1240" s="135"/>
      <c r="D1240" s="135"/>
      <c r="E1240" s="135"/>
      <c r="F1240" s="135"/>
    </row>
    <row r="1241" spans="1:6">
      <c r="A1241" s="146"/>
      <c r="B1241" s="135"/>
      <c r="C1241" s="135"/>
      <c r="D1241" s="135"/>
      <c r="E1241" s="135"/>
      <c r="F1241" s="135"/>
    </row>
    <row r="1242" spans="1:6">
      <c r="A1242" s="146"/>
      <c r="B1242" s="135"/>
      <c r="C1242" s="135"/>
      <c r="D1242" s="135"/>
      <c r="E1242" s="135"/>
      <c r="F1242" s="135"/>
    </row>
    <row r="1243" spans="1:6">
      <c r="A1243" s="146"/>
      <c r="B1243" s="135"/>
      <c r="C1243" s="135"/>
      <c r="D1243" s="135"/>
      <c r="E1243" s="135"/>
      <c r="F1243" s="135"/>
    </row>
    <row r="1244" spans="1:6">
      <c r="A1244" s="146"/>
      <c r="B1244" s="135"/>
      <c r="C1244" s="135"/>
      <c r="D1244" s="135"/>
      <c r="E1244" s="135"/>
      <c r="F1244" s="135"/>
    </row>
    <row r="1245" spans="1:6">
      <c r="A1245" s="146"/>
      <c r="B1245" s="135"/>
      <c r="C1245" s="135"/>
      <c r="D1245" s="135"/>
      <c r="E1245" s="135"/>
      <c r="F1245" s="135"/>
    </row>
    <row r="1246" spans="1:6">
      <c r="A1246" s="146"/>
      <c r="B1246" s="135"/>
      <c r="C1246" s="135"/>
      <c r="D1246" s="135"/>
      <c r="E1246" s="135"/>
      <c r="F1246" s="135"/>
    </row>
    <row r="1247" spans="1:6">
      <c r="A1247" s="146"/>
      <c r="B1247" s="135"/>
      <c r="C1247" s="135"/>
      <c r="D1247" s="135"/>
      <c r="E1247" s="135"/>
      <c r="F1247" s="135"/>
    </row>
    <row r="1248" spans="1:6">
      <c r="A1248" s="146"/>
      <c r="B1248" s="135"/>
      <c r="C1248" s="135"/>
      <c r="D1248" s="135"/>
      <c r="E1248" s="135"/>
      <c r="F1248" s="135"/>
    </row>
    <row r="1249" spans="1:6">
      <c r="A1249" s="146"/>
      <c r="B1249" s="135"/>
      <c r="C1249" s="135"/>
      <c r="D1249" s="135"/>
      <c r="E1249" s="135"/>
      <c r="F1249" s="135"/>
    </row>
    <row r="1250" spans="1:6">
      <c r="A1250" s="146"/>
      <c r="B1250" s="135"/>
      <c r="C1250" s="135"/>
      <c r="D1250" s="135"/>
      <c r="E1250" s="135"/>
      <c r="F1250" s="135"/>
    </row>
    <row r="1251" spans="1:6">
      <c r="A1251" s="146"/>
      <c r="B1251" s="135"/>
      <c r="C1251" s="135"/>
      <c r="D1251" s="135"/>
      <c r="E1251" s="135"/>
      <c r="F1251" s="135"/>
    </row>
    <row r="1252" spans="1:6">
      <c r="A1252" s="146"/>
      <c r="B1252" s="135"/>
      <c r="C1252" s="135"/>
      <c r="D1252" s="135"/>
      <c r="E1252" s="135"/>
      <c r="F1252" s="135"/>
    </row>
    <row r="1253" spans="1:6">
      <c r="A1253" s="146"/>
      <c r="B1253" s="135"/>
      <c r="C1253" s="135"/>
      <c r="D1253" s="135"/>
      <c r="E1253" s="135"/>
      <c r="F1253" s="135"/>
    </row>
    <row r="1254" spans="1:6">
      <c r="A1254" s="146"/>
      <c r="B1254" s="135"/>
      <c r="C1254" s="135"/>
      <c r="D1254" s="135"/>
      <c r="E1254" s="135"/>
      <c r="F1254" s="135"/>
    </row>
    <row r="1255" spans="1:6">
      <c r="A1255" s="146"/>
      <c r="B1255" s="135"/>
      <c r="C1255" s="135"/>
      <c r="D1255" s="135"/>
      <c r="E1255" s="135"/>
      <c r="F1255" s="135"/>
    </row>
    <row r="1256" spans="1:6">
      <c r="A1256" s="146"/>
      <c r="B1256" s="135"/>
      <c r="C1256" s="135"/>
      <c r="D1256" s="135"/>
      <c r="E1256" s="135"/>
      <c r="F1256" s="135"/>
    </row>
    <row r="1257" spans="1:6">
      <c r="A1257" s="146"/>
      <c r="B1257" s="135"/>
      <c r="C1257" s="135"/>
      <c r="D1257" s="135"/>
      <c r="E1257" s="135"/>
      <c r="F1257" s="135"/>
    </row>
    <row r="1258" spans="1:6">
      <c r="A1258" s="146"/>
      <c r="B1258" s="135"/>
      <c r="C1258" s="135"/>
      <c r="D1258" s="135"/>
      <c r="E1258" s="135"/>
      <c r="F1258" s="135"/>
    </row>
    <row r="1259" spans="1:6">
      <c r="A1259" s="146"/>
      <c r="B1259" s="135"/>
      <c r="C1259" s="135"/>
      <c r="D1259" s="135"/>
      <c r="E1259" s="135"/>
      <c r="F1259" s="135"/>
    </row>
    <row r="1260" spans="1:6">
      <c r="A1260" s="146"/>
      <c r="B1260" s="135"/>
      <c r="C1260" s="135"/>
      <c r="D1260" s="135"/>
      <c r="E1260" s="135"/>
      <c r="F1260" s="135"/>
    </row>
    <row r="1261" spans="1:6">
      <c r="A1261" s="146"/>
      <c r="B1261" s="135"/>
      <c r="C1261" s="135"/>
      <c r="D1261" s="135"/>
      <c r="E1261" s="135"/>
      <c r="F1261" s="135"/>
    </row>
    <row r="1262" spans="1:6">
      <c r="A1262" s="146"/>
      <c r="B1262" s="135"/>
      <c r="C1262" s="135"/>
      <c r="D1262" s="135"/>
      <c r="E1262" s="135"/>
      <c r="F1262" s="135"/>
    </row>
    <row r="1263" spans="1:6">
      <c r="A1263" s="146"/>
      <c r="B1263" s="135"/>
      <c r="C1263" s="135"/>
      <c r="D1263" s="135"/>
      <c r="E1263" s="135"/>
      <c r="F1263" s="135"/>
    </row>
    <row r="1264" spans="1:6">
      <c r="A1264" s="146"/>
      <c r="B1264" s="135"/>
      <c r="C1264" s="135"/>
      <c r="D1264" s="135"/>
      <c r="E1264" s="135"/>
      <c r="F1264" s="135"/>
    </row>
    <row r="1265" spans="1:6">
      <c r="A1265" s="146"/>
      <c r="B1265" s="135"/>
      <c r="C1265" s="135"/>
      <c r="D1265" s="135"/>
      <c r="E1265" s="135"/>
      <c r="F1265" s="135"/>
    </row>
    <row r="1266" spans="1:6">
      <c r="A1266" s="146"/>
      <c r="B1266" s="135"/>
      <c r="C1266" s="135"/>
      <c r="D1266" s="135"/>
      <c r="E1266" s="135"/>
      <c r="F1266" s="135"/>
    </row>
    <row r="1267" spans="1:6">
      <c r="A1267" s="146"/>
      <c r="B1267" s="135"/>
      <c r="C1267" s="135"/>
      <c r="D1267" s="135"/>
      <c r="E1267" s="135"/>
      <c r="F1267" s="135"/>
    </row>
    <row r="1268" spans="1:6">
      <c r="A1268" s="146"/>
      <c r="B1268" s="135"/>
      <c r="C1268" s="135"/>
      <c r="D1268" s="135"/>
      <c r="E1268" s="135"/>
      <c r="F1268" s="135"/>
    </row>
    <row r="1269" spans="1:6">
      <c r="A1269" s="146"/>
      <c r="B1269" s="135"/>
      <c r="C1269" s="135"/>
      <c r="D1269" s="135"/>
      <c r="E1269" s="135"/>
      <c r="F1269" s="135"/>
    </row>
    <row r="1270" spans="1:6">
      <c r="A1270" s="146"/>
      <c r="B1270" s="135"/>
      <c r="C1270" s="135"/>
      <c r="D1270" s="135"/>
      <c r="E1270" s="135"/>
      <c r="F1270" s="135"/>
    </row>
    <row r="1271" spans="1:6">
      <c r="A1271" s="146"/>
      <c r="B1271" s="135"/>
      <c r="C1271" s="135"/>
      <c r="D1271" s="135"/>
      <c r="E1271" s="135"/>
      <c r="F1271" s="135"/>
    </row>
    <row r="1272" spans="1:6">
      <c r="A1272" s="146"/>
      <c r="B1272" s="135"/>
      <c r="C1272" s="135"/>
      <c r="D1272" s="135"/>
      <c r="E1272" s="135"/>
      <c r="F1272" s="135"/>
    </row>
    <row r="1273" spans="1:6">
      <c r="A1273" s="146"/>
      <c r="B1273" s="135"/>
      <c r="C1273" s="135"/>
      <c r="D1273" s="135"/>
      <c r="E1273" s="135"/>
      <c r="F1273" s="135"/>
    </row>
    <row r="1274" spans="1:6">
      <c r="A1274" s="146"/>
      <c r="B1274" s="135"/>
      <c r="C1274" s="135"/>
      <c r="D1274" s="135"/>
      <c r="E1274" s="135"/>
      <c r="F1274" s="135"/>
    </row>
    <row r="1275" spans="1:6">
      <c r="A1275" s="146"/>
      <c r="B1275" s="135"/>
      <c r="C1275" s="135"/>
      <c r="D1275" s="135"/>
      <c r="E1275" s="135"/>
      <c r="F1275" s="135"/>
    </row>
    <row r="1276" spans="1:6">
      <c r="A1276" s="146"/>
      <c r="B1276" s="135"/>
      <c r="C1276" s="135"/>
      <c r="D1276" s="135"/>
      <c r="E1276" s="135"/>
      <c r="F1276" s="135"/>
    </row>
    <row r="1277" spans="1:6">
      <c r="A1277" s="146"/>
      <c r="B1277" s="135"/>
      <c r="C1277" s="135"/>
      <c r="D1277" s="135"/>
      <c r="E1277" s="135"/>
      <c r="F1277" s="135"/>
    </row>
    <row r="1278" spans="1:6">
      <c r="A1278" s="146"/>
      <c r="B1278" s="135"/>
      <c r="C1278" s="135"/>
      <c r="D1278" s="135"/>
      <c r="E1278" s="135"/>
      <c r="F1278" s="135"/>
    </row>
    <row r="1279" spans="1:6">
      <c r="A1279" s="146"/>
      <c r="B1279" s="135"/>
      <c r="C1279" s="135"/>
      <c r="D1279" s="135"/>
      <c r="E1279" s="135"/>
      <c r="F1279" s="135"/>
    </row>
    <row r="1280" spans="1:6">
      <c r="A1280" s="146"/>
      <c r="B1280" s="135"/>
      <c r="C1280" s="135"/>
      <c r="D1280" s="135"/>
      <c r="E1280" s="135"/>
      <c r="F1280" s="135"/>
    </row>
    <row r="1281" spans="1:6">
      <c r="A1281" s="146"/>
      <c r="B1281" s="135"/>
      <c r="C1281" s="135"/>
      <c r="D1281" s="135"/>
      <c r="E1281" s="135"/>
      <c r="F1281" s="135"/>
    </row>
    <row r="1282" spans="1:6">
      <c r="A1282" s="146"/>
      <c r="B1282" s="135"/>
      <c r="C1282" s="135"/>
      <c r="D1282" s="135"/>
      <c r="E1282" s="135"/>
      <c r="F1282" s="135"/>
    </row>
    <row r="1283" spans="1:6">
      <c r="A1283" s="146"/>
      <c r="B1283" s="135"/>
      <c r="C1283" s="135"/>
      <c r="D1283" s="135"/>
      <c r="E1283" s="135"/>
      <c r="F1283" s="135"/>
    </row>
    <row r="1284" spans="1:6">
      <c r="A1284" s="146"/>
      <c r="B1284" s="135"/>
      <c r="C1284" s="135"/>
      <c r="D1284" s="135"/>
      <c r="E1284" s="135"/>
      <c r="F1284" s="135"/>
    </row>
    <row r="1285" spans="1:6">
      <c r="A1285" s="146"/>
      <c r="B1285" s="135"/>
      <c r="C1285" s="135"/>
      <c r="D1285" s="135"/>
      <c r="E1285" s="135"/>
      <c r="F1285" s="135"/>
    </row>
    <row r="1286" spans="1:6">
      <c r="A1286" s="146"/>
      <c r="B1286" s="135"/>
      <c r="C1286" s="135"/>
      <c r="D1286" s="135"/>
      <c r="E1286" s="135"/>
      <c r="F1286" s="135"/>
    </row>
    <row r="1287" spans="1:6">
      <c r="A1287" s="146"/>
      <c r="B1287" s="135"/>
      <c r="C1287" s="135"/>
      <c r="D1287" s="135"/>
      <c r="E1287" s="135"/>
      <c r="F1287" s="135"/>
    </row>
    <row r="1288" spans="1:6">
      <c r="A1288" s="146"/>
      <c r="B1288" s="135"/>
      <c r="C1288" s="135"/>
      <c r="D1288" s="135"/>
      <c r="E1288" s="135"/>
      <c r="F1288" s="135"/>
    </row>
    <row r="1289" spans="1:6">
      <c r="A1289" s="146"/>
      <c r="B1289" s="135"/>
      <c r="C1289" s="135"/>
      <c r="D1289" s="135"/>
      <c r="E1289" s="135"/>
      <c r="F1289" s="135"/>
    </row>
    <row r="1290" spans="1:6">
      <c r="A1290" s="146"/>
      <c r="B1290" s="135"/>
      <c r="C1290" s="135"/>
      <c r="D1290" s="135"/>
      <c r="E1290" s="135"/>
      <c r="F1290" s="135"/>
    </row>
    <row r="1291" spans="1:6">
      <c r="A1291" s="146"/>
      <c r="B1291" s="135"/>
      <c r="C1291" s="135"/>
      <c r="D1291" s="135"/>
      <c r="E1291" s="135"/>
      <c r="F1291" s="135"/>
    </row>
    <row r="1292" spans="1:6">
      <c r="A1292" s="146"/>
      <c r="B1292" s="135"/>
      <c r="C1292" s="135"/>
      <c r="D1292" s="135"/>
      <c r="E1292" s="135"/>
      <c r="F1292" s="135"/>
    </row>
    <row r="1293" spans="1:6">
      <c r="A1293" s="146"/>
      <c r="B1293" s="135"/>
      <c r="C1293" s="135"/>
      <c r="D1293" s="135"/>
      <c r="E1293" s="135"/>
      <c r="F1293" s="135"/>
    </row>
    <row r="1294" spans="1:6">
      <c r="A1294" s="146"/>
      <c r="B1294" s="135"/>
      <c r="C1294" s="135"/>
      <c r="D1294" s="135"/>
      <c r="E1294" s="135"/>
      <c r="F1294" s="135"/>
    </row>
    <row r="1295" spans="1:6">
      <c r="A1295" s="146"/>
      <c r="B1295" s="135"/>
      <c r="C1295" s="135"/>
      <c r="D1295" s="135"/>
      <c r="E1295" s="135"/>
      <c r="F1295" s="135"/>
    </row>
    <row r="1296" spans="1:6">
      <c r="A1296" s="146"/>
      <c r="B1296" s="135"/>
      <c r="C1296" s="135"/>
      <c r="D1296" s="135"/>
      <c r="E1296" s="135"/>
      <c r="F1296" s="135"/>
    </row>
    <row r="1297" spans="1:6">
      <c r="A1297" s="146"/>
      <c r="B1297" s="135"/>
      <c r="C1297" s="135"/>
      <c r="D1297" s="135"/>
      <c r="E1297" s="135"/>
      <c r="F1297" s="135"/>
    </row>
    <row r="1298" spans="1:6">
      <c r="A1298" s="146"/>
      <c r="B1298" s="135"/>
      <c r="C1298" s="135"/>
      <c r="D1298" s="135"/>
      <c r="E1298" s="135"/>
      <c r="F1298" s="135"/>
    </row>
    <row r="1299" spans="1:6">
      <c r="A1299" s="146"/>
      <c r="B1299" s="135"/>
      <c r="C1299" s="135"/>
      <c r="D1299" s="135"/>
      <c r="E1299" s="135"/>
      <c r="F1299" s="135"/>
    </row>
    <row r="1300" spans="1:6">
      <c r="A1300" s="146"/>
      <c r="B1300" s="135"/>
      <c r="C1300" s="135"/>
      <c r="D1300" s="135"/>
      <c r="E1300" s="135"/>
      <c r="F1300" s="135"/>
    </row>
    <row r="1301" spans="1:6">
      <c r="A1301" s="146"/>
      <c r="B1301" s="135"/>
      <c r="C1301" s="135"/>
      <c r="D1301" s="135"/>
      <c r="E1301" s="135"/>
      <c r="F1301" s="135"/>
    </row>
    <row r="1302" spans="1:6">
      <c r="A1302" s="146"/>
      <c r="B1302" s="135"/>
      <c r="C1302" s="135"/>
      <c r="D1302" s="135"/>
      <c r="E1302" s="135"/>
      <c r="F1302" s="135"/>
    </row>
    <row r="1303" spans="1:6">
      <c r="A1303" s="146"/>
      <c r="B1303" s="135"/>
      <c r="C1303" s="135"/>
      <c r="D1303" s="135"/>
      <c r="E1303" s="135"/>
      <c r="F1303" s="135"/>
    </row>
    <row r="1304" spans="1:6">
      <c r="A1304" s="146"/>
      <c r="B1304" s="135"/>
      <c r="C1304" s="135"/>
      <c r="D1304" s="135"/>
      <c r="E1304" s="135"/>
      <c r="F1304" s="135"/>
    </row>
    <row r="1305" spans="1:6">
      <c r="A1305" s="146"/>
      <c r="B1305" s="135"/>
      <c r="C1305" s="135"/>
      <c r="D1305" s="135"/>
      <c r="E1305" s="135"/>
      <c r="F1305" s="135"/>
    </row>
    <row r="1306" spans="1:6">
      <c r="A1306" s="146"/>
      <c r="B1306" s="135"/>
      <c r="C1306" s="135"/>
      <c r="D1306" s="135"/>
      <c r="E1306" s="135"/>
      <c r="F1306" s="135"/>
    </row>
    <row r="1307" spans="1:6">
      <c r="A1307" s="146"/>
      <c r="B1307" s="135"/>
      <c r="C1307" s="135"/>
      <c r="D1307" s="135"/>
      <c r="E1307" s="135"/>
      <c r="F1307" s="135"/>
    </row>
    <row r="1308" spans="1:6">
      <c r="A1308" s="146"/>
      <c r="B1308" s="135"/>
      <c r="C1308" s="135"/>
      <c r="D1308" s="135"/>
      <c r="E1308" s="135"/>
      <c r="F1308" s="135"/>
    </row>
    <row r="1309" spans="1:6">
      <c r="A1309" s="146"/>
      <c r="B1309" s="135"/>
      <c r="C1309" s="135"/>
      <c r="D1309" s="135"/>
      <c r="E1309" s="135"/>
      <c r="F1309" s="135"/>
    </row>
    <row r="1310" spans="1:6">
      <c r="A1310" s="146"/>
      <c r="B1310" s="135"/>
      <c r="C1310" s="135"/>
      <c r="D1310" s="135"/>
      <c r="E1310" s="135"/>
      <c r="F1310" s="135"/>
    </row>
    <row r="1311" spans="1:6">
      <c r="A1311" s="146"/>
      <c r="B1311" s="135"/>
      <c r="C1311" s="135"/>
      <c r="D1311" s="135"/>
      <c r="E1311" s="135"/>
      <c r="F1311" s="135"/>
    </row>
    <row r="1312" spans="1:6">
      <c r="A1312" s="146"/>
      <c r="B1312" s="135"/>
      <c r="C1312" s="135"/>
      <c r="D1312" s="135"/>
      <c r="E1312" s="135"/>
      <c r="F1312" s="135"/>
    </row>
    <row r="1313" spans="1:6">
      <c r="A1313" s="146"/>
      <c r="B1313" s="135"/>
      <c r="C1313" s="135"/>
      <c r="D1313" s="135"/>
      <c r="E1313" s="135"/>
      <c r="F1313" s="135"/>
    </row>
    <row r="1314" spans="1:6">
      <c r="A1314" s="146"/>
      <c r="B1314" s="135"/>
      <c r="C1314" s="135"/>
      <c r="D1314" s="135"/>
      <c r="E1314" s="135"/>
      <c r="F1314" s="135"/>
    </row>
    <row r="1315" spans="1:6">
      <c r="A1315" s="146"/>
      <c r="B1315" s="135"/>
      <c r="C1315" s="135"/>
      <c r="D1315" s="135"/>
      <c r="E1315" s="135"/>
      <c r="F1315" s="135"/>
    </row>
    <row r="1316" spans="1:6">
      <c r="A1316" s="146"/>
      <c r="B1316" s="135"/>
      <c r="C1316" s="135"/>
      <c r="D1316" s="135"/>
      <c r="E1316" s="135"/>
      <c r="F1316" s="135"/>
    </row>
    <row r="1317" spans="1:6">
      <c r="A1317" s="146"/>
      <c r="B1317" s="135"/>
      <c r="C1317" s="135"/>
      <c r="D1317" s="135"/>
      <c r="E1317" s="135"/>
      <c r="F1317" s="135"/>
    </row>
    <row r="1318" spans="1:6">
      <c r="A1318" s="146"/>
      <c r="B1318" s="135"/>
      <c r="C1318" s="135"/>
      <c r="D1318" s="135"/>
      <c r="E1318" s="135"/>
      <c r="F1318" s="135"/>
    </row>
    <row r="1319" spans="1:6">
      <c r="A1319" s="146"/>
      <c r="B1319" s="135"/>
      <c r="C1319" s="135"/>
      <c r="D1319" s="135"/>
      <c r="E1319" s="135"/>
      <c r="F1319" s="135"/>
    </row>
    <row r="1320" spans="1:6">
      <c r="A1320" s="146"/>
      <c r="B1320" s="135"/>
      <c r="C1320" s="135"/>
      <c r="D1320" s="135"/>
      <c r="E1320" s="135"/>
      <c r="F1320" s="135"/>
    </row>
    <row r="1321" spans="1:6">
      <c r="A1321" s="146"/>
      <c r="B1321" s="135"/>
      <c r="C1321" s="135"/>
      <c r="D1321" s="135"/>
      <c r="E1321" s="135"/>
      <c r="F1321" s="135"/>
    </row>
    <row r="1322" spans="1:6">
      <c r="A1322" s="146"/>
      <c r="B1322" s="135"/>
      <c r="C1322" s="135"/>
      <c r="D1322" s="135"/>
      <c r="E1322" s="135"/>
      <c r="F1322" s="135"/>
    </row>
    <row r="1323" spans="1:6">
      <c r="A1323" s="146"/>
      <c r="B1323" s="135"/>
      <c r="C1323" s="135"/>
      <c r="D1323" s="135"/>
      <c r="E1323" s="135"/>
      <c r="F1323" s="135"/>
    </row>
    <row r="1324" spans="1:6">
      <c r="A1324" s="146"/>
      <c r="B1324" s="135"/>
      <c r="C1324" s="135"/>
      <c r="D1324" s="135"/>
      <c r="E1324" s="135"/>
      <c r="F1324" s="135"/>
    </row>
    <row r="1325" spans="1:6">
      <c r="A1325" s="146"/>
      <c r="B1325" s="135"/>
      <c r="C1325" s="135"/>
      <c r="D1325" s="135"/>
      <c r="E1325" s="135"/>
      <c r="F1325" s="135"/>
    </row>
    <row r="1326" spans="1:6">
      <c r="A1326" s="146"/>
      <c r="B1326" s="135"/>
      <c r="C1326" s="135"/>
      <c r="D1326" s="135"/>
      <c r="E1326" s="135"/>
      <c r="F1326" s="135"/>
    </row>
  </sheetData>
  <sheetProtection password="9EB5" sheet="1" objects="1" scenarios="1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D26"/>
  <sheetViews>
    <sheetView workbookViewId="0">
      <selection activeCell="E28" sqref="E28"/>
    </sheetView>
  </sheetViews>
  <sheetFormatPr defaultRowHeight="13.5"/>
  <cols>
    <col min="1" max="1" width="11" bestFit="1" customWidth="1"/>
  </cols>
  <sheetData>
    <row r="1" spans="1:4" ht="15" thickBot="1">
      <c r="A1" s="257">
        <f>'様式Ⅰ　男子団体'!$D$6</f>
        <v>0</v>
      </c>
      <c r="B1" s="258"/>
      <c r="C1" s="258"/>
      <c r="D1" s="259"/>
    </row>
    <row r="2" spans="1:4" ht="14.25">
      <c r="A2" s="65" t="s">
        <v>40</v>
      </c>
      <c r="B2" s="66" t="s">
        <v>25</v>
      </c>
      <c r="C2" s="66" t="s">
        <v>26</v>
      </c>
      <c r="D2" s="67"/>
    </row>
    <row r="3" spans="1:4">
      <c r="A3" s="62" t="s">
        <v>50</v>
      </c>
      <c r="B3" s="95">
        <f>COUNTIF([0]!shumokusuu,人数チェック!A3)</f>
        <v>0</v>
      </c>
      <c r="C3" s="95">
        <f>COUNTIF([0]!shumokusuu2,人数チェック!A3)</f>
        <v>0</v>
      </c>
      <c r="D3" s="63" t="str">
        <f>IF(B3=C3,"○","×")</f>
        <v>○</v>
      </c>
    </row>
    <row r="4" spans="1:4">
      <c r="A4" s="62" t="s">
        <v>16</v>
      </c>
      <c r="B4" s="95">
        <f>COUNTIF([0]!shumokusuu,人数チェック!A4)</f>
        <v>0</v>
      </c>
      <c r="C4" s="95">
        <f>COUNTIF([0]!shumokusuu2,人数チェック!A4)</f>
        <v>0</v>
      </c>
      <c r="D4" s="63" t="str">
        <f t="shared" ref="D4:D21" si="0">IF(B4=C4,"○","×")</f>
        <v>○</v>
      </c>
    </row>
    <row r="5" spans="1:4">
      <c r="A5" s="62" t="s">
        <v>17</v>
      </c>
      <c r="B5" s="95">
        <f>COUNTIF([0]!shumokusuu,人数チェック!A5)</f>
        <v>0</v>
      </c>
      <c r="C5" s="95">
        <f>COUNTIF([0]!shumokusuu2,人数チェック!A5)</f>
        <v>0</v>
      </c>
      <c r="D5" s="63" t="str">
        <f t="shared" si="0"/>
        <v>○</v>
      </c>
    </row>
    <row r="6" spans="1:4">
      <c r="A6" s="62" t="s">
        <v>18</v>
      </c>
      <c r="B6" s="95">
        <f>COUNTIF([0]!shumokusuu,人数チェック!A6)</f>
        <v>0</v>
      </c>
      <c r="C6" s="95">
        <f>COUNTIF([0]!shumokusuu2,人数チェック!A6)</f>
        <v>0</v>
      </c>
      <c r="D6" s="63" t="str">
        <f t="shared" si="0"/>
        <v>○</v>
      </c>
    </row>
    <row r="7" spans="1:4">
      <c r="A7" s="62" t="s">
        <v>19</v>
      </c>
      <c r="B7" s="95">
        <f>COUNTIF([0]!shumokusuu,人数チェック!A7)</f>
        <v>0</v>
      </c>
      <c r="C7" s="95">
        <f>COUNTIF([0]!shumokusuu2,人数チェック!A7)</f>
        <v>0</v>
      </c>
      <c r="D7" s="63" t="str">
        <f t="shared" si="0"/>
        <v>○</v>
      </c>
    </row>
    <row r="8" spans="1:4">
      <c r="A8" s="62" t="s">
        <v>20</v>
      </c>
      <c r="B8" s="95">
        <f>COUNTIF([0]!shumokusuu,人数チェック!A8)</f>
        <v>0</v>
      </c>
      <c r="C8" s="95">
        <f>COUNTIF([0]!shumokusuu2,人数チェック!A8)</f>
        <v>0</v>
      </c>
      <c r="D8" s="63" t="str">
        <f t="shared" si="0"/>
        <v>○</v>
      </c>
    </row>
    <row r="9" spans="1:4">
      <c r="A9" s="62" t="s">
        <v>21</v>
      </c>
      <c r="B9" s="95">
        <f>COUNTIF([0]!shumokusuu,人数チェック!A9)</f>
        <v>0</v>
      </c>
      <c r="C9" s="95">
        <f>COUNTIF([0]!shumokusuu2,人数チェック!A9)</f>
        <v>0</v>
      </c>
      <c r="D9" s="63" t="str">
        <f t="shared" si="0"/>
        <v>○</v>
      </c>
    </row>
    <row r="10" spans="1:4">
      <c r="A10" s="62" t="s">
        <v>22</v>
      </c>
      <c r="B10" s="95">
        <f>COUNTIF([0]!shumokusuu,人数チェック!A10)</f>
        <v>0</v>
      </c>
      <c r="C10" s="95">
        <f>COUNTIF([0]!shumokusuu2,人数チェック!A10)</f>
        <v>0</v>
      </c>
      <c r="D10" s="63" t="str">
        <f t="shared" si="0"/>
        <v>○</v>
      </c>
    </row>
    <row r="11" spans="1:4">
      <c r="A11" s="62" t="s">
        <v>23</v>
      </c>
      <c r="B11" s="95">
        <f>COUNTIF([0]!shumokusuu,人数チェック!A11)</f>
        <v>0</v>
      </c>
      <c r="C11" s="95">
        <f>COUNTIF([0]!shumokusuu2,人数チェック!A11)</f>
        <v>0</v>
      </c>
      <c r="D11" s="63" t="str">
        <f t="shared" si="0"/>
        <v>○</v>
      </c>
    </row>
    <row r="12" spans="1:4">
      <c r="A12" s="62" t="s">
        <v>24</v>
      </c>
      <c r="B12" s="95">
        <f>COUNTIF([0]!shumokusuu,人数チェック!A12)</f>
        <v>0</v>
      </c>
      <c r="C12" s="95">
        <f>COUNTIF([0]!shumokusuu2,人数チェック!A12)</f>
        <v>0</v>
      </c>
      <c r="D12" s="63" t="str">
        <f t="shared" si="0"/>
        <v>○</v>
      </c>
    </row>
    <row r="13" spans="1:4">
      <c r="A13" s="62" t="s">
        <v>69</v>
      </c>
      <c r="B13" s="95">
        <f>COUNTIF([0]!shumokusuu,人数チェック!A13)</f>
        <v>0</v>
      </c>
      <c r="C13" s="95">
        <f>COUNTIF([0]!shumokusuu2,人数チェック!A13)</f>
        <v>0</v>
      </c>
      <c r="D13" s="63" t="str">
        <f>IF(B13=C13,"○","×")</f>
        <v>○</v>
      </c>
    </row>
    <row r="14" spans="1:4">
      <c r="A14" s="62" t="s">
        <v>57</v>
      </c>
      <c r="B14" s="95">
        <f>COUNTIF([0]!shumokusuu,人数チェック!A14)</f>
        <v>0</v>
      </c>
      <c r="C14" s="95">
        <f>COUNTIF([0]!shumokusuu2,人数チェック!A14)</f>
        <v>0</v>
      </c>
      <c r="D14" s="63" t="str">
        <f t="shared" si="0"/>
        <v>○</v>
      </c>
    </row>
    <row r="15" spans="1:4">
      <c r="A15" s="62" t="s">
        <v>56</v>
      </c>
      <c r="B15" s="95">
        <f>COUNTIF([0]!shumokusuu,人数チェック!A15)</f>
        <v>0</v>
      </c>
      <c r="C15" s="95">
        <f>COUNTIF([0]!shumokusuu2,人数チェック!A15)</f>
        <v>0</v>
      </c>
      <c r="D15" s="63" t="str">
        <f t="shared" si="0"/>
        <v>○</v>
      </c>
    </row>
    <row r="16" spans="1:4">
      <c r="A16" s="62" t="s">
        <v>48</v>
      </c>
      <c r="B16" s="95">
        <f>COUNTIF([0]!shumokusuu,人数チェック!A16)</f>
        <v>0</v>
      </c>
      <c r="C16" s="95">
        <f>COUNTIF([0]!shumokusuu2,人数チェック!A16)</f>
        <v>0</v>
      </c>
      <c r="D16" s="63" t="str">
        <f t="shared" si="0"/>
        <v>○</v>
      </c>
    </row>
    <row r="17" spans="1:4">
      <c r="A17" s="62" t="s">
        <v>49</v>
      </c>
      <c r="B17" s="95">
        <f>COUNTIF([0]!shumokusuu,人数チェック!A17)</f>
        <v>0</v>
      </c>
      <c r="C17" s="95">
        <f>COUNTIF([0]!shumokusuu2,人数チェック!A17)</f>
        <v>0</v>
      </c>
      <c r="D17" s="63" t="str">
        <f t="shared" si="0"/>
        <v>○</v>
      </c>
    </row>
    <row r="18" spans="1:4">
      <c r="A18" s="62" t="s">
        <v>55</v>
      </c>
      <c r="B18" s="95">
        <f>COUNTIF([0]!shumokusuu,人数チェック!A18)</f>
        <v>0</v>
      </c>
      <c r="C18" s="95">
        <f>COUNTIF([0]!shumokusuu2,人数チェック!A18)</f>
        <v>0</v>
      </c>
      <c r="D18" s="63" t="str">
        <f t="shared" si="0"/>
        <v>○</v>
      </c>
    </row>
    <row r="19" spans="1:4">
      <c r="A19" s="62" t="s">
        <v>53</v>
      </c>
      <c r="B19" s="95">
        <f>COUNTIF([0]!shumokusuu,人数チェック!A19)</f>
        <v>0</v>
      </c>
      <c r="C19" s="95">
        <f>COUNTIF([0]!shumokusuu2,人数チェック!A19)</f>
        <v>0</v>
      </c>
      <c r="D19" s="63" t="str">
        <f t="shared" si="0"/>
        <v>○</v>
      </c>
    </row>
    <row r="20" spans="1:4">
      <c r="A20" s="62" t="s">
        <v>51</v>
      </c>
      <c r="B20" s="95">
        <f>COUNTIF([0]!shumokusuu,人数チェック!A20)</f>
        <v>0</v>
      </c>
      <c r="C20" s="95">
        <f>COUNTIF([0]!shumokusuu2,人数チェック!A20)</f>
        <v>0</v>
      </c>
      <c r="D20" s="63" t="str">
        <f t="shared" si="0"/>
        <v>○</v>
      </c>
    </row>
    <row r="21" spans="1:4">
      <c r="A21" s="62" t="s">
        <v>54</v>
      </c>
      <c r="B21" s="95">
        <f>COUNTIF([0]!shumokusuu,人数チェック!A21)</f>
        <v>0</v>
      </c>
      <c r="C21" s="95">
        <f>COUNTIF([0]!shumokusuu2,人数チェック!A21)</f>
        <v>0</v>
      </c>
      <c r="D21" s="63" t="str">
        <f t="shared" si="0"/>
        <v>○</v>
      </c>
    </row>
    <row r="22" spans="1:4" ht="14.25" thickBot="1">
      <c r="A22" s="92" t="s">
        <v>52</v>
      </c>
      <c r="B22" s="98">
        <f>COUNTIF([0]!shumokusuu,人数チェック!A22)</f>
        <v>0</v>
      </c>
      <c r="C22" s="98">
        <f>CEILING((COUNT([0]!混成)/2),1)</f>
        <v>0</v>
      </c>
      <c r="D22" s="94" t="str">
        <f>IF(B22=C22,"○","×")</f>
        <v>○</v>
      </c>
    </row>
    <row r="23" spans="1:4" ht="14.25" thickTop="1">
      <c r="A23" s="90" t="s">
        <v>60</v>
      </c>
      <c r="B23" s="97">
        <f>'様式Ⅰ　男子団体'!J7</f>
        <v>0</v>
      </c>
      <c r="C23" s="97">
        <f>(COUNT([0]!延べ人数)+CEILING((COUNT([0]!混成)/2),1))</f>
        <v>0</v>
      </c>
      <c r="D23" s="91" t="str">
        <f>IF(B23=C23,"○","×")</f>
        <v>○</v>
      </c>
    </row>
    <row r="24" spans="1:4" ht="14.25" thickBot="1">
      <c r="A24" s="92" t="s">
        <v>59</v>
      </c>
      <c r="B24" s="98">
        <f>COUNT('様式Ⅰ　男子団体'!B:B)</f>
        <v>0</v>
      </c>
      <c r="C24" s="93"/>
      <c r="D24" s="94"/>
    </row>
    <row r="25" spans="1:4" ht="14.25" thickTop="1">
      <c r="A25" s="68" t="s">
        <v>64</v>
      </c>
      <c r="B25" s="96">
        <f>COUNTIF([0]!yonkei,"○")</f>
        <v>0</v>
      </c>
      <c r="C25" s="70"/>
      <c r="D25" s="100">
        <f>COUNTIF([0]!リレー,人数チェック!A25)</f>
        <v>0</v>
      </c>
    </row>
    <row r="26" spans="1:4" ht="14.25" thickBot="1">
      <c r="A26" s="64" t="s">
        <v>65</v>
      </c>
      <c r="B26" s="99">
        <f>COUNTIF([0]!mairu,"○")</f>
        <v>0</v>
      </c>
      <c r="C26" s="71"/>
      <c r="D26" s="101">
        <f>COUNTIF([0]!リレー,人数チェック!A26)</f>
        <v>0</v>
      </c>
    </row>
  </sheetData>
  <sheetProtection password="9EB5" sheet="1" objects="1" scenarios="1" selectLockedCells="1"/>
  <mergeCells count="1">
    <mergeCell ref="A1:D1"/>
  </mergeCells>
  <phoneticPr fontId="1"/>
  <conditionalFormatting sqref="C23:D24 A23:B26 A3:D22">
    <cfRule type="expression" dxfId="1" priority="1" stopIfTrue="1">
      <formula>OR(A3:D3="×")</formula>
    </cfRule>
  </conditionalFormatting>
  <conditionalFormatting sqref="D25:D26">
    <cfRule type="expression" dxfId="0" priority="2" stopIfTrue="1">
      <formula>OR(D25:F25="×")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2"/>
  <sheetViews>
    <sheetView workbookViewId="0">
      <selection activeCell="L42" sqref="L42"/>
    </sheetView>
  </sheetViews>
  <sheetFormatPr defaultRowHeight="13.5"/>
  <cols>
    <col min="2" max="5" width="5.875" bestFit="1" customWidth="1"/>
    <col min="6" max="7" width="6.875" bestFit="1" customWidth="1"/>
    <col min="8" max="8" width="7.875" bestFit="1" customWidth="1"/>
    <col min="9" max="10" width="7.125" bestFit="1" customWidth="1"/>
    <col min="11" max="11" width="9.25" bestFit="1" customWidth="1"/>
    <col min="12" max="12" width="9.25" customWidth="1"/>
    <col min="13" max="18" width="7.125" bestFit="1" customWidth="1"/>
    <col min="19" max="19" width="7.875" bestFit="1" customWidth="1"/>
    <col min="20" max="20" width="6.625" bestFit="1" customWidth="1"/>
    <col min="24" max="24" width="4.375" bestFit="1" customWidth="1"/>
    <col min="25" max="25" width="7.75" bestFit="1" customWidth="1"/>
    <col min="26" max="26" width="4.375" bestFit="1" customWidth="1"/>
    <col min="27" max="27" width="7.75" bestFit="1" customWidth="1"/>
  </cols>
  <sheetData>
    <row r="1" spans="1:27">
      <c r="A1" t="s">
        <v>39</v>
      </c>
      <c r="B1" t="str">
        <f>人数チェック!$A$3</f>
        <v>100m</v>
      </c>
      <c r="C1" t="str">
        <f>人数チェック!$A$4</f>
        <v>200m</v>
      </c>
      <c r="D1" t="str">
        <f>人数チェック!$A$5</f>
        <v>400m</v>
      </c>
      <c r="E1" t="str">
        <f>人数チェック!$A$6</f>
        <v>800m</v>
      </c>
      <c r="F1" t="str">
        <f>人数チェック!$A$7</f>
        <v>1500m</v>
      </c>
      <c r="G1" t="str">
        <f>人数チェック!$A$8</f>
        <v>5000m</v>
      </c>
      <c r="H1" t="str">
        <f>人数チェック!$A$9</f>
        <v>10000m</v>
      </c>
      <c r="I1" t="str">
        <f>人数チェック!$A$10</f>
        <v>110mH</v>
      </c>
      <c r="J1" t="str">
        <f>人数チェック!$A$11</f>
        <v>400mH</v>
      </c>
      <c r="K1" t="str">
        <f>人数チェック!$A$12</f>
        <v>3000mSC</v>
      </c>
      <c r="L1" t="s">
        <v>69</v>
      </c>
      <c r="M1" t="str">
        <f>人数チェック!$A$14</f>
        <v>走高跳</v>
      </c>
      <c r="N1" t="str">
        <f>人数チェック!$A$15</f>
        <v>棒高跳</v>
      </c>
      <c r="O1" t="str">
        <f>人数チェック!$A$16</f>
        <v>走幅跳</v>
      </c>
      <c r="P1" t="str">
        <f>人数チェック!$A$17</f>
        <v>三段跳</v>
      </c>
      <c r="Q1" t="str">
        <f>人数チェック!$A$18</f>
        <v>砲丸投</v>
      </c>
      <c r="R1" t="str">
        <f>人数チェック!$A$19</f>
        <v>円盤投</v>
      </c>
      <c r="S1" t="str">
        <f>人数チェック!$A$20</f>
        <v>ﾊﾝﾏｰ投</v>
      </c>
      <c r="T1" t="str">
        <f>人数チェック!$A$21</f>
        <v>やり投</v>
      </c>
      <c r="U1" t="str">
        <f>人数チェック!$A$22</f>
        <v>十種競技</v>
      </c>
      <c r="V1" t="str">
        <f>人数チェック!$A$23</f>
        <v>延べ人数</v>
      </c>
      <c r="W1" t="str">
        <f>人数チェック!$A$24</f>
        <v>参加人数</v>
      </c>
      <c r="X1" s="260" t="str">
        <f>人数チェック!$A$25</f>
        <v>４×１００ｍＲ</v>
      </c>
      <c r="Y1" s="260"/>
      <c r="Z1" s="260" t="str">
        <f>人数チェック!$A$26</f>
        <v>４×４００ｍＲ</v>
      </c>
      <c r="AA1" s="260"/>
    </row>
    <row r="2" spans="1:27">
      <c r="A2">
        <f>人数チェック!$A$1</f>
        <v>0</v>
      </c>
      <c r="B2" s="102">
        <f>人数チェック!$B$3</f>
        <v>0</v>
      </c>
      <c r="C2" s="102">
        <f>人数チェック!$B$4</f>
        <v>0</v>
      </c>
      <c r="D2" s="102">
        <f>人数チェック!$B$5</f>
        <v>0</v>
      </c>
      <c r="E2" s="102">
        <f>人数チェック!$B$6</f>
        <v>0</v>
      </c>
      <c r="F2" s="102">
        <f>人数チェック!$B$7</f>
        <v>0</v>
      </c>
      <c r="G2" s="102">
        <f>人数チェック!$B$8</f>
        <v>0</v>
      </c>
      <c r="H2" s="102">
        <f>人数チェック!$B$9</f>
        <v>0</v>
      </c>
      <c r="I2" s="102">
        <f>人数チェック!$B$10</f>
        <v>0</v>
      </c>
      <c r="J2" s="102">
        <f>人数チェック!$B$11</f>
        <v>0</v>
      </c>
      <c r="K2" s="102">
        <f>人数チェック!$B$12</f>
        <v>0</v>
      </c>
      <c r="L2" s="102">
        <f>人数チェック!$B$13</f>
        <v>0</v>
      </c>
      <c r="M2" s="102">
        <f>人数チェック!$B$14</f>
        <v>0</v>
      </c>
      <c r="N2" s="102">
        <f>人数チェック!$B$15</f>
        <v>0</v>
      </c>
      <c r="O2" s="102">
        <f>人数チェック!$B$16</f>
        <v>0</v>
      </c>
      <c r="P2" s="102">
        <f>人数チェック!$B$17</f>
        <v>0</v>
      </c>
      <c r="Q2" s="102">
        <f>人数チェック!$B$18</f>
        <v>0</v>
      </c>
      <c r="R2" s="102">
        <f>人数チェック!$B$19</f>
        <v>0</v>
      </c>
      <c r="S2" s="102">
        <f>人数チェック!$B$20</f>
        <v>0</v>
      </c>
      <c r="T2" s="102">
        <f>人数チェック!$B$21</f>
        <v>0</v>
      </c>
      <c r="U2" s="102">
        <f>人数チェック!$B$22</f>
        <v>0</v>
      </c>
      <c r="V2" s="102">
        <f>人数チェック!$B$23</f>
        <v>0</v>
      </c>
      <c r="W2" s="102">
        <f>人数チェック!$B$24</f>
        <v>0</v>
      </c>
      <c r="X2" s="103">
        <f>人数チェック!$B$25</f>
        <v>0</v>
      </c>
      <c r="Y2" s="104">
        <f>人数チェック!$D$25</f>
        <v>0</v>
      </c>
      <c r="Z2" s="103">
        <f>人数チェック!$B$26</f>
        <v>0</v>
      </c>
      <c r="AA2" s="104">
        <f>人数チェック!$D$26</f>
        <v>0</v>
      </c>
    </row>
  </sheetData>
  <sheetProtection password="9EB5" sheet="1" objects="1" scenarios="1" selectLockedCells="1"/>
  <mergeCells count="2">
    <mergeCell ref="X1:Y1"/>
    <mergeCell ref="Z1:AA1"/>
  </mergeCells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22</vt:i4>
      </vt:variant>
    </vt:vector>
  </HeadingPairs>
  <TitlesOfParts>
    <vt:vector size="29" baseType="lpstr">
      <vt:lpstr>様式Ⅰ　男子団体</vt:lpstr>
      <vt:lpstr>様式Ⅱ　男子個票</vt:lpstr>
      <vt:lpstr>様式Ⅲ　男子種目</vt:lpstr>
      <vt:lpstr>様式Ⅳ　男子リレー</vt:lpstr>
      <vt:lpstr>男子一覧</vt:lpstr>
      <vt:lpstr>人数チェック</vt:lpstr>
      <vt:lpstr>参加人数</vt:lpstr>
      <vt:lpstr>macro1</vt:lpstr>
      <vt:lpstr>macro2</vt:lpstr>
      <vt:lpstr>mairu</vt:lpstr>
      <vt:lpstr>namedaigaku</vt:lpstr>
      <vt:lpstr>numberA</vt:lpstr>
      <vt:lpstr>overyoushikiA</vt:lpstr>
      <vt:lpstr>overyoushikiB</vt:lpstr>
      <vt:lpstr>'様式Ⅱ　男子個票'!Print_Area</vt:lpstr>
      <vt:lpstr>'様式Ⅲ　男子種目'!Print_Area</vt:lpstr>
      <vt:lpstr>'様式Ⅳ　男子リレー'!Print_Area</vt:lpstr>
      <vt:lpstr>'様式Ⅰ　男子団体'!Print_Titles</vt:lpstr>
      <vt:lpstr>'様式Ⅲ　男子種目'!Print_Titles</vt:lpstr>
      <vt:lpstr>shumokusuu</vt:lpstr>
      <vt:lpstr>shumokusuu2</vt:lpstr>
      <vt:lpstr>yonkei</vt:lpstr>
      <vt:lpstr>ベース</vt:lpstr>
      <vt:lpstr>ベース２</vt:lpstr>
      <vt:lpstr>ベース３</vt:lpstr>
      <vt:lpstr>ベースＡ</vt:lpstr>
      <vt:lpstr>ベースB</vt:lpstr>
      <vt:lpstr>リレー</vt:lpstr>
      <vt:lpstr>延べ人数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kyu-athi</dc:creator>
  <cp:lastModifiedBy>owner</cp:lastModifiedBy>
  <cp:lastPrinted>2009-04-20T15:54:33Z</cp:lastPrinted>
  <dcterms:created xsi:type="dcterms:W3CDTF">1997-01-08T22:48:59Z</dcterms:created>
  <dcterms:modified xsi:type="dcterms:W3CDTF">2014-05-22T03:48:59Z</dcterms:modified>
</cp:coreProperties>
</file>