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"/>
    </mc:Choice>
  </mc:AlternateContent>
  <xr:revisionPtr revIDLastSave="0" documentId="13_ncr:1_{FD378B23-15C9-0546-9A7F-8C2FA49CD18A}" xr6:coauthVersionLast="47" xr6:coauthVersionMax="47" xr10:uidLastSave="{00000000-0000-0000-0000-000000000000}"/>
  <bookViews>
    <workbookView xWindow="0" yWindow="500" windowWidth="28800" windowHeight="16520" activeTab="1" xr2:uid="{00000000-000D-0000-FFFF-FFFF00000000}"/>
  </bookViews>
  <sheets>
    <sheet name="000000" sheetId="4" state="veryHidden" r:id="rId1"/>
    <sheet name="南日本中学" sheetId="11" r:id="rId2"/>
  </sheets>
  <definedNames>
    <definedName name="_xlnm._FilterDatabase" localSheetId="1" hidden="1">南日本中学!$K$4:$P$7</definedName>
    <definedName name="_xlnm.Print_Titles" localSheetId="1">南日本中学!$9:$14</definedName>
    <definedName name="女">南日本中学!$Y$17:$Z$17</definedName>
    <definedName name="女1年">南日本中学!$X$18:$X$32</definedName>
    <definedName name="女2年">南日本中学!$Y$18:$Y$29</definedName>
    <definedName name="女3年">南日本中学!$Z$18:$Z$28</definedName>
    <definedName name="女一般">南日本中学!$Y$18:$Y$25</definedName>
    <definedName name="女高校">南日本中学!$Z$18:$Z$25</definedName>
    <definedName name="女中学2・3年">南日本中学!#REF!</definedName>
    <definedName name="男">南日本中学!$U$17:$X$17</definedName>
    <definedName name="男1年">南日本中学!$U$18:$U$34</definedName>
    <definedName name="男2年">南日本中学!$V$18:$V$31</definedName>
    <definedName name="男3年">南日本中学!$W$18:$W$30</definedName>
    <definedName name="男一般">南日本中学!$U$18:$U$23</definedName>
    <definedName name="男高校">南日本中学!$V$18:$V$23</definedName>
    <definedName name="男少年B">南日本中学!$W$18</definedName>
    <definedName name="男中学2・3年">南日本中学!$X$18:$X$19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6" i="11" l="1"/>
  <c r="O118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S51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2" i="11"/>
  <c r="S17" i="11"/>
  <c r="H117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9" i="11"/>
  <c r="H18" i="11"/>
  <c r="M7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8" i="11"/>
  <c r="G19" i="11"/>
  <c r="G20" i="11"/>
  <c r="G21" i="11"/>
  <c r="G22" i="11"/>
  <c r="G23" i="11"/>
  <c r="G24" i="11"/>
  <c r="G25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K118" i="11"/>
  <c r="M118" i="11"/>
  <c r="F57" i="11"/>
  <c r="E109" i="11"/>
  <c r="E64" i="11"/>
  <c r="F103" i="11"/>
  <c r="E16" i="11"/>
  <c r="F72" i="11"/>
  <c r="F100" i="11"/>
  <c r="F111" i="11"/>
  <c r="E69" i="11"/>
  <c r="E87" i="11"/>
  <c r="E57" i="11"/>
  <c r="E98" i="11"/>
  <c r="E59" i="11"/>
  <c r="F102" i="11"/>
  <c r="E108" i="11"/>
  <c r="E91" i="11"/>
  <c r="E67" i="11"/>
  <c r="E113" i="11"/>
  <c r="E62" i="11"/>
  <c r="E103" i="11"/>
  <c r="E71" i="11"/>
  <c r="E92" i="11"/>
  <c r="E90" i="11"/>
  <c r="F77" i="11"/>
  <c r="F110" i="11"/>
  <c r="F104" i="11"/>
  <c r="E77" i="11"/>
  <c r="E68" i="11"/>
  <c r="E107" i="11"/>
  <c r="F112" i="11"/>
  <c r="E61" i="11"/>
  <c r="F78" i="11"/>
  <c r="E86" i="11"/>
  <c r="E83" i="11"/>
  <c r="F64" i="11"/>
  <c r="E97" i="11"/>
  <c r="F116" i="11"/>
  <c r="F67" i="11"/>
  <c r="E89" i="11"/>
  <c r="E95" i="11"/>
  <c r="E110" i="11"/>
  <c r="F65" i="11"/>
  <c r="F68" i="11"/>
  <c r="E81" i="11"/>
  <c r="E70" i="11"/>
  <c r="F85" i="11"/>
  <c r="F106" i="11"/>
  <c r="F76" i="11"/>
  <c r="E76" i="11"/>
  <c r="F73" i="11"/>
  <c r="F16" i="11"/>
  <c r="E78" i="11"/>
  <c r="E17" i="11"/>
  <c r="F66" i="11"/>
  <c r="E66" i="11"/>
  <c r="F113" i="11"/>
  <c r="E65" i="11"/>
  <c r="F108" i="11"/>
  <c r="F83" i="11"/>
  <c r="E73" i="11"/>
  <c r="F101" i="11"/>
  <c r="E80" i="11"/>
  <c r="E100" i="11"/>
  <c r="F60" i="11"/>
  <c r="F88" i="11"/>
  <c r="F84" i="11"/>
  <c r="E117" i="11"/>
  <c r="E82" i="11"/>
  <c r="E88" i="11"/>
  <c r="E58" i="11"/>
  <c r="F117" i="11"/>
  <c r="E101" i="11"/>
  <c r="F96" i="11"/>
  <c r="F86" i="11"/>
  <c r="E106" i="11"/>
  <c r="F17" i="11"/>
  <c r="F59" i="11"/>
  <c r="F61" i="11"/>
  <c r="F98" i="11"/>
  <c r="E112" i="11"/>
  <c r="F91" i="11"/>
  <c r="F74" i="11"/>
  <c r="F107" i="11"/>
  <c r="E79" i="11"/>
  <c r="E102" i="11"/>
  <c r="E111" i="11"/>
  <c r="F69" i="11"/>
  <c r="E99" i="11"/>
  <c r="F58" i="11"/>
  <c r="E74" i="11"/>
  <c r="F71" i="11"/>
  <c r="F62" i="11"/>
  <c r="F70" i="11"/>
  <c r="F82" i="11"/>
  <c r="E116" i="11"/>
  <c r="F94" i="11"/>
  <c r="E72" i="11"/>
  <c r="F90" i="11"/>
  <c r="F95" i="11"/>
  <c r="F97" i="11"/>
  <c r="E60" i="11"/>
  <c r="E114" i="11"/>
  <c r="F92" i="11"/>
  <c r="F81" i="11"/>
  <c r="E115" i="11"/>
  <c r="E94" i="11"/>
  <c r="E104" i="11"/>
  <c r="E105" i="11"/>
  <c r="E96" i="11"/>
  <c r="F99" i="11"/>
  <c r="E84" i="11"/>
  <c r="F79" i="11"/>
  <c r="F93" i="11"/>
  <c r="F109" i="11"/>
  <c r="F63" i="11"/>
  <c r="E85" i="11"/>
  <c r="F114" i="11"/>
  <c r="F75" i="11"/>
  <c r="F105" i="11"/>
  <c r="E75" i="11"/>
  <c r="F115" i="11"/>
  <c r="E93" i="11"/>
  <c r="E63" i="11"/>
  <c r="F87" i="11"/>
  <c r="F80" i="11"/>
  <c r="F89" i="11"/>
  <c r="E18" i="11"/>
  <c r="E22" i="11"/>
  <c r="E26" i="11"/>
  <c r="E30" i="11"/>
  <c r="E34" i="11"/>
  <c r="E38" i="11"/>
  <c r="E42" i="11"/>
  <c r="E46" i="11"/>
  <c r="E50" i="11"/>
  <c r="E54" i="11"/>
  <c r="E23" i="11"/>
  <c r="F24" i="11"/>
  <c r="F32" i="11"/>
  <c r="F36" i="11"/>
  <c r="F40" i="11"/>
  <c r="F44" i="11"/>
  <c r="F56" i="11"/>
  <c r="E21" i="11"/>
  <c r="E33" i="11"/>
  <c r="E45" i="11"/>
  <c r="F25" i="11"/>
  <c r="F41" i="11"/>
  <c r="F53" i="11"/>
  <c r="F18" i="11"/>
  <c r="F22" i="11"/>
  <c r="F26" i="11"/>
  <c r="F30" i="11"/>
  <c r="F34" i="11"/>
  <c r="F38" i="11"/>
  <c r="F42" i="11"/>
  <c r="F46" i="11"/>
  <c r="F50" i="11"/>
  <c r="F54" i="11"/>
  <c r="E19" i="11"/>
  <c r="E27" i="11"/>
  <c r="E31" i="11"/>
  <c r="E35" i="11"/>
  <c r="E39" i="11"/>
  <c r="E43" i="11"/>
  <c r="E47" i="11"/>
  <c r="E51" i="11"/>
  <c r="E55" i="11"/>
  <c r="F28" i="11"/>
  <c r="F48" i="11"/>
  <c r="E29" i="11"/>
  <c r="E41" i="11"/>
  <c r="E53" i="11"/>
  <c r="F29" i="11"/>
  <c r="F37" i="11"/>
  <c r="F49" i="11"/>
  <c r="F19" i="11"/>
  <c r="F23" i="11"/>
  <c r="F27" i="11"/>
  <c r="F31" i="11"/>
  <c r="F35" i="11"/>
  <c r="F39" i="11"/>
  <c r="F43" i="11"/>
  <c r="F47" i="11"/>
  <c r="F51" i="11"/>
  <c r="F55" i="11"/>
  <c r="E20" i="11"/>
  <c r="E24" i="11"/>
  <c r="E28" i="11"/>
  <c r="E32" i="11"/>
  <c r="E36" i="11"/>
  <c r="E40" i="11"/>
  <c r="E44" i="11"/>
  <c r="E48" i="11"/>
  <c r="E52" i="11"/>
  <c r="E56" i="11"/>
  <c r="F20" i="11"/>
  <c r="F52" i="11"/>
  <c r="E25" i="11"/>
  <c r="E37" i="11"/>
  <c r="E49" i="11"/>
  <c r="F21" i="11"/>
  <c r="F33" i="11"/>
  <c r="F45" i="11"/>
  <c r="S15" i="11" l="1"/>
  <c r="L7" i="11" s="1"/>
  <c r="O7" i="11" s="1"/>
</calcChain>
</file>

<file path=xl/sharedStrings.xml><?xml version="1.0" encoding="utf-8"?>
<sst xmlns="http://schemas.openxmlformats.org/spreadsheetml/2006/main" count="204" uniqueCount="134">
  <si>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</si>
  <si>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</si>
  <si>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</si>
  <si>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</si>
  <si>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</si>
  <si>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</si>
  <si>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</si>
  <si>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</si>
  <si>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</si>
  <si>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</si>
  <si>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</si>
  <si>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</si>
  <si>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</si>
  <si>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所 属 住 所</t>
    <phoneticPr fontId="1"/>
  </si>
  <si>
    <t>申込料内訳表</t>
    <phoneticPr fontId="1"/>
  </si>
  <si>
    <t>1種目金額</t>
    <rPh sb="1" eb="3">
      <t>シュモク</t>
    </rPh>
    <rPh sb="3" eb="5">
      <t>キンガク</t>
    </rPh>
    <phoneticPr fontId="1"/>
  </si>
  <si>
    <t>申込数</t>
    <phoneticPr fontId="1"/>
  </si>
  <si>
    <t>申込料小計</t>
    <rPh sb="3" eb="4">
      <t>ショウ</t>
    </rPh>
    <rPh sb="4" eb="5">
      <t>ケイ</t>
    </rPh>
    <phoneticPr fontId="1"/>
  </si>
  <si>
    <t>参加人数</t>
    <rPh sb="0" eb="2">
      <t>サンカ</t>
    </rPh>
    <rPh sb="2" eb="4">
      <t>ニンズウ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</si>
  <si>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</si>
  <si>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※自己記録を必ずご記入ください。（練習等の参考記録も可）記入がない場合は記録なしで番組編成を行います。</t>
    <rPh sb="1" eb="3">
      <t>ジコ</t>
    </rPh>
    <rPh sb="3" eb="5">
      <t>キロク</t>
    </rPh>
    <rPh sb="6" eb="7">
      <t>カナラ</t>
    </rPh>
    <rPh sb="9" eb="11">
      <t>キニュウ</t>
    </rPh>
    <rPh sb="17" eb="19">
      <t>レンシュウ</t>
    </rPh>
    <rPh sb="19" eb="20">
      <t>トウ</t>
    </rPh>
    <rPh sb="21" eb="23">
      <t>サンコウ</t>
    </rPh>
    <rPh sb="23" eb="25">
      <t>キロク</t>
    </rPh>
    <rPh sb="26" eb="27">
      <t>カ</t>
    </rPh>
    <rPh sb="28" eb="30">
      <t>キニュウ</t>
    </rPh>
    <rPh sb="33" eb="35">
      <t>バアイ</t>
    </rPh>
    <rPh sb="36" eb="38">
      <t>キロク</t>
    </rPh>
    <rPh sb="41" eb="43">
      <t>バングミ</t>
    </rPh>
    <rPh sb="43" eb="45">
      <t>ヘンセイ</t>
    </rPh>
    <rPh sb="46" eb="47">
      <t>オコナ</t>
    </rPh>
    <phoneticPr fontId="1"/>
  </si>
  <si>
    <t>自己記録</t>
    <rPh sb="0" eb="2">
      <t>ジコ</t>
    </rPh>
    <rPh sb="2" eb="4">
      <t>キロク</t>
    </rPh>
    <phoneticPr fontId="1"/>
  </si>
  <si>
    <t>必ず
記入</t>
    <rPh sb="0" eb="1">
      <t>カナラ</t>
    </rPh>
    <rPh sb="3" eb="5">
      <t>キニュウ</t>
    </rPh>
    <phoneticPr fontId="6"/>
  </si>
  <si>
    <t>ｽﾍﾟｰｽ等入れない</t>
    <rPh sb="5" eb="6">
      <t>トウ</t>
    </rPh>
    <rPh sb="6" eb="7">
      <t>イ</t>
    </rPh>
    <phoneticPr fontId="6"/>
  </si>
  <si>
    <t>姓(漢字)を入力すると自動入力される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</si>
  <si>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選択</t>
    <rPh sb="0" eb="2">
      <t>センタク</t>
    </rPh>
    <phoneticPr fontId="15"/>
  </si>
  <si>
    <t>11秒15→1115
14分55秒24→
　　　　145524
5ｍ80⇒580</t>
    <phoneticPr fontId="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</si>
  <si>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</si>
  <si>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</si>
  <si>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※番組編成で何か不明な点がある場合は連絡をしますので，必ず携帯番号を記入してください。</t>
    <rPh sb="1" eb="3">
      <t>バングミ</t>
    </rPh>
    <rPh sb="3" eb="5">
      <t>ヘンセイ</t>
    </rPh>
    <rPh sb="6" eb="7">
      <t>ナニ</t>
    </rPh>
    <rPh sb="8" eb="10">
      <t>フメイ</t>
    </rPh>
    <rPh sb="11" eb="12">
      <t>テン</t>
    </rPh>
    <rPh sb="15" eb="17">
      <t>バアイ</t>
    </rPh>
    <rPh sb="18" eb="20">
      <t>レンラク</t>
    </rPh>
    <rPh sb="27" eb="28">
      <t>カナラ</t>
    </rPh>
    <rPh sb="29" eb="31">
      <t>ケイタイ</t>
    </rPh>
    <rPh sb="31" eb="33">
      <t>バンゴウ</t>
    </rPh>
    <rPh sb="34" eb="36">
      <t>キニュウ</t>
    </rPh>
    <phoneticPr fontId="1"/>
  </si>
  <si>
    <t>自動で入力されますが，
違う場合は半角ｶﾅで
入力</t>
    <rPh sb="0" eb="2">
      <t>ジドウ</t>
    </rPh>
    <rPh sb="3" eb="5">
      <t>ニュウリョク</t>
    </rPh>
    <rPh sb="12" eb="13">
      <t>チガ</t>
    </rPh>
    <rPh sb="14" eb="16">
      <t>バアイ</t>
    </rPh>
    <rPh sb="17" eb="19">
      <t>ハンカク</t>
    </rPh>
    <rPh sb="23" eb="25">
      <t>ニュウリョク</t>
    </rPh>
    <phoneticPr fontId="15"/>
  </si>
  <si>
    <t>ｴﾝﾄﾘｰ</t>
    <phoneticPr fontId="1"/>
  </si>
  <si>
    <t>参考記録</t>
    <rPh sb="0" eb="2">
      <t>サンコウ</t>
    </rPh>
    <rPh sb="2" eb="4">
      <t>キロク</t>
    </rPh>
    <phoneticPr fontId="1"/>
  </si>
  <si>
    <t>○</t>
  </si>
  <si>
    <t>11秒15→1115
14分55秒24→
　　　　145524
5ｍ80⇒580</t>
    <phoneticPr fontId="6"/>
  </si>
  <si>
    <r>
      <rPr>
        <sz val="8"/>
        <rFont val="ＭＳ Ｐ明朝"/>
        <family val="1"/>
        <charset val="128"/>
      </rPr>
      <t xml:space="preserve">ｴﾝﾄﾘｰﾒﾝﾊﾞｰ全員に記入
</t>
    </r>
    <r>
      <rPr>
        <sz val="9"/>
        <rFont val="ＭＳ Ｐ明朝"/>
        <family val="1"/>
        <charset val="128"/>
      </rPr>
      <t>40秒35
→4035</t>
    </r>
    <phoneticPr fontId="1"/>
  </si>
  <si>
    <t>ｴﾝﾄﾘｰ</t>
    <phoneticPr fontId="1"/>
  </si>
  <si>
    <t>○</t>
    <phoneticPr fontId="1"/>
  </si>
  <si>
    <t>ｴﾝﾄﾘｰﾒﾝﾊﾞｰ全員に○記入</t>
    <rPh sb="10" eb="12">
      <t>ゼンイン</t>
    </rPh>
    <rPh sb="14" eb="16">
      <t>キニュウ</t>
    </rPh>
    <phoneticPr fontId="3"/>
  </si>
  <si>
    <t>名(漢字）</t>
    <rPh sb="0" eb="1">
      <t>メイ</t>
    </rPh>
    <rPh sb="2" eb="4">
      <t>カンジ</t>
    </rPh>
    <phoneticPr fontId="1"/>
  </si>
  <si>
    <t>名（ｶﾅ）</t>
    <rPh sb="0" eb="1">
      <t>メイ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</si>
  <si>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</si>
  <si>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</si>
  <si>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</si>
  <si>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※登録団体略称名を記載してください。中学校の場合は○○中と記載してください。</t>
    <rPh sb="1" eb="3">
      <t>トウロク</t>
    </rPh>
    <rPh sb="3" eb="5">
      <t>ダンタイ</t>
    </rPh>
    <rPh sb="5" eb="7">
      <t>リャクショウ</t>
    </rPh>
    <rPh sb="7" eb="8">
      <t>メイ</t>
    </rPh>
    <rPh sb="9" eb="11">
      <t>キサイ</t>
    </rPh>
    <rPh sb="18" eb="19">
      <t>チュウ</t>
    </rPh>
    <rPh sb="19" eb="21">
      <t>ガッコウ</t>
    </rPh>
    <rPh sb="22" eb="24">
      <t>バアイ</t>
    </rPh>
    <rPh sb="27" eb="28">
      <t>チュウ</t>
    </rPh>
    <rPh sb="29" eb="31">
      <t>キサイ</t>
    </rPh>
    <phoneticPr fontId="1"/>
  </si>
  <si>
    <t>男1年100m</t>
    <rPh sb="0" eb="1">
      <t>オトコ</t>
    </rPh>
    <rPh sb="2" eb="3">
      <t>ネン</t>
    </rPh>
    <phoneticPr fontId="1"/>
  </si>
  <si>
    <t>男1年1500m</t>
    <rPh sb="0" eb="1">
      <t>オトコ</t>
    </rPh>
    <rPh sb="2" eb="3">
      <t>ネン</t>
    </rPh>
    <phoneticPr fontId="1"/>
  </si>
  <si>
    <t>男1・2年100mH</t>
    <rPh sb="4" eb="5">
      <t>ネン</t>
    </rPh>
    <phoneticPr fontId="1"/>
  </si>
  <si>
    <t>男1年走高跳</t>
    <rPh sb="2" eb="3">
      <t>ネン</t>
    </rPh>
    <rPh sb="3" eb="6">
      <t>ハシリタカトビ</t>
    </rPh>
    <phoneticPr fontId="1"/>
  </si>
  <si>
    <t>男1年走幅跳</t>
    <rPh sb="2" eb="3">
      <t>ネン</t>
    </rPh>
    <rPh sb="3" eb="6">
      <t>ハシリハバトビ</t>
    </rPh>
    <phoneticPr fontId="1"/>
  </si>
  <si>
    <t>男共通200m</t>
    <rPh sb="1" eb="3">
      <t>キョウツウ</t>
    </rPh>
    <phoneticPr fontId="1"/>
  </si>
  <si>
    <t>男共通400m</t>
  </si>
  <si>
    <t>男共通800m</t>
  </si>
  <si>
    <t>男共通1500m</t>
  </si>
  <si>
    <t>男共通3000m</t>
    <rPh sb="1" eb="3">
      <t>キョウツウ</t>
    </rPh>
    <phoneticPr fontId="1"/>
  </si>
  <si>
    <t>男共通110mH</t>
  </si>
  <si>
    <t>男共通走高跳</t>
    <rPh sb="3" eb="6">
      <t>ハシリタカトビ</t>
    </rPh>
    <phoneticPr fontId="1"/>
  </si>
  <si>
    <t>男共通走幅跳</t>
    <rPh sb="3" eb="6">
      <t>ハシリハバトビ</t>
    </rPh>
    <phoneticPr fontId="1"/>
  </si>
  <si>
    <t>男共通棒高跳</t>
    <rPh sb="3" eb="6">
      <t>ボウタカトビ</t>
    </rPh>
    <phoneticPr fontId="1"/>
  </si>
  <si>
    <t>男共通砲丸投</t>
    <rPh sb="3" eb="6">
      <t>ホウガンナゲ</t>
    </rPh>
    <phoneticPr fontId="1"/>
  </si>
  <si>
    <t>男共通円盤投</t>
    <rPh sb="3" eb="6">
      <t>エンバンナ</t>
    </rPh>
    <phoneticPr fontId="1"/>
  </si>
  <si>
    <t>男共通ｼﾞｬﾍﾞﾘｯｸｽﾛｰ</t>
  </si>
  <si>
    <t>男1年100m</t>
    <rPh sb="0" eb="1">
      <t>オトコ</t>
    </rPh>
    <rPh sb="2" eb="3">
      <t>ネン</t>
    </rPh>
    <phoneticPr fontId="16"/>
  </si>
  <si>
    <t>男1年1500m</t>
    <rPh sb="0" eb="1">
      <t>オトコ</t>
    </rPh>
    <rPh sb="2" eb="3">
      <t>ネン</t>
    </rPh>
    <phoneticPr fontId="16"/>
  </si>
  <si>
    <t>男1年走高跳</t>
    <rPh sb="2" eb="3">
      <t>ネン</t>
    </rPh>
    <rPh sb="3" eb="6">
      <t>ハシリタカトビ</t>
    </rPh>
    <phoneticPr fontId="16"/>
  </si>
  <si>
    <t>男1年走幅跳</t>
    <rPh sb="2" eb="3">
      <t>ネン</t>
    </rPh>
    <rPh sb="3" eb="6">
      <t>ハシリハバトビ</t>
    </rPh>
    <phoneticPr fontId="16"/>
  </si>
  <si>
    <t>男1・2年100mH</t>
    <rPh sb="4" eb="5">
      <t>ネン</t>
    </rPh>
    <phoneticPr fontId="16"/>
  </si>
  <si>
    <t>男2年100m</t>
    <rPh sb="2" eb="3">
      <t>ネン</t>
    </rPh>
    <phoneticPr fontId="16"/>
  </si>
  <si>
    <t>男3年100m</t>
    <rPh sb="2" eb="3">
      <t>ネン</t>
    </rPh>
    <phoneticPr fontId="16"/>
  </si>
  <si>
    <t>男共通200m</t>
    <rPh sb="1" eb="3">
      <t>キョウツウ</t>
    </rPh>
    <phoneticPr fontId="16"/>
  </si>
  <si>
    <t>男共通3000m</t>
    <rPh sb="1" eb="3">
      <t>キョウツウ</t>
    </rPh>
    <phoneticPr fontId="16"/>
  </si>
  <si>
    <t>男共通走高跳</t>
    <rPh sb="3" eb="6">
      <t>ハシリタカトビ</t>
    </rPh>
    <phoneticPr fontId="16"/>
  </si>
  <si>
    <t>男共通走幅跳</t>
    <rPh sb="3" eb="6">
      <t>ハシリハバトビ</t>
    </rPh>
    <phoneticPr fontId="16"/>
  </si>
  <si>
    <t>男共通棒高跳</t>
    <rPh sb="3" eb="6">
      <t>ボウタカトビ</t>
    </rPh>
    <phoneticPr fontId="16"/>
  </si>
  <si>
    <t>男共通砲丸投</t>
    <rPh sb="3" eb="6">
      <t>ホウガンナゲ</t>
    </rPh>
    <phoneticPr fontId="16"/>
  </si>
  <si>
    <t>男共通円盤投</t>
    <rPh sb="3" eb="6">
      <t>エンバンナ</t>
    </rPh>
    <phoneticPr fontId="16"/>
  </si>
  <si>
    <t>女1年100m</t>
    <rPh sb="0" eb="1">
      <t>オンナ</t>
    </rPh>
    <rPh sb="2" eb="3">
      <t>ネン</t>
    </rPh>
    <phoneticPr fontId="16"/>
  </si>
  <si>
    <t>女1年800m</t>
    <rPh sb="2" eb="3">
      <t>ネン</t>
    </rPh>
    <phoneticPr fontId="16"/>
  </si>
  <si>
    <t>女1年走高跳</t>
    <rPh sb="2" eb="3">
      <t>ネン</t>
    </rPh>
    <rPh sb="3" eb="6">
      <t>ハシリタカトビ</t>
    </rPh>
    <phoneticPr fontId="16"/>
  </si>
  <si>
    <t>女1年走幅跳</t>
    <rPh sb="2" eb="3">
      <t>ネン</t>
    </rPh>
    <rPh sb="3" eb="6">
      <t>ハシリハバトビ</t>
    </rPh>
    <phoneticPr fontId="16"/>
  </si>
  <si>
    <t>女1・2年80mH</t>
    <rPh sb="4" eb="5">
      <t>ネン</t>
    </rPh>
    <phoneticPr fontId="16"/>
  </si>
  <si>
    <t>女2年100m</t>
    <rPh sb="2" eb="3">
      <t>ネン</t>
    </rPh>
    <phoneticPr fontId="16"/>
  </si>
  <si>
    <t>女3年100m</t>
    <rPh sb="2" eb="3">
      <t>ネン</t>
    </rPh>
    <phoneticPr fontId="16"/>
  </si>
  <si>
    <t>女共通100mH</t>
  </si>
  <si>
    <t>女共通1500m</t>
  </si>
  <si>
    <t>女共通200m</t>
  </si>
  <si>
    <t>女共通800m</t>
  </si>
  <si>
    <t>女共通走高跳</t>
    <rPh sb="3" eb="6">
      <t>ハシリタカトビ</t>
    </rPh>
    <phoneticPr fontId="16"/>
  </si>
  <si>
    <t>女共通棒高跳</t>
    <rPh sb="0" eb="1">
      <t>オンナ</t>
    </rPh>
    <rPh sb="3" eb="6">
      <t>ボウタカトビ</t>
    </rPh>
    <phoneticPr fontId="16"/>
  </si>
  <si>
    <t>女共通走幅跳</t>
    <rPh sb="3" eb="6">
      <t>ハシリハバトビ</t>
    </rPh>
    <phoneticPr fontId="16"/>
  </si>
  <si>
    <t>女共通砲丸投</t>
    <rPh sb="3" eb="6">
      <t>ホウガンナゲ</t>
    </rPh>
    <phoneticPr fontId="16"/>
  </si>
  <si>
    <t>女共通円盤投</t>
    <rPh sb="3" eb="6">
      <t>エンバンナ</t>
    </rPh>
    <phoneticPr fontId="16"/>
  </si>
  <si>
    <t>女共通ｼﾞｬﾍﾞﾘｯｸｽﾛｰ</t>
  </si>
  <si>
    <t>男2年100m</t>
    <rPh sb="2" eb="3">
      <t>ネン</t>
    </rPh>
    <phoneticPr fontId="1"/>
  </si>
  <si>
    <t>男3年100m</t>
    <rPh sb="2" eb="3">
      <t>ネン</t>
    </rPh>
    <phoneticPr fontId="1"/>
  </si>
  <si>
    <t>女1年100m</t>
    <rPh sb="0" eb="1">
      <t>オンナ</t>
    </rPh>
    <rPh sb="2" eb="3">
      <t>ネン</t>
    </rPh>
    <phoneticPr fontId="1"/>
  </si>
  <si>
    <t>女2年100m</t>
    <rPh sb="2" eb="3">
      <t>ネン</t>
    </rPh>
    <phoneticPr fontId="1"/>
  </si>
  <si>
    <t>女3年100m</t>
    <rPh sb="2" eb="3">
      <t>ネン</t>
    </rPh>
    <phoneticPr fontId="1"/>
  </si>
  <si>
    <t>女1年800m</t>
    <rPh sb="2" eb="3">
      <t>ネン</t>
    </rPh>
    <phoneticPr fontId="1"/>
  </si>
  <si>
    <t>女1・2年80mH</t>
    <rPh sb="4" eb="5">
      <t>ネン</t>
    </rPh>
    <phoneticPr fontId="1"/>
  </si>
  <si>
    <t>女1年走高跳</t>
    <rPh sb="2" eb="3">
      <t>ネン</t>
    </rPh>
    <rPh sb="3" eb="6">
      <t>ハシリタカトビ</t>
    </rPh>
    <phoneticPr fontId="1"/>
  </si>
  <si>
    <t>女1年走幅跳</t>
    <rPh sb="2" eb="3">
      <t>ネン</t>
    </rPh>
    <rPh sb="3" eb="6">
      <t>ハシリハバトビ</t>
    </rPh>
    <phoneticPr fontId="1"/>
  </si>
  <si>
    <t>女共通走高跳</t>
    <rPh sb="3" eb="6">
      <t>ハシリタカトビ</t>
    </rPh>
    <phoneticPr fontId="1"/>
  </si>
  <si>
    <t>女共通棒高跳</t>
    <rPh sb="0" eb="1">
      <t>オンナ</t>
    </rPh>
    <rPh sb="3" eb="6">
      <t>ボウタカトビ</t>
    </rPh>
    <phoneticPr fontId="1"/>
  </si>
  <si>
    <t>女共通走幅跳</t>
    <rPh sb="3" eb="6">
      <t>ハシリハバトビ</t>
    </rPh>
    <phoneticPr fontId="1"/>
  </si>
  <si>
    <t>女共通砲丸投</t>
    <rPh sb="3" eb="6">
      <t>ホウガンナゲ</t>
    </rPh>
    <phoneticPr fontId="1"/>
  </si>
  <si>
    <t>女共通円盤投</t>
    <rPh sb="3" eb="6">
      <t>エンバンナ</t>
    </rPh>
    <phoneticPr fontId="1"/>
  </si>
  <si>
    <t>男1年</t>
    <rPh sb="0" eb="1">
      <t>オトコ</t>
    </rPh>
    <rPh sb="2" eb="3">
      <t>ネン</t>
    </rPh>
    <phoneticPr fontId="5"/>
  </si>
  <si>
    <t>男2年</t>
    <rPh sb="2" eb="3">
      <t>ネン</t>
    </rPh>
    <phoneticPr fontId="1"/>
  </si>
  <si>
    <t>男3年</t>
    <rPh sb="0" eb="1">
      <t>オトコ</t>
    </rPh>
    <rPh sb="2" eb="3">
      <t>ネン</t>
    </rPh>
    <phoneticPr fontId="5"/>
  </si>
  <si>
    <t>女1年</t>
    <rPh sb="0" eb="1">
      <t>オンナ</t>
    </rPh>
    <rPh sb="2" eb="3">
      <t>ネン</t>
    </rPh>
    <phoneticPr fontId="5"/>
  </si>
  <si>
    <t>女2年</t>
    <rPh sb="0" eb="1">
      <t>オンナ</t>
    </rPh>
    <rPh sb="2" eb="3">
      <t>ネン</t>
    </rPh>
    <phoneticPr fontId="1"/>
  </si>
  <si>
    <t>女3年</t>
    <rPh sb="0" eb="1">
      <t>オンナ</t>
    </rPh>
    <rPh sb="2" eb="3">
      <t>ネン</t>
    </rPh>
    <phoneticPr fontId="5"/>
  </si>
  <si>
    <t>性別
学年</t>
    <rPh sb="0" eb="2">
      <t>セイベツ</t>
    </rPh>
    <rPh sb="3" eb="5">
      <t>ガクネン</t>
    </rPh>
    <phoneticPr fontId="1"/>
  </si>
  <si>
    <t>性別学年を
入力すると
選択できます</t>
    <rPh sb="0" eb="2">
      <t>セイベツ</t>
    </rPh>
    <rPh sb="2" eb="4">
      <t>ガクネン</t>
    </rPh>
    <rPh sb="6" eb="8">
      <t>ニュウリョク</t>
    </rPh>
    <rPh sb="12" eb="14">
      <t>センタク</t>
    </rPh>
    <phoneticPr fontId="6"/>
  </si>
  <si>
    <t>4×100mR</t>
    <phoneticPr fontId="1"/>
  </si>
  <si>
    <t>種目1</t>
    <rPh sb="0" eb="2">
      <t>シュモク</t>
    </rPh>
    <phoneticPr fontId="1"/>
  </si>
  <si>
    <t>種目2</t>
    <rPh sb="0" eb="2">
      <t>シュモク</t>
    </rPh>
    <phoneticPr fontId="1"/>
  </si>
  <si>
    <t>リレー</t>
    <phoneticPr fontId="1"/>
  </si>
  <si>
    <t>個人種目</t>
    <rPh sb="0" eb="2">
      <t>コジン</t>
    </rPh>
    <rPh sb="2" eb="4">
      <t>シュモク</t>
    </rPh>
    <phoneticPr fontId="1"/>
  </si>
  <si>
    <t>1ﾁｰﾑ6名以内</t>
    <rPh sb="5" eb="6">
      <t>メイ</t>
    </rPh>
    <rPh sb="6" eb="8">
      <t>イナイ</t>
    </rPh>
    <phoneticPr fontId="1"/>
  </si>
  <si>
    <t>各種目2名以内</t>
    <rPh sb="0" eb="1">
      <t>カク</t>
    </rPh>
    <rPh sb="1" eb="3">
      <t>シュモク</t>
    </rPh>
    <rPh sb="4" eb="5">
      <t>メイ</t>
    </rPh>
    <rPh sb="5" eb="7">
      <t>イナイ</t>
    </rPh>
    <phoneticPr fontId="1"/>
  </si>
  <si>
    <t>出場数に間違いがないか確認をしてください。
3名以上の場合はセルが赤くなります。</t>
    <phoneticPr fontId="1"/>
  </si>
  <si>
    <t>申込合計数</t>
    <rPh sb="0" eb="2">
      <t>モウシコミ</t>
    </rPh>
    <rPh sb="2" eb="4">
      <t>ゴウケイ</t>
    </rPh>
    <rPh sb="4" eb="5">
      <t>スウ</t>
    </rPh>
    <phoneticPr fontId="1"/>
  </si>
  <si>
    <t>※登録番号を必ず記入してください。記入がない場合は申込を受け付けません。</t>
    <rPh sb="1" eb="3">
      <t>トウロク</t>
    </rPh>
    <rPh sb="3" eb="5">
      <t>バンゴウ</t>
    </rPh>
    <rPh sb="6" eb="7">
      <t>カナラ</t>
    </rPh>
    <rPh sb="8" eb="10">
      <t>キニュウ</t>
    </rPh>
    <rPh sb="17" eb="19">
      <t>キニュウ</t>
    </rPh>
    <rPh sb="22" eb="24">
      <t>バアイ</t>
    </rPh>
    <rPh sb="25" eb="27">
      <t>モウシコミ</t>
    </rPh>
    <rPh sb="28" eb="29">
      <t>ウ</t>
    </rPh>
    <rPh sb="30" eb="31">
      <t>ツ</t>
    </rPh>
    <phoneticPr fontId="1"/>
  </si>
  <si>
    <r>
      <t>所属団体・学校名（</t>
    </r>
    <r>
      <rPr>
        <sz val="10"/>
        <color rgb="FFFF0000"/>
        <rFont val="ＭＳ Ｐ明朝"/>
        <family val="1"/>
        <charset val="128"/>
      </rPr>
      <t>略称名</t>
    </r>
    <r>
      <rPr>
        <sz val="10"/>
        <rFont val="ＭＳ Ｐ明朝"/>
        <family val="1"/>
        <charset val="128"/>
      </rPr>
      <t>)</t>
    </r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</si>
  <si>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○○中</t>
    <rPh sb="2" eb="3">
      <t>チュウ</t>
    </rPh>
    <phoneticPr fontId="1"/>
  </si>
  <si>
    <t>○○ﾁｭｳ</t>
    <phoneticPr fontId="1"/>
  </si>
  <si>
    <t>○○ﾁｭｳ</t>
    <phoneticPr fontId="1"/>
  </si>
  <si>
    <t>第42回　南日本中学生陸上競技大会　申込一覧表</t>
    <rPh sb="0" eb="1">
      <t>ダイ</t>
    </rPh>
    <rPh sb="3" eb="4">
      <t>カイ</t>
    </rPh>
    <rPh sb="5" eb="6">
      <t>ミナミ</t>
    </rPh>
    <rPh sb="6" eb="8">
      <t>ニホン</t>
    </rPh>
    <rPh sb="8" eb="11">
      <t>チュウガクセイ</t>
    </rPh>
    <rPh sb="11" eb="13">
      <t>リクジョウ</t>
    </rPh>
    <rPh sb="13" eb="15">
      <t>キョウギ</t>
    </rPh>
    <rPh sb="15" eb="17">
      <t>タイカイ</t>
    </rPh>
    <rPh sb="18" eb="20">
      <t>モウシコミ</t>
    </rPh>
    <rPh sb="20" eb="22">
      <t>イチラン</t>
    </rPh>
    <rPh sb="22" eb="23">
      <t>ヒョウ</t>
    </rPh>
    <phoneticPr fontId="1"/>
  </si>
  <si>
    <t>ﾌﾟﾛｸﾞﾗﾑ</t>
    <phoneticPr fontId="1"/>
  </si>
  <si>
    <r>
      <t xml:space="preserve">総合計金額
</t>
    </r>
    <r>
      <rPr>
        <sz val="11"/>
        <color rgb="FFFF0000"/>
        <rFont val="ＭＳ Ｐ明朝"/>
        <family val="1"/>
        <charset val="128"/>
      </rPr>
      <t>振込期限
5/13(火)17:00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キゲン</t>
    </rPh>
    <rPh sb="16" eb="17">
      <t>カ</t>
    </rPh>
    <phoneticPr fontId="1"/>
  </si>
  <si>
    <t>※↑２冊以上の購入を希望される方は，当日受付にてご購入ください。</t>
    <rPh sb="7" eb="9">
      <t xml:space="preserve">コウニュウヲ </t>
    </rPh>
    <rPh sb="10" eb="12">
      <t xml:space="preserve">キボウサレルカタハ </t>
    </rPh>
    <rPh sb="18" eb="20">
      <t xml:space="preserve">トウジツ </t>
    </rPh>
    <rPh sb="20" eb="22">
      <t xml:space="preserve">ウケツケニテ </t>
    </rPh>
    <phoneticPr fontId="1"/>
  </si>
  <si>
    <t>※本年度より，事前にスタートリスト（出場する組等）を公開するため，１チーム(個人)１冊のプログラムの購入が必須となりました。</t>
    <rPh sb="1" eb="4">
      <t xml:space="preserve">ホンネンドヨリ </t>
    </rPh>
    <rPh sb="7" eb="9">
      <t xml:space="preserve">ジゼｎ </t>
    </rPh>
    <rPh sb="18" eb="20">
      <t xml:space="preserve">シュツジョウ </t>
    </rPh>
    <rPh sb="22" eb="23">
      <t xml:space="preserve">クミ </t>
    </rPh>
    <rPh sb="23" eb="24">
      <t xml:space="preserve">トウ </t>
    </rPh>
    <rPh sb="26" eb="28">
      <t xml:space="preserve">コウカイ </t>
    </rPh>
    <rPh sb="38" eb="40">
      <t xml:space="preserve">コジｎ </t>
    </rPh>
    <rPh sb="50" eb="52">
      <t xml:space="preserve">コウニュウガ </t>
    </rPh>
    <rPh sb="53" eb="55">
      <t xml:space="preserve">ヒッストナリマシタ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</si>
</sst>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6" formatCode="&quot;¥&quot;#,##0;[Red]&quot;¥&quot;\-#,##0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3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6" fontId="2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26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5" fontId="2" fillId="4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" fontId="4" fillId="0" borderId="0" xfId="0" applyNumberFormat="1" applyFont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4" fillId="0" borderId="3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37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/>
    </xf>
    <xf numFmtId="5" fontId="4" fillId="4" borderId="16" xfId="0" applyNumberFormat="1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5" fontId="4" fillId="4" borderId="38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3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shrinkToFit="1"/>
    </xf>
    <xf numFmtId="0" fontId="2" fillId="5" borderId="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shrinkToFit="1"/>
    </xf>
    <xf numFmtId="0" fontId="4" fillId="5" borderId="22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14" fillId="0" borderId="49" xfId="33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48" xfId="0" applyFont="1" applyBorder="1" applyAlignment="1">
      <alignment vertical="center" shrinkToFit="1"/>
    </xf>
    <xf numFmtId="0" fontId="4" fillId="0" borderId="5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5" borderId="11" xfId="0" applyFont="1" applyFill="1" applyBorder="1">
      <alignment vertical="center"/>
    </xf>
    <xf numFmtId="0" fontId="4" fillId="5" borderId="11" xfId="0" applyFont="1" applyFill="1" applyBorder="1" applyAlignment="1">
      <alignment vertical="center" shrinkToFit="1"/>
    </xf>
    <xf numFmtId="0" fontId="4" fillId="5" borderId="1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 shrinkToFit="1"/>
    </xf>
    <xf numFmtId="0" fontId="4" fillId="2" borderId="54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6" fontId="4" fillId="4" borderId="38" xfId="34" applyFont="1" applyFill="1" applyBorder="1" applyAlignment="1">
      <alignment horizontal="center" vertical="center" shrinkToFit="1"/>
    </xf>
    <xf numFmtId="5" fontId="10" fillId="0" borderId="0" xfId="0" applyNumberFormat="1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2" fillId="0" borderId="49" xfId="33" applyFont="1" applyBorder="1" applyAlignment="1">
      <alignment horizontal="center" vertical="center" wrapText="1"/>
    </xf>
    <xf numFmtId="0" fontId="22" fillId="0" borderId="50" xfId="33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5" fontId="17" fillId="4" borderId="39" xfId="0" applyNumberFormat="1" applyFont="1" applyFill="1" applyBorder="1" applyAlignment="1">
      <alignment horizontal="center" vertical="center" shrinkToFit="1"/>
    </xf>
    <xf numFmtId="5" fontId="17" fillId="4" borderId="41" xfId="0" applyNumberFormat="1" applyFont="1" applyFill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5" fontId="2" fillId="4" borderId="20" xfId="0" applyNumberFormat="1" applyFont="1" applyFill="1" applyBorder="1" applyAlignment="1">
      <alignment horizontal="center" vertical="center"/>
    </xf>
    <xf numFmtId="5" fontId="2" fillId="4" borderId="5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</cellXfs>
  <cellStyles count="3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通貨" xfId="34" builtinId="7"/>
    <cellStyle name="標準" xfId="0" builtinId="0"/>
    <cellStyle name="標準 2" xfId="33" xr:uid="{00000000-0005-0000-0000-000011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3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fgColor rgb="FFFF0000"/>
        </patternFill>
      </fill>
    </dxf>
    <dxf>
      <fill>
        <patternFill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76200</xdr:rowOff>
    </xdr:from>
    <xdr:to>
      <xdr:col>3</xdr:col>
      <xdr:colOff>180975</xdr:colOff>
      <xdr:row>1</xdr:row>
      <xdr:rowOff>361950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5" y="240424"/>
          <a:ext cx="1649905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12</xdr:col>
      <xdr:colOff>313230</xdr:colOff>
      <xdr:row>1</xdr:row>
      <xdr:rowOff>39524</xdr:rowOff>
    </xdr:from>
    <xdr:to>
      <xdr:col>16</xdr:col>
      <xdr:colOff>110469</xdr:colOff>
      <xdr:row>2</xdr:row>
      <xdr:rowOff>177581</xdr:rowOff>
    </xdr:to>
    <xdr:sp macro="" textlink="">
      <xdr:nvSpPr>
        <xdr:cNvPr id="2" name="吹き出し: 円形 1">
          <a:extLst>
            <a:ext uri="{FF2B5EF4-FFF2-40B4-BE49-F238E27FC236}">
              <a16:creationId xmlns:a16="http://schemas.microsoft.com/office/drawing/2014/main" id="{B0723DDE-1186-9887-DC8B-8C00A1FE3749}"/>
            </a:ext>
          </a:extLst>
        </xdr:cNvPr>
        <xdr:cNvSpPr/>
      </xdr:nvSpPr>
      <xdr:spPr>
        <a:xfrm>
          <a:off x="8601075" y="203748"/>
          <a:ext cx="2961291" cy="532195"/>
        </a:xfrm>
        <a:prstGeom prst="wedgeEllipseCallout">
          <a:avLst>
            <a:gd name="adj1" fmla="val -60834"/>
            <a:gd name="adj2" fmla="val -11307"/>
          </a:avLst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期日厳守 </a:t>
          </a:r>
          <a:r>
            <a:rPr kumimoji="1" lang="en-US" altLang="ja-JP" sz="1400" b="1">
              <a:solidFill>
                <a:srgbClr val="FF0000"/>
              </a:solidFill>
            </a:rPr>
            <a:t>5/13(</a:t>
          </a:r>
          <a:r>
            <a:rPr kumimoji="1" lang="ja-JP" altLang="en-US" sz="1400" b="1">
              <a:solidFill>
                <a:srgbClr val="FF0000"/>
              </a:solidFill>
            </a:rPr>
            <a:t>火</a:t>
          </a:r>
          <a:r>
            <a:rPr kumimoji="1" lang="en-US" altLang="ja-JP" sz="1400" b="1">
              <a:solidFill>
                <a:srgbClr val="FF0000"/>
              </a:solidFill>
            </a:rPr>
            <a:t>)17:00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AA119"/>
  <sheetViews>
    <sheetView tabSelected="1" zoomScale="116" zoomScaleNormal="85" zoomScaleSheetLayoutView="100" workbookViewId="0">
      <selection activeCell="AB6" sqref="AB6"/>
    </sheetView>
  </sheetViews>
  <sheetFormatPr baseColWidth="10" defaultColWidth="8.83203125" defaultRowHeight="14"/>
  <cols>
    <col min="1" max="1" width="4.33203125" style="1" bestFit="1" customWidth="1"/>
    <col min="2" max="2" width="7.5" style="1" bestFit="1" customWidth="1"/>
    <col min="3" max="6" width="8.6640625" style="1" customWidth="1"/>
    <col min="7" max="8" width="11.5" style="3" customWidth="1"/>
    <col min="9" max="9" width="7" style="3" customWidth="1"/>
    <col min="10" max="10" width="7.1640625" style="3" customWidth="1"/>
    <col min="11" max="14" width="12.6640625" style="1" customWidth="1"/>
    <col min="15" max="15" width="7.6640625" style="1" customWidth="1"/>
    <col min="16" max="16" width="8.6640625" style="1" customWidth="1"/>
    <col min="17" max="17" width="6" style="1" customWidth="1"/>
    <col min="18" max="18" width="16.1640625" style="1" bestFit="1" customWidth="1"/>
    <col min="19" max="19" width="9" style="1" bestFit="1" customWidth="1"/>
    <col min="20" max="20" width="5.5" style="1" customWidth="1"/>
    <col min="21" max="26" width="18.83203125" style="1" hidden="1" customWidth="1"/>
    <col min="27" max="27" width="6.83203125" style="1" hidden="1" customWidth="1"/>
    <col min="28" max="16384" width="8.83203125" style="1"/>
  </cols>
  <sheetData>
    <row r="1" spans="1:20" ht="13.5" customHeight="1">
      <c r="A1" s="16"/>
      <c r="B1" s="16"/>
      <c r="M1" s="116"/>
      <c r="N1" s="116"/>
      <c r="O1" s="116"/>
      <c r="P1" s="116"/>
      <c r="R1" s="27"/>
      <c r="S1" s="27"/>
      <c r="T1" s="27"/>
    </row>
    <row r="2" spans="1:20" ht="31.5" customHeight="1">
      <c r="A2" s="137" t="s">
        <v>129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7"/>
    </row>
    <row r="3" spans="1:20" ht="19.5" customHeight="1" thickBot="1">
      <c r="A3" s="139" t="s">
        <v>125</v>
      </c>
      <c r="B3" s="139"/>
      <c r="C3" s="139"/>
      <c r="D3" s="106"/>
      <c r="E3" s="106"/>
      <c r="F3" s="106"/>
      <c r="G3" s="26" t="s">
        <v>44</v>
      </c>
      <c r="H3" s="26"/>
      <c r="I3" s="25"/>
      <c r="J3" s="25"/>
      <c r="Q3" s="33"/>
    </row>
    <row r="4" spans="1:20" ht="19.5" customHeight="1">
      <c r="A4" s="139" t="s">
        <v>41</v>
      </c>
      <c r="B4" s="139"/>
      <c r="C4" s="139"/>
      <c r="D4" s="140"/>
      <c r="E4" s="140"/>
      <c r="F4" s="140"/>
      <c r="G4" s="26"/>
      <c r="H4" s="26"/>
      <c r="I4" s="25"/>
      <c r="J4" s="25"/>
      <c r="K4" s="38" t="s">
        <v>14</v>
      </c>
      <c r="L4" s="39" t="s">
        <v>119</v>
      </c>
      <c r="M4" s="52" t="s">
        <v>118</v>
      </c>
      <c r="N4" s="52" t="s">
        <v>130</v>
      </c>
      <c r="O4" s="117" t="s">
        <v>131</v>
      </c>
      <c r="P4" s="118"/>
      <c r="Q4" s="33"/>
    </row>
    <row r="5" spans="1:20" ht="18.75" customHeight="1">
      <c r="A5" s="105" t="s">
        <v>13</v>
      </c>
      <c r="B5" s="105"/>
      <c r="C5" s="105"/>
      <c r="D5" s="141"/>
      <c r="E5" s="141"/>
      <c r="F5" s="141"/>
      <c r="G5" s="141"/>
      <c r="H5" s="141"/>
      <c r="I5" s="141"/>
      <c r="J5" s="25"/>
      <c r="K5" s="40" t="s">
        <v>15</v>
      </c>
      <c r="L5" s="20">
        <v>800</v>
      </c>
      <c r="M5" s="20">
        <v>1500</v>
      </c>
      <c r="N5" s="129">
        <v>500</v>
      </c>
      <c r="O5" s="119"/>
      <c r="P5" s="120"/>
      <c r="Q5" s="33"/>
    </row>
    <row r="6" spans="1:20" ht="20" customHeight="1" thickBot="1">
      <c r="A6" s="105" t="s">
        <v>9</v>
      </c>
      <c r="B6" s="105"/>
      <c r="C6" s="105"/>
      <c r="D6" s="106"/>
      <c r="E6" s="106"/>
      <c r="F6" s="106"/>
      <c r="G6" s="1"/>
      <c r="H6" s="1"/>
      <c r="I6" s="1"/>
      <c r="J6" s="25"/>
      <c r="K6" s="41" t="s">
        <v>16</v>
      </c>
      <c r="L6" s="24">
        <f>S15</f>
        <v>0</v>
      </c>
      <c r="M6" s="53">
        <v>0</v>
      </c>
      <c r="N6" s="130"/>
      <c r="O6" s="121"/>
      <c r="P6" s="122"/>
      <c r="Q6" s="33"/>
    </row>
    <row r="7" spans="1:20" ht="20" customHeight="1" thickBot="1">
      <c r="A7" s="105" t="s">
        <v>19</v>
      </c>
      <c r="B7" s="105"/>
      <c r="C7" s="105"/>
      <c r="D7" s="106"/>
      <c r="E7" s="106"/>
      <c r="F7" s="106"/>
      <c r="G7" s="1"/>
      <c r="H7" s="1"/>
      <c r="I7" s="31"/>
      <c r="J7" s="31"/>
      <c r="K7" s="42" t="s">
        <v>17</v>
      </c>
      <c r="L7" s="43">
        <f>L6*L5</f>
        <v>0</v>
      </c>
      <c r="M7" s="47">
        <f t="shared" ref="M7" si="0">M6*M5</f>
        <v>0</v>
      </c>
      <c r="N7" s="95">
        <v>500</v>
      </c>
      <c r="O7" s="123">
        <f>SUM(L7:N7)</f>
        <v>500</v>
      </c>
      <c r="P7" s="124"/>
    </row>
    <row r="8" spans="1:20" ht="20" customHeight="1">
      <c r="A8" s="105" t="s">
        <v>28</v>
      </c>
      <c r="B8" s="105"/>
      <c r="C8" s="105"/>
      <c r="D8" s="106"/>
      <c r="E8" s="106"/>
      <c r="F8" s="106"/>
      <c r="G8" s="25" t="s">
        <v>29</v>
      </c>
      <c r="H8" s="25"/>
      <c r="I8" s="25"/>
      <c r="J8" s="25"/>
      <c r="K8" s="25"/>
      <c r="L8" s="25"/>
      <c r="M8" s="23"/>
      <c r="N8" s="96" t="s">
        <v>132</v>
      </c>
      <c r="O8" s="23"/>
      <c r="P8" s="23"/>
    </row>
    <row r="9" spans="1:20" ht="3.75" customHeight="1"/>
    <row r="10" spans="1:20" ht="15.75" customHeight="1">
      <c r="A10" s="28" t="s">
        <v>124</v>
      </c>
    </row>
    <row r="11" spans="1:20" ht="15.75" customHeight="1" thickBot="1">
      <c r="A11" s="28" t="s">
        <v>20</v>
      </c>
    </row>
    <row r="12" spans="1:20" ht="15.75" customHeight="1" thickBot="1">
      <c r="A12" s="28" t="s">
        <v>133</v>
      </c>
      <c r="K12" s="2"/>
      <c r="L12" s="2"/>
      <c r="M12" s="2"/>
      <c r="N12" s="2"/>
      <c r="O12" s="126" t="s">
        <v>120</v>
      </c>
      <c r="P12" s="127"/>
    </row>
    <row r="13" spans="1:20" ht="14.25" customHeight="1" thickBot="1">
      <c r="A13" s="133"/>
      <c r="B13" s="135" t="s">
        <v>0</v>
      </c>
      <c r="C13" s="112" t="s">
        <v>1</v>
      </c>
      <c r="D13" s="110" t="s">
        <v>39</v>
      </c>
      <c r="E13" s="112" t="s">
        <v>12</v>
      </c>
      <c r="F13" s="110" t="s">
        <v>40</v>
      </c>
      <c r="G13" s="107" t="s">
        <v>7</v>
      </c>
      <c r="H13" s="107" t="s">
        <v>42</v>
      </c>
      <c r="I13" s="103" t="s">
        <v>5</v>
      </c>
      <c r="J13" s="114" t="s">
        <v>113</v>
      </c>
      <c r="K13" s="101" t="s">
        <v>116</v>
      </c>
      <c r="L13" s="102"/>
      <c r="M13" s="128" t="s">
        <v>117</v>
      </c>
      <c r="N13" s="102"/>
      <c r="O13" s="125" t="s">
        <v>115</v>
      </c>
      <c r="P13" s="102"/>
      <c r="Q13" s="3"/>
      <c r="R13" s="131"/>
      <c r="S13" s="132"/>
    </row>
    <row r="14" spans="1:20" ht="14.25" customHeight="1" thickBot="1">
      <c r="A14" s="134"/>
      <c r="B14" s="136"/>
      <c r="C14" s="113"/>
      <c r="D14" s="111"/>
      <c r="E14" s="113"/>
      <c r="F14" s="111"/>
      <c r="G14" s="108"/>
      <c r="H14" s="109"/>
      <c r="I14" s="104"/>
      <c r="J14" s="115"/>
      <c r="K14" s="59" t="s">
        <v>6</v>
      </c>
      <c r="L14" s="30" t="s">
        <v>21</v>
      </c>
      <c r="M14" s="29" t="s">
        <v>6</v>
      </c>
      <c r="N14" s="30" t="s">
        <v>21</v>
      </c>
      <c r="O14" s="34" t="s">
        <v>31</v>
      </c>
      <c r="P14" s="35" t="s">
        <v>32</v>
      </c>
      <c r="Q14" s="3"/>
      <c r="R14" s="94" t="s">
        <v>121</v>
      </c>
      <c r="S14" s="58" t="s">
        <v>123</v>
      </c>
    </row>
    <row r="15" spans="1:20" ht="57" thickBot="1">
      <c r="A15" s="69" t="s">
        <v>27</v>
      </c>
      <c r="B15" s="70" t="s">
        <v>22</v>
      </c>
      <c r="C15" s="97" t="s">
        <v>23</v>
      </c>
      <c r="D15" s="98"/>
      <c r="E15" s="99" t="s">
        <v>30</v>
      </c>
      <c r="F15" s="100"/>
      <c r="G15" s="71" t="s">
        <v>24</v>
      </c>
      <c r="H15" s="72" t="s">
        <v>43</v>
      </c>
      <c r="I15" s="73" t="s">
        <v>22</v>
      </c>
      <c r="J15" s="74" t="s">
        <v>25</v>
      </c>
      <c r="K15" s="69" t="s">
        <v>114</v>
      </c>
      <c r="L15" s="49" t="s">
        <v>26</v>
      </c>
      <c r="M15" s="71" t="s">
        <v>114</v>
      </c>
      <c r="N15" s="49" t="s">
        <v>34</v>
      </c>
      <c r="O15" s="44" t="s">
        <v>38</v>
      </c>
      <c r="P15" s="45" t="s">
        <v>35</v>
      </c>
      <c r="Q15" s="3"/>
      <c r="R15" s="93" t="s">
        <v>122</v>
      </c>
      <c r="S15" s="63">
        <f>SUM(S17:S52)</f>
        <v>0</v>
      </c>
    </row>
    <row r="16" spans="1:20" ht="18.75" customHeight="1">
      <c r="A16" s="82" t="s">
        <v>11</v>
      </c>
      <c r="B16" s="83">
        <v>18</v>
      </c>
      <c r="C16" s="84" t="s">
        <v>2</v>
      </c>
      <c r="D16" s="84" t="s">
        <v>3</v>
      </c>
      <c r="E16" s="84" t="str">
        <f>ASC(PHONETIC(C16))</f>
        <v xml:space="preserve">ｶｺﾞｼﾏ </v>
      </c>
      <c r="F16" s="84" t="str">
        <f>ASC(PHONETIC(D16))</f>
        <v>ﾀﾛｳ</v>
      </c>
      <c r="G16" s="64" t="s">
        <v>126</v>
      </c>
      <c r="H16" s="64" t="s">
        <v>127</v>
      </c>
      <c r="I16" s="85" t="s">
        <v>4</v>
      </c>
      <c r="J16" s="65" t="s">
        <v>107</v>
      </c>
      <c r="K16" s="66" t="s">
        <v>45</v>
      </c>
      <c r="L16" s="67">
        <v>1249</v>
      </c>
      <c r="M16" s="66" t="s">
        <v>51</v>
      </c>
      <c r="N16" s="67">
        <v>5678</v>
      </c>
      <c r="O16" s="91"/>
      <c r="P16" s="68"/>
      <c r="Q16" s="3"/>
      <c r="R16" s="21" t="s">
        <v>6</v>
      </c>
      <c r="S16" s="62" t="s">
        <v>18</v>
      </c>
      <c r="T16" s="3"/>
    </row>
    <row r="17" spans="1:27" ht="18.75" customHeight="1" thickBot="1">
      <c r="A17" s="86" t="s">
        <v>10</v>
      </c>
      <c r="B17" s="87">
        <v>35</v>
      </c>
      <c r="C17" s="88" t="s">
        <v>2</v>
      </c>
      <c r="D17" s="88" t="s">
        <v>8</v>
      </c>
      <c r="E17" s="88" t="str">
        <f>ASC(PHONETIC(C17))</f>
        <v xml:space="preserve">ｶｺﾞｼﾏ </v>
      </c>
      <c r="F17" s="88" t="str">
        <f>ASC(PHONETIC(D17))</f>
        <v>ﾊﾅｺ</v>
      </c>
      <c r="G17" s="89" t="s">
        <v>126</v>
      </c>
      <c r="H17" s="89" t="s">
        <v>128</v>
      </c>
      <c r="I17" s="50" t="s">
        <v>4</v>
      </c>
      <c r="J17" s="90" t="s">
        <v>111</v>
      </c>
      <c r="K17" s="36" t="s">
        <v>99</v>
      </c>
      <c r="L17" s="51">
        <v>1432</v>
      </c>
      <c r="M17" s="36" t="s">
        <v>102</v>
      </c>
      <c r="N17" s="51">
        <v>145</v>
      </c>
      <c r="O17" s="92" t="s">
        <v>33</v>
      </c>
      <c r="P17" s="37">
        <v>5178</v>
      </c>
      <c r="Q17" s="3"/>
      <c r="R17" s="7" t="s">
        <v>62</v>
      </c>
      <c r="S17" s="21">
        <f>COUNTIFS($K$18:$K$117,R17)+COUNTIFS($M$18:$M$117,R17)</f>
        <v>0</v>
      </c>
      <c r="T17" s="3"/>
      <c r="U17" s="1" t="s">
        <v>107</v>
      </c>
      <c r="V17" s="1" t="s">
        <v>108</v>
      </c>
      <c r="W17" s="1" t="s">
        <v>109</v>
      </c>
      <c r="X17" s="1" t="s">
        <v>110</v>
      </c>
      <c r="Y17" s="1" t="s">
        <v>111</v>
      </c>
      <c r="Z17" s="1" t="s">
        <v>112</v>
      </c>
      <c r="AA17" s="1" t="s">
        <v>36</v>
      </c>
    </row>
    <row r="18" spans="1:27" ht="18.75" customHeight="1">
      <c r="A18" s="75">
        <v>1</v>
      </c>
      <c r="B18" s="76"/>
      <c r="C18" s="77"/>
      <c r="D18" s="78"/>
      <c r="E18" s="8" t="str">
        <f t="shared" ref="E18:E56" si="1">ASC(PHONETIC(C18))</f>
        <v/>
      </c>
      <c r="F18" s="18" t="str">
        <f t="shared" ref="F18:F56" si="2">ASC(PHONETIC(D18))</f>
        <v/>
      </c>
      <c r="G18" s="79" t="str">
        <f>IF(C18="","",$D$3)</f>
        <v/>
      </c>
      <c r="H18" s="79" t="str">
        <f>IF(C18="","",$D$4)</f>
        <v/>
      </c>
      <c r="I18" s="80"/>
      <c r="J18" s="81"/>
      <c r="K18" s="19"/>
      <c r="L18" s="54"/>
      <c r="M18" s="19"/>
      <c r="N18" s="54"/>
      <c r="O18" s="19"/>
      <c r="P18" s="54"/>
      <c r="R18" s="7" t="s">
        <v>63</v>
      </c>
      <c r="S18" s="21">
        <f t="shared" ref="S18:S52" si="3">COUNTIFS($K$18:$K$117,R18)+COUNTIFS($M$18:$M$117,R18)</f>
        <v>0</v>
      </c>
      <c r="U18" s="1" t="s">
        <v>45</v>
      </c>
      <c r="V18" s="1" t="s">
        <v>93</v>
      </c>
      <c r="W18" s="1" t="s">
        <v>94</v>
      </c>
      <c r="X18" s="1" t="s">
        <v>95</v>
      </c>
      <c r="Y18" s="1" t="s">
        <v>96</v>
      </c>
      <c r="Z18" s="1" t="s">
        <v>97</v>
      </c>
      <c r="AA18" s="1" t="s">
        <v>37</v>
      </c>
    </row>
    <row r="19" spans="1:27" ht="18.75" customHeight="1">
      <c r="A19" s="6">
        <v>2</v>
      </c>
      <c r="B19" s="7"/>
      <c r="C19" s="8"/>
      <c r="D19" s="9"/>
      <c r="E19" s="8" t="str">
        <f t="shared" si="1"/>
        <v/>
      </c>
      <c r="F19" s="18" t="str">
        <f t="shared" si="2"/>
        <v/>
      </c>
      <c r="G19" s="5" t="str">
        <f t="shared" ref="G19:G76" si="4">IF(C19="","",$D$3)</f>
        <v/>
      </c>
      <c r="H19" s="5" t="str">
        <f>IF(C19="","",$D$4)</f>
        <v/>
      </c>
      <c r="I19" s="48"/>
      <c r="J19" s="60"/>
      <c r="K19" s="55"/>
      <c r="L19" s="4"/>
      <c r="M19" s="55"/>
      <c r="N19" s="4"/>
      <c r="O19" s="19"/>
      <c r="P19" s="4"/>
      <c r="R19" s="7" t="s">
        <v>64</v>
      </c>
      <c r="S19" s="21">
        <f t="shared" si="3"/>
        <v>0</v>
      </c>
      <c r="U19" s="1" t="s">
        <v>46</v>
      </c>
      <c r="V19" s="1" t="s">
        <v>47</v>
      </c>
      <c r="W19" s="1" t="s">
        <v>50</v>
      </c>
      <c r="X19" s="1" t="s">
        <v>98</v>
      </c>
      <c r="Y19" s="1" t="s">
        <v>99</v>
      </c>
      <c r="Z19" s="1" t="s">
        <v>85</v>
      </c>
    </row>
    <row r="20" spans="1:27" ht="18.75" customHeight="1">
      <c r="A20" s="6">
        <v>3</v>
      </c>
      <c r="B20" s="7"/>
      <c r="C20" s="8"/>
      <c r="D20" s="9"/>
      <c r="E20" s="8" t="str">
        <f t="shared" si="1"/>
        <v/>
      </c>
      <c r="F20" s="18" t="str">
        <f t="shared" si="2"/>
        <v/>
      </c>
      <c r="G20" s="5" t="str">
        <f t="shared" si="4"/>
        <v/>
      </c>
      <c r="H20" s="5" t="str">
        <f t="shared" ref="H20:H83" si="5">IF(C20="","",$D$4)</f>
        <v/>
      </c>
      <c r="I20" s="48"/>
      <c r="J20" s="60"/>
      <c r="K20" s="55"/>
      <c r="L20" s="4"/>
      <c r="M20" s="55"/>
      <c r="N20" s="4"/>
      <c r="O20" s="19"/>
      <c r="P20" s="4"/>
      <c r="R20" s="7" t="s">
        <v>65</v>
      </c>
      <c r="S20" s="21">
        <f t="shared" si="3"/>
        <v>0</v>
      </c>
      <c r="U20" s="1" t="s">
        <v>48</v>
      </c>
      <c r="V20" s="1" t="s">
        <v>50</v>
      </c>
      <c r="W20" s="1" t="s">
        <v>51</v>
      </c>
      <c r="X20" s="1" t="s">
        <v>99</v>
      </c>
      <c r="Y20" s="1" t="s">
        <v>85</v>
      </c>
      <c r="Z20" s="1" t="s">
        <v>86</v>
      </c>
    </row>
    <row r="21" spans="1:27" ht="18.75" customHeight="1">
      <c r="A21" s="6">
        <v>4</v>
      </c>
      <c r="B21" s="7"/>
      <c r="C21" s="8"/>
      <c r="D21" s="9"/>
      <c r="E21" s="8" t="str">
        <f t="shared" si="1"/>
        <v/>
      </c>
      <c r="F21" s="18" t="str">
        <f t="shared" si="2"/>
        <v/>
      </c>
      <c r="G21" s="5" t="str">
        <f t="shared" si="4"/>
        <v/>
      </c>
      <c r="H21" s="5" t="str">
        <f t="shared" si="5"/>
        <v/>
      </c>
      <c r="I21" s="48"/>
      <c r="J21" s="60"/>
      <c r="K21" s="55"/>
      <c r="L21" s="4"/>
      <c r="M21" s="55"/>
      <c r="N21" s="4"/>
      <c r="O21" s="19"/>
      <c r="P21" s="4"/>
      <c r="R21" s="7" t="s">
        <v>66</v>
      </c>
      <c r="S21" s="21">
        <f t="shared" si="3"/>
        <v>0</v>
      </c>
      <c r="U21" s="1" t="s">
        <v>49</v>
      </c>
      <c r="V21" s="1" t="s">
        <v>51</v>
      </c>
      <c r="W21" s="1" t="s">
        <v>52</v>
      </c>
      <c r="X21" s="1" t="s">
        <v>100</v>
      </c>
      <c r="Y21" s="1" t="s">
        <v>86</v>
      </c>
      <c r="Z21" s="1" t="s">
        <v>84</v>
      </c>
    </row>
    <row r="22" spans="1:27" ht="18.75" customHeight="1">
      <c r="A22" s="6">
        <v>5</v>
      </c>
      <c r="B22" s="7"/>
      <c r="C22" s="8"/>
      <c r="D22" s="9"/>
      <c r="E22" s="8" t="str">
        <f t="shared" si="1"/>
        <v/>
      </c>
      <c r="F22" s="18" t="str">
        <f t="shared" si="2"/>
        <v/>
      </c>
      <c r="G22" s="5" t="str">
        <f t="shared" si="4"/>
        <v/>
      </c>
      <c r="H22" s="5" t="str">
        <f t="shared" si="5"/>
        <v/>
      </c>
      <c r="I22" s="48"/>
      <c r="J22" s="60"/>
      <c r="K22" s="55"/>
      <c r="L22" s="4"/>
      <c r="M22" s="55"/>
      <c r="N22" s="4"/>
      <c r="O22" s="19"/>
      <c r="P22" s="4"/>
      <c r="R22" s="7" t="s">
        <v>67</v>
      </c>
      <c r="S22" s="21">
        <f t="shared" si="3"/>
        <v>0</v>
      </c>
      <c r="U22" s="1" t="s">
        <v>47</v>
      </c>
      <c r="V22" s="1" t="s">
        <v>52</v>
      </c>
      <c r="W22" s="1" t="s">
        <v>53</v>
      </c>
      <c r="X22" s="1" t="s">
        <v>101</v>
      </c>
      <c r="Y22" s="1" t="s">
        <v>84</v>
      </c>
      <c r="Z22" s="1" t="s">
        <v>83</v>
      </c>
    </row>
    <row r="23" spans="1:27" ht="18.75" customHeight="1">
      <c r="A23" s="6">
        <v>6</v>
      </c>
      <c r="B23" s="7"/>
      <c r="C23" s="8"/>
      <c r="D23" s="9"/>
      <c r="E23" s="8" t="str">
        <f t="shared" si="1"/>
        <v/>
      </c>
      <c r="F23" s="18" t="str">
        <f t="shared" si="2"/>
        <v/>
      </c>
      <c r="G23" s="5" t="str">
        <f t="shared" si="4"/>
        <v/>
      </c>
      <c r="H23" s="5" t="str">
        <f t="shared" si="5"/>
        <v/>
      </c>
      <c r="I23" s="48"/>
      <c r="J23" s="60"/>
      <c r="K23" s="55"/>
      <c r="L23" s="4"/>
      <c r="M23" s="55"/>
      <c r="N23" s="4"/>
      <c r="O23" s="19"/>
      <c r="P23" s="4"/>
      <c r="R23" s="7" t="s">
        <v>68</v>
      </c>
      <c r="S23" s="21">
        <f t="shared" si="3"/>
        <v>0</v>
      </c>
      <c r="U23" s="1" t="s">
        <v>50</v>
      </c>
      <c r="V23" s="1" t="s">
        <v>53</v>
      </c>
      <c r="W23" s="1" t="s">
        <v>54</v>
      </c>
      <c r="X23" s="1" t="s">
        <v>85</v>
      </c>
      <c r="Y23" s="1" t="s">
        <v>83</v>
      </c>
      <c r="Z23" s="1" t="s">
        <v>102</v>
      </c>
    </row>
    <row r="24" spans="1:27" ht="18.75" customHeight="1">
      <c r="A24" s="6">
        <v>7</v>
      </c>
      <c r="B24" s="7"/>
      <c r="C24" s="8"/>
      <c r="D24" s="9"/>
      <c r="E24" s="8" t="str">
        <f t="shared" si="1"/>
        <v/>
      </c>
      <c r="F24" s="18" t="str">
        <f t="shared" si="2"/>
        <v/>
      </c>
      <c r="G24" s="5" t="str">
        <f t="shared" si="4"/>
        <v/>
      </c>
      <c r="H24" s="5" t="str">
        <f t="shared" si="5"/>
        <v/>
      </c>
      <c r="I24" s="48"/>
      <c r="J24" s="60"/>
      <c r="K24" s="55"/>
      <c r="L24" s="4"/>
      <c r="M24" s="55"/>
      <c r="N24" s="4"/>
      <c r="O24" s="19"/>
      <c r="P24" s="4"/>
      <c r="R24" s="7" t="s">
        <v>69</v>
      </c>
      <c r="S24" s="21">
        <f t="shared" si="3"/>
        <v>0</v>
      </c>
      <c r="U24" s="1" t="s">
        <v>51</v>
      </c>
      <c r="V24" s="1" t="s">
        <v>54</v>
      </c>
      <c r="W24" s="1" t="s">
        <v>55</v>
      </c>
      <c r="X24" s="1" t="s">
        <v>86</v>
      </c>
      <c r="Y24" s="1" t="s">
        <v>102</v>
      </c>
      <c r="Z24" s="1" t="s">
        <v>103</v>
      </c>
    </row>
    <row r="25" spans="1:27" ht="18.75" customHeight="1">
      <c r="A25" s="6">
        <v>8</v>
      </c>
      <c r="B25" s="7"/>
      <c r="C25" s="8"/>
      <c r="D25" s="9"/>
      <c r="E25" s="8" t="str">
        <f t="shared" si="1"/>
        <v/>
      </c>
      <c r="F25" s="18" t="str">
        <f t="shared" si="2"/>
        <v/>
      </c>
      <c r="G25" s="5" t="str">
        <f t="shared" si="4"/>
        <v/>
      </c>
      <c r="H25" s="5" t="str">
        <f t="shared" si="5"/>
        <v/>
      </c>
      <c r="I25" s="48"/>
      <c r="J25" s="60"/>
      <c r="K25" s="55"/>
      <c r="L25" s="4"/>
      <c r="M25" s="55"/>
      <c r="N25" s="4"/>
      <c r="O25" s="19"/>
      <c r="P25" s="4"/>
      <c r="R25" s="7" t="s">
        <v>51</v>
      </c>
      <c r="S25" s="21">
        <f t="shared" si="3"/>
        <v>0</v>
      </c>
      <c r="U25" s="1" t="s">
        <v>52</v>
      </c>
      <c r="V25" s="1" t="s">
        <v>55</v>
      </c>
      <c r="W25" s="1" t="s">
        <v>56</v>
      </c>
      <c r="X25" s="1" t="s">
        <v>84</v>
      </c>
      <c r="Y25" s="1" t="s">
        <v>103</v>
      </c>
      <c r="Z25" s="1" t="s">
        <v>104</v>
      </c>
    </row>
    <row r="26" spans="1:27" ht="18.75" customHeight="1">
      <c r="A26" s="6">
        <v>9</v>
      </c>
      <c r="B26" s="7"/>
      <c r="C26" s="8"/>
      <c r="D26" s="9"/>
      <c r="E26" s="8" t="str">
        <f t="shared" si="1"/>
        <v/>
      </c>
      <c r="F26" s="18" t="str">
        <f t="shared" si="2"/>
        <v/>
      </c>
      <c r="G26" s="5" t="str">
        <f t="shared" si="4"/>
        <v/>
      </c>
      <c r="H26" s="5" t="str">
        <f t="shared" si="5"/>
        <v/>
      </c>
      <c r="I26" s="48"/>
      <c r="J26" s="60"/>
      <c r="K26" s="55"/>
      <c r="L26" s="4"/>
      <c r="M26" s="55"/>
      <c r="N26" s="4"/>
      <c r="O26" s="19"/>
      <c r="P26" s="4"/>
      <c r="R26" s="7" t="s">
        <v>52</v>
      </c>
      <c r="S26" s="21">
        <f t="shared" si="3"/>
        <v>0</v>
      </c>
      <c r="U26" s="1" t="s">
        <v>53</v>
      </c>
      <c r="V26" s="1" t="s">
        <v>56</v>
      </c>
      <c r="W26" s="1" t="s">
        <v>57</v>
      </c>
      <c r="X26" s="1" t="s">
        <v>83</v>
      </c>
      <c r="Y26" s="1" t="s">
        <v>104</v>
      </c>
      <c r="Z26" s="1" t="s">
        <v>105</v>
      </c>
    </row>
    <row r="27" spans="1:27" ht="18.75" customHeight="1">
      <c r="A27" s="6">
        <v>10</v>
      </c>
      <c r="B27" s="7"/>
      <c r="C27" s="8"/>
      <c r="D27" s="9"/>
      <c r="E27" s="8" t="str">
        <f t="shared" si="1"/>
        <v/>
      </c>
      <c r="F27" s="18" t="str">
        <f t="shared" si="2"/>
        <v/>
      </c>
      <c r="G27" s="5" t="str">
        <f t="shared" si="4"/>
        <v/>
      </c>
      <c r="H27" s="5" t="str">
        <f t="shared" si="5"/>
        <v/>
      </c>
      <c r="I27" s="48"/>
      <c r="J27" s="60"/>
      <c r="K27" s="55"/>
      <c r="L27" s="4"/>
      <c r="M27" s="55"/>
      <c r="N27" s="4"/>
      <c r="O27" s="19"/>
      <c r="P27" s="4"/>
      <c r="R27" s="7" t="s">
        <v>53</v>
      </c>
      <c r="S27" s="21">
        <f t="shared" si="3"/>
        <v>0</v>
      </c>
      <c r="U27" s="1" t="s">
        <v>54</v>
      </c>
      <c r="V27" s="1" t="s">
        <v>57</v>
      </c>
      <c r="W27" s="1" t="s">
        <v>58</v>
      </c>
      <c r="X27" s="1" t="s">
        <v>102</v>
      </c>
      <c r="Y27" s="1" t="s">
        <v>105</v>
      </c>
      <c r="Z27" s="1" t="s">
        <v>106</v>
      </c>
    </row>
    <row r="28" spans="1:27" ht="18.75" customHeight="1">
      <c r="A28" s="6">
        <v>11</v>
      </c>
      <c r="B28" s="7"/>
      <c r="C28" s="8"/>
      <c r="D28" s="9"/>
      <c r="E28" s="8" t="str">
        <f t="shared" si="1"/>
        <v/>
      </c>
      <c r="F28" s="18" t="str">
        <f t="shared" si="2"/>
        <v/>
      </c>
      <c r="G28" s="5" t="str">
        <f t="shared" si="4"/>
        <v/>
      </c>
      <c r="H28" s="5" t="str">
        <f t="shared" si="5"/>
        <v/>
      </c>
      <c r="I28" s="48"/>
      <c r="J28" s="60"/>
      <c r="K28" s="55"/>
      <c r="L28" s="4"/>
      <c r="M28" s="55"/>
      <c r="N28" s="4"/>
      <c r="O28" s="19"/>
      <c r="P28" s="4"/>
      <c r="R28" s="7" t="s">
        <v>70</v>
      </c>
      <c r="S28" s="21">
        <f t="shared" si="3"/>
        <v>0</v>
      </c>
      <c r="U28" s="1" t="s">
        <v>55</v>
      </c>
      <c r="V28" s="1" t="s">
        <v>58</v>
      </c>
      <c r="W28" s="1" t="s">
        <v>59</v>
      </c>
      <c r="X28" s="1" t="s">
        <v>103</v>
      </c>
      <c r="Y28" s="1" t="s">
        <v>106</v>
      </c>
      <c r="Z28" s="1" t="s">
        <v>92</v>
      </c>
    </row>
    <row r="29" spans="1:27" ht="18.75" customHeight="1">
      <c r="A29" s="6">
        <v>12</v>
      </c>
      <c r="B29" s="7"/>
      <c r="C29" s="8"/>
      <c r="D29" s="9"/>
      <c r="E29" s="8" t="str">
        <f t="shared" si="1"/>
        <v/>
      </c>
      <c r="F29" s="18" t="str">
        <f t="shared" si="2"/>
        <v/>
      </c>
      <c r="G29" s="5" t="str">
        <f t="shared" si="4"/>
        <v/>
      </c>
      <c r="H29" s="5" t="str">
        <f t="shared" si="5"/>
        <v/>
      </c>
      <c r="I29" s="48"/>
      <c r="J29" s="60"/>
      <c r="K29" s="55"/>
      <c r="L29" s="4"/>
      <c r="M29" s="55"/>
      <c r="N29" s="4"/>
      <c r="O29" s="19"/>
      <c r="P29" s="4"/>
      <c r="R29" s="7" t="s">
        <v>55</v>
      </c>
      <c r="S29" s="21">
        <f t="shared" si="3"/>
        <v>0</v>
      </c>
      <c r="U29" s="1" t="s">
        <v>56</v>
      </c>
      <c r="V29" s="1" t="s">
        <v>59</v>
      </c>
      <c r="W29" s="1" t="s">
        <v>60</v>
      </c>
      <c r="X29" s="1" t="s">
        <v>104</v>
      </c>
      <c r="Y29" s="1" t="s">
        <v>92</v>
      </c>
    </row>
    <row r="30" spans="1:27" ht="18.75" customHeight="1">
      <c r="A30" s="6">
        <v>13</v>
      </c>
      <c r="B30" s="7"/>
      <c r="C30" s="8"/>
      <c r="D30" s="9"/>
      <c r="E30" s="8" t="str">
        <f t="shared" si="1"/>
        <v/>
      </c>
      <c r="F30" s="18" t="str">
        <f t="shared" si="2"/>
        <v/>
      </c>
      <c r="G30" s="5" t="str">
        <f t="shared" si="4"/>
        <v/>
      </c>
      <c r="H30" s="5" t="str">
        <f t="shared" si="5"/>
        <v/>
      </c>
      <c r="I30" s="48"/>
      <c r="J30" s="60"/>
      <c r="K30" s="55"/>
      <c r="L30" s="4"/>
      <c r="M30" s="55"/>
      <c r="N30" s="4"/>
      <c r="O30" s="19"/>
      <c r="P30" s="4"/>
      <c r="R30" s="7" t="s">
        <v>71</v>
      </c>
      <c r="S30" s="21">
        <f t="shared" si="3"/>
        <v>0</v>
      </c>
      <c r="U30" s="1" t="s">
        <v>57</v>
      </c>
      <c r="V30" s="1" t="s">
        <v>60</v>
      </c>
      <c r="W30" s="1" t="s">
        <v>61</v>
      </c>
      <c r="X30" s="1" t="s">
        <v>105</v>
      </c>
    </row>
    <row r="31" spans="1:27" ht="18.75" customHeight="1">
      <c r="A31" s="6">
        <v>14</v>
      </c>
      <c r="B31" s="7"/>
      <c r="C31" s="8"/>
      <c r="D31" s="9"/>
      <c r="E31" s="8" t="str">
        <f t="shared" si="1"/>
        <v/>
      </c>
      <c r="F31" s="18" t="str">
        <f t="shared" si="2"/>
        <v/>
      </c>
      <c r="G31" s="5" t="str">
        <f t="shared" si="4"/>
        <v/>
      </c>
      <c r="H31" s="5" t="str">
        <f t="shared" si="5"/>
        <v/>
      </c>
      <c r="I31" s="48"/>
      <c r="J31" s="60"/>
      <c r="K31" s="55"/>
      <c r="L31" s="4"/>
      <c r="M31" s="55"/>
      <c r="N31" s="4"/>
      <c r="O31" s="55"/>
      <c r="P31" s="4"/>
      <c r="R31" s="7" t="s">
        <v>72</v>
      </c>
      <c r="S31" s="21">
        <f t="shared" si="3"/>
        <v>0</v>
      </c>
      <c r="U31" s="1" t="s">
        <v>58</v>
      </c>
      <c r="V31" s="1" t="s">
        <v>61</v>
      </c>
      <c r="X31" s="1" t="s">
        <v>106</v>
      </c>
    </row>
    <row r="32" spans="1:27" ht="18.75" customHeight="1">
      <c r="A32" s="6">
        <v>15</v>
      </c>
      <c r="B32" s="7"/>
      <c r="C32" s="8"/>
      <c r="D32" s="9"/>
      <c r="E32" s="8" t="str">
        <f t="shared" si="1"/>
        <v/>
      </c>
      <c r="F32" s="18" t="str">
        <f t="shared" si="2"/>
        <v/>
      </c>
      <c r="G32" s="5" t="str">
        <f t="shared" si="4"/>
        <v/>
      </c>
      <c r="H32" s="5" t="str">
        <f t="shared" si="5"/>
        <v/>
      </c>
      <c r="I32" s="48"/>
      <c r="J32" s="60"/>
      <c r="K32" s="55"/>
      <c r="L32" s="4"/>
      <c r="M32" s="55"/>
      <c r="N32" s="4"/>
      <c r="O32" s="55"/>
      <c r="P32" s="4"/>
      <c r="R32" s="7" t="s">
        <v>73</v>
      </c>
      <c r="S32" s="21">
        <f t="shared" si="3"/>
        <v>0</v>
      </c>
      <c r="U32" s="1" t="s">
        <v>59</v>
      </c>
      <c r="X32" s="1" t="s">
        <v>92</v>
      </c>
    </row>
    <row r="33" spans="1:21" ht="18.75" customHeight="1">
      <c r="A33" s="6">
        <v>16</v>
      </c>
      <c r="B33" s="7"/>
      <c r="C33" s="8"/>
      <c r="D33" s="9"/>
      <c r="E33" s="8" t="str">
        <f t="shared" si="1"/>
        <v/>
      </c>
      <c r="F33" s="18" t="str">
        <f t="shared" si="2"/>
        <v/>
      </c>
      <c r="G33" s="5" t="str">
        <f t="shared" si="4"/>
        <v/>
      </c>
      <c r="H33" s="5" t="str">
        <f t="shared" si="5"/>
        <v/>
      </c>
      <c r="I33" s="48"/>
      <c r="J33" s="60"/>
      <c r="K33" s="55"/>
      <c r="L33" s="4"/>
      <c r="M33" s="55"/>
      <c r="N33" s="4"/>
      <c r="O33" s="55"/>
      <c r="P33" s="4"/>
      <c r="R33" s="7" t="s">
        <v>74</v>
      </c>
      <c r="S33" s="21">
        <f t="shared" si="3"/>
        <v>0</v>
      </c>
      <c r="U33" s="1" t="s">
        <v>60</v>
      </c>
    </row>
    <row r="34" spans="1:21" ht="18.75" customHeight="1">
      <c r="A34" s="6">
        <v>17</v>
      </c>
      <c r="B34" s="7"/>
      <c r="C34" s="8"/>
      <c r="D34" s="9"/>
      <c r="E34" s="8" t="str">
        <f t="shared" si="1"/>
        <v/>
      </c>
      <c r="F34" s="18" t="str">
        <f t="shared" si="2"/>
        <v/>
      </c>
      <c r="G34" s="5" t="str">
        <f t="shared" si="4"/>
        <v/>
      </c>
      <c r="H34" s="5" t="str">
        <f t="shared" si="5"/>
        <v/>
      </c>
      <c r="I34" s="48"/>
      <c r="J34" s="60"/>
      <c r="K34" s="55"/>
      <c r="L34" s="4"/>
      <c r="M34" s="55"/>
      <c r="N34" s="4"/>
      <c r="O34" s="55"/>
      <c r="P34" s="4"/>
      <c r="R34" s="7" t="s">
        <v>75</v>
      </c>
      <c r="S34" s="21">
        <f t="shared" si="3"/>
        <v>0</v>
      </c>
      <c r="U34" s="1" t="s">
        <v>61</v>
      </c>
    </row>
    <row r="35" spans="1:21" ht="18.75" customHeight="1">
      <c r="A35" s="6">
        <v>18</v>
      </c>
      <c r="B35" s="7"/>
      <c r="C35" s="8"/>
      <c r="D35" s="9"/>
      <c r="E35" s="8" t="str">
        <f t="shared" si="1"/>
        <v/>
      </c>
      <c r="F35" s="18" t="str">
        <f t="shared" si="2"/>
        <v/>
      </c>
      <c r="G35" s="5" t="str">
        <f t="shared" si="4"/>
        <v/>
      </c>
      <c r="H35" s="5" t="str">
        <f t="shared" si="5"/>
        <v/>
      </c>
      <c r="I35" s="48"/>
      <c r="J35" s="60"/>
      <c r="K35" s="55"/>
      <c r="L35" s="4"/>
      <c r="M35" s="55"/>
      <c r="N35" s="4"/>
      <c r="O35" s="55"/>
      <c r="P35" s="4"/>
      <c r="R35" s="7" t="s">
        <v>61</v>
      </c>
      <c r="S35" s="21">
        <f t="shared" si="3"/>
        <v>0</v>
      </c>
    </row>
    <row r="36" spans="1:21" ht="18.75" customHeight="1">
      <c r="A36" s="6">
        <v>19</v>
      </c>
      <c r="B36" s="7"/>
      <c r="C36" s="8"/>
      <c r="D36" s="9"/>
      <c r="E36" s="8" t="str">
        <f t="shared" si="1"/>
        <v/>
      </c>
      <c r="F36" s="18" t="str">
        <f t="shared" si="2"/>
        <v/>
      </c>
      <c r="G36" s="5" t="str">
        <f t="shared" si="4"/>
        <v/>
      </c>
      <c r="H36" s="5" t="str">
        <f t="shared" si="5"/>
        <v/>
      </c>
      <c r="I36" s="48"/>
      <c r="J36" s="60"/>
      <c r="K36" s="55"/>
      <c r="L36" s="4"/>
      <c r="M36" s="55"/>
      <c r="N36" s="4"/>
      <c r="O36" s="55"/>
      <c r="P36" s="4"/>
      <c r="R36" s="7" t="s">
        <v>76</v>
      </c>
      <c r="S36" s="21">
        <f t="shared" si="3"/>
        <v>0</v>
      </c>
    </row>
    <row r="37" spans="1:21" ht="18.75" customHeight="1">
      <c r="A37" s="6">
        <v>20</v>
      </c>
      <c r="B37" s="7"/>
      <c r="C37" s="8"/>
      <c r="D37" s="9"/>
      <c r="E37" s="8" t="str">
        <f t="shared" si="1"/>
        <v/>
      </c>
      <c r="F37" s="18" t="str">
        <f t="shared" si="2"/>
        <v/>
      </c>
      <c r="G37" s="5" t="str">
        <f t="shared" si="4"/>
        <v/>
      </c>
      <c r="H37" s="5" t="str">
        <f t="shared" si="5"/>
        <v/>
      </c>
      <c r="I37" s="48"/>
      <c r="J37" s="60"/>
      <c r="K37" s="55"/>
      <c r="L37" s="4"/>
      <c r="M37" s="55"/>
      <c r="N37" s="4"/>
      <c r="O37" s="55"/>
      <c r="P37" s="4"/>
      <c r="R37" s="7" t="s">
        <v>77</v>
      </c>
      <c r="S37" s="21">
        <f t="shared" si="3"/>
        <v>0</v>
      </c>
    </row>
    <row r="38" spans="1:21" ht="18.75" customHeight="1">
      <c r="A38" s="6">
        <v>21</v>
      </c>
      <c r="B38" s="7"/>
      <c r="C38" s="8"/>
      <c r="D38" s="9"/>
      <c r="E38" s="8" t="str">
        <f t="shared" si="1"/>
        <v/>
      </c>
      <c r="F38" s="18" t="str">
        <f t="shared" si="2"/>
        <v/>
      </c>
      <c r="G38" s="5" t="str">
        <f t="shared" si="4"/>
        <v/>
      </c>
      <c r="H38" s="5" t="str">
        <f t="shared" si="5"/>
        <v/>
      </c>
      <c r="I38" s="48"/>
      <c r="J38" s="60"/>
      <c r="K38" s="55"/>
      <c r="L38" s="4"/>
      <c r="M38" s="55"/>
      <c r="N38" s="4"/>
      <c r="O38" s="55"/>
      <c r="P38" s="4"/>
      <c r="R38" s="7" t="s">
        <v>78</v>
      </c>
      <c r="S38" s="21">
        <f t="shared" si="3"/>
        <v>0</v>
      </c>
    </row>
    <row r="39" spans="1:21" ht="18.75" customHeight="1">
      <c r="A39" s="6">
        <v>22</v>
      </c>
      <c r="B39" s="7"/>
      <c r="C39" s="8"/>
      <c r="D39" s="9"/>
      <c r="E39" s="8" t="str">
        <f t="shared" si="1"/>
        <v/>
      </c>
      <c r="F39" s="18" t="str">
        <f t="shared" si="2"/>
        <v/>
      </c>
      <c r="G39" s="5" t="str">
        <f t="shared" si="4"/>
        <v/>
      </c>
      <c r="H39" s="5" t="str">
        <f t="shared" si="5"/>
        <v/>
      </c>
      <c r="I39" s="48"/>
      <c r="J39" s="60"/>
      <c r="K39" s="55"/>
      <c r="L39" s="4"/>
      <c r="M39" s="55"/>
      <c r="N39" s="4"/>
      <c r="O39" s="55"/>
      <c r="P39" s="4"/>
      <c r="R39" s="7" t="s">
        <v>79</v>
      </c>
      <c r="S39" s="21">
        <f t="shared" si="3"/>
        <v>0</v>
      </c>
    </row>
    <row r="40" spans="1:21" ht="18.75" customHeight="1">
      <c r="A40" s="6">
        <v>23</v>
      </c>
      <c r="B40" s="7"/>
      <c r="C40" s="8"/>
      <c r="D40" s="9"/>
      <c r="E40" s="8" t="str">
        <f t="shared" si="1"/>
        <v/>
      </c>
      <c r="F40" s="18" t="str">
        <f t="shared" si="2"/>
        <v/>
      </c>
      <c r="G40" s="5" t="str">
        <f t="shared" si="4"/>
        <v/>
      </c>
      <c r="H40" s="5" t="str">
        <f t="shared" si="5"/>
        <v/>
      </c>
      <c r="I40" s="48"/>
      <c r="J40" s="60"/>
      <c r="K40" s="55"/>
      <c r="L40" s="4"/>
      <c r="M40" s="55"/>
      <c r="N40" s="4"/>
      <c r="O40" s="55"/>
      <c r="P40" s="4"/>
      <c r="R40" s="7" t="s">
        <v>80</v>
      </c>
      <c r="S40" s="21">
        <f t="shared" si="3"/>
        <v>0</v>
      </c>
    </row>
    <row r="41" spans="1:21" ht="18.75" customHeight="1">
      <c r="A41" s="6">
        <v>24</v>
      </c>
      <c r="B41" s="7"/>
      <c r="C41" s="8"/>
      <c r="D41" s="9"/>
      <c r="E41" s="8" t="str">
        <f t="shared" si="1"/>
        <v/>
      </c>
      <c r="F41" s="18" t="str">
        <f t="shared" si="2"/>
        <v/>
      </c>
      <c r="G41" s="5" t="str">
        <f t="shared" si="4"/>
        <v/>
      </c>
      <c r="H41" s="5" t="str">
        <f t="shared" si="5"/>
        <v/>
      </c>
      <c r="I41" s="48"/>
      <c r="J41" s="60"/>
      <c r="K41" s="55"/>
      <c r="L41" s="4"/>
      <c r="M41" s="55"/>
      <c r="N41" s="4"/>
      <c r="O41" s="55"/>
      <c r="P41" s="4"/>
      <c r="R41" s="7" t="s">
        <v>81</v>
      </c>
      <c r="S41" s="21">
        <f t="shared" si="3"/>
        <v>0</v>
      </c>
    </row>
    <row r="42" spans="1:21" ht="18.75" customHeight="1">
      <c r="A42" s="6">
        <v>25</v>
      </c>
      <c r="B42" s="7"/>
      <c r="C42" s="8"/>
      <c r="D42" s="9"/>
      <c r="E42" s="8" t="str">
        <f t="shared" si="1"/>
        <v/>
      </c>
      <c r="F42" s="18" t="str">
        <f t="shared" si="2"/>
        <v/>
      </c>
      <c r="G42" s="5" t="str">
        <f t="shared" si="4"/>
        <v/>
      </c>
      <c r="H42" s="5" t="str">
        <f t="shared" si="5"/>
        <v/>
      </c>
      <c r="I42" s="48"/>
      <c r="J42" s="60"/>
      <c r="K42" s="55"/>
      <c r="L42" s="4"/>
      <c r="M42" s="55"/>
      <c r="N42" s="4"/>
      <c r="O42" s="55"/>
      <c r="P42" s="4"/>
      <c r="R42" s="7" t="s">
        <v>82</v>
      </c>
      <c r="S42" s="21">
        <f t="shared" si="3"/>
        <v>0</v>
      </c>
    </row>
    <row r="43" spans="1:21" ht="18.75" customHeight="1">
      <c r="A43" s="6">
        <v>26</v>
      </c>
      <c r="B43" s="7"/>
      <c r="C43" s="8"/>
      <c r="D43" s="9"/>
      <c r="E43" s="8" t="str">
        <f t="shared" si="1"/>
        <v/>
      </c>
      <c r="F43" s="18" t="str">
        <f t="shared" si="2"/>
        <v/>
      </c>
      <c r="G43" s="5" t="str">
        <f t="shared" si="4"/>
        <v/>
      </c>
      <c r="H43" s="5" t="str">
        <f t="shared" si="5"/>
        <v/>
      </c>
      <c r="I43" s="48"/>
      <c r="J43" s="60"/>
      <c r="K43" s="55"/>
      <c r="L43" s="4"/>
      <c r="M43" s="55"/>
      <c r="N43" s="4"/>
      <c r="O43" s="55"/>
      <c r="P43" s="4"/>
      <c r="R43" s="7" t="s">
        <v>85</v>
      </c>
      <c r="S43" s="21">
        <f t="shared" si="3"/>
        <v>0</v>
      </c>
    </row>
    <row r="44" spans="1:21" ht="18.75" customHeight="1">
      <c r="A44" s="6">
        <v>27</v>
      </c>
      <c r="B44" s="7"/>
      <c r="C44" s="8"/>
      <c r="D44" s="9"/>
      <c r="E44" s="8" t="str">
        <f t="shared" si="1"/>
        <v/>
      </c>
      <c r="F44" s="18" t="str">
        <f t="shared" si="2"/>
        <v/>
      </c>
      <c r="G44" s="5" t="str">
        <f t="shared" si="4"/>
        <v/>
      </c>
      <c r="H44" s="5" t="str">
        <f t="shared" si="5"/>
        <v/>
      </c>
      <c r="I44" s="48"/>
      <c r="J44" s="60"/>
      <c r="K44" s="55"/>
      <c r="L44" s="4"/>
      <c r="M44" s="55"/>
      <c r="N44" s="4"/>
      <c r="O44" s="55"/>
      <c r="P44" s="4"/>
      <c r="R44" s="7" t="s">
        <v>86</v>
      </c>
      <c r="S44" s="21">
        <f t="shared" si="3"/>
        <v>0</v>
      </c>
    </row>
    <row r="45" spans="1:21" ht="18.75" customHeight="1">
      <c r="A45" s="6">
        <v>28</v>
      </c>
      <c r="B45" s="7"/>
      <c r="C45" s="8"/>
      <c r="D45" s="9"/>
      <c r="E45" s="8" t="str">
        <f t="shared" si="1"/>
        <v/>
      </c>
      <c r="F45" s="18" t="str">
        <f t="shared" si="2"/>
        <v/>
      </c>
      <c r="G45" s="5" t="str">
        <f t="shared" si="4"/>
        <v/>
      </c>
      <c r="H45" s="5" t="str">
        <f t="shared" si="5"/>
        <v/>
      </c>
      <c r="I45" s="48"/>
      <c r="J45" s="60"/>
      <c r="K45" s="55"/>
      <c r="L45" s="4"/>
      <c r="M45" s="55"/>
      <c r="N45" s="4"/>
      <c r="O45" s="55"/>
      <c r="P45" s="4"/>
      <c r="R45" s="7" t="s">
        <v>84</v>
      </c>
      <c r="S45" s="21">
        <f t="shared" si="3"/>
        <v>0</v>
      </c>
    </row>
    <row r="46" spans="1:21" ht="18.75" customHeight="1">
      <c r="A46" s="6">
        <v>29</v>
      </c>
      <c r="B46" s="7"/>
      <c r="C46" s="8"/>
      <c r="D46" s="9"/>
      <c r="E46" s="8" t="str">
        <f t="shared" si="1"/>
        <v/>
      </c>
      <c r="F46" s="18" t="str">
        <f t="shared" si="2"/>
        <v/>
      </c>
      <c r="G46" s="5" t="str">
        <f t="shared" si="4"/>
        <v/>
      </c>
      <c r="H46" s="5" t="str">
        <f t="shared" si="5"/>
        <v/>
      </c>
      <c r="I46" s="48"/>
      <c r="J46" s="60"/>
      <c r="K46" s="55"/>
      <c r="L46" s="4"/>
      <c r="M46" s="55"/>
      <c r="N46" s="4"/>
      <c r="O46" s="55"/>
      <c r="P46" s="4"/>
      <c r="R46" s="7" t="s">
        <v>83</v>
      </c>
      <c r="S46" s="21">
        <f t="shared" si="3"/>
        <v>0</v>
      </c>
    </row>
    <row r="47" spans="1:21" ht="18.75" customHeight="1">
      <c r="A47" s="6">
        <v>30</v>
      </c>
      <c r="B47" s="7"/>
      <c r="C47" s="8"/>
      <c r="D47" s="9"/>
      <c r="E47" s="8" t="str">
        <f t="shared" si="1"/>
        <v/>
      </c>
      <c r="F47" s="18" t="str">
        <f t="shared" si="2"/>
        <v/>
      </c>
      <c r="G47" s="5" t="str">
        <f t="shared" si="4"/>
        <v/>
      </c>
      <c r="H47" s="5" t="str">
        <f t="shared" si="5"/>
        <v/>
      </c>
      <c r="I47" s="48"/>
      <c r="J47" s="60"/>
      <c r="K47" s="55"/>
      <c r="L47" s="4"/>
      <c r="M47" s="55"/>
      <c r="N47" s="4"/>
      <c r="O47" s="55"/>
      <c r="P47" s="4"/>
      <c r="R47" s="7" t="s">
        <v>87</v>
      </c>
      <c r="S47" s="21">
        <f t="shared" si="3"/>
        <v>0</v>
      </c>
    </row>
    <row r="48" spans="1:21" ht="18.75" customHeight="1">
      <c r="A48" s="6">
        <v>31</v>
      </c>
      <c r="B48" s="7"/>
      <c r="C48" s="8"/>
      <c r="D48" s="9"/>
      <c r="E48" s="8" t="str">
        <f t="shared" si="1"/>
        <v/>
      </c>
      <c r="F48" s="18" t="str">
        <f t="shared" si="2"/>
        <v/>
      </c>
      <c r="G48" s="5" t="str">
        <f t="shared" si="4"/>
        <v/>
      </c>
      <c r="H48" s="5" t="str">
        <f t="shared" si="5"/>
        <v/>
      </c>
      <c r="I48" s="48"/>
      <c r="J48" s="60"/>
      <c r="K48" s="55"/>
      <c r="L48" s="4"/>
      <c r="M48" s="55"/>
      <c r="N48" s="4"/>
      <c r="O48" s="55"/>
      <c r="P48" s="4"/>
      <c r="R48" s="57" t="s">
        <v>88</v>
      </c>
      <c r="S48" s="21">
        <f t="shared" si="3"/>
        <v>0</v>
      </c>
    </row>
    <row r="49" spans="1:19" ht="18.75" customHeight="1">
      <c r="A49" s="6">
        <v>32</v>
      </c>
      <c r="B49" s="7"/>
      <c r="C49" s="8"/>
      <c r="D49" s="9"/>
      <c r="E49" s="8" t="str">
        <f t="shared" si="1"/>
        <v/>
      </c>
      <c r="F49" s="18" t="str">
        <f t="shared" si="2"/>
        <v/>
      </c>
      <c r="G49" s="5" t="str">
        <f t="shared" si="4"/>
        <v/>
      </c>
      <c r="H49" s="5" t="str">
        <f t="shared" si="5"/>
        <v/>
      </c>
      <c r="I49" s="48"/>
      <c r="J49" s="60"/>
      <c r="K49" s="55"/>
      <c r="L49" s="4"/>
      <c r="M49" s="55"/>
      <c r="N49" s="4"/>
      <c r="O49" s="55"/>
      <c r="P49" s="4"/>
      <c r="R49" s="7" t="s">
        <v>89</v>
      </c>
      <c r="S49" s="21">
        <f t="shared" si="3"/>
        <v>0</v>
      </c>
    </row>
    <row r="50" spans="1:19" ht="18.75" customHeight="1">
      <c r="A50" s="6">
        <v>33</v>
      </c>
      <c r="B50" s="7"/>
      <c r="C50" s="8"/>
      <c r="D50" s="9"/>
      <c r="E50" s="8" t="str">
        <f t="shared" si="1"/>
        <v/>
      </c>
      <c r="F50" s="18" t="str">
        <f t="shared" si="2"/>
        <v/>
      </c>
      <c r="G50" s="5" t="str">
        <f t="shared" si="4"/>
        <v/>
      </c>
      <c r="H50" s="5" t="str">
        <f t="shared" si="5"/>
        <v/>
      </c>
      <c r="I50" s="48"/>
      <c r="J50" s="60"/>
      <c r="K50" s="55"/>
      <c r="L50" s="4"/>
      <c r="M50" s="55"/>
      <c r="N50" s="4"/>
      <c r="O50" s="55"/>
      <c r="P50" s="4"/>
      <c r="R50" s="7" t="s">
        <v>90</v>
      </c>
      <c r="S50" s="21">
        <f t="shared" si="3"/>
        <v>0</v>
      </c>
    </row>
    <row r="51" spans="1:19" ht="18.75" customHeight="1">
      <c r="A51" s="6">
        <v>34</v>
      </c>
      <c r="B51" s="7"/>
      <c r="C51" s="8"/>
      <c r="D51" s="9"/>
      <c r="E51" s="8" t="str">
        <f t="shared" si="1"/>
        <v/>
      </c>
      <c r="F51" s="18" t="str">
        <f t="shared" si="2"/>
        <v/>
      </c>
      <c r="G51" s="5" t="str">
        <f t="shared" si="4"/>
        <v/>
      </c>
      <c r="H51" s="5" t="str">
        <f t="shared" si="5"/>
        <v/>
      </c>
      <c r="I51" s="48"/>
      <c r="J51" s="60"/>
      <c r="K51" s="55"/>
      <c r="L51" s="4"/>
      <c r="M51" s="55"/>
      <c r="N51" s="4"/>
      <c r="O51" s="55"/>
      <c r="P51" s="4"/>
      <c r="R51" s="7" t="s">
        <v>91</v>
      </c>
      <c r="S51" s="21">
        <f>COUNTIFS($K$18:$K$117,R51)+COUNTIFS($M$18:$M$117,R51)</f>
        <v>0</v>
      </c>
    </row>
    <row r="52" spans="1:19" ht="18.75" customHeight="1">
      <c r="A52" s="6">
        <v>35</v>
      </c>
      <c r="B52" s="7"/>
      <c r="C52" s="8"/>
      <c r="D52" s="9"/>
      <c r="E52" s="8" t="str">
        <f t="shared" si="1"/>
        <v/>
      </c>
      <c r="F52" s="18" t="str">
        <f t="shared" si="2"/>
        <v/>
      </c>
      <c r="G52" s="5" t="str">
        <f t="shared" si="4"/>
        <v/>
      </c>
      <c r="H52" s="5" t="str">
        <f t="shared" si="5"/>
        <v/>
      </c>
      <c r="I52" s="48"/>
      <c r="J52" s="60"/>
      <c r="K52" s="55"/>
      <c r="L52" s="4"/>
      <c r="M52" s="55"/>
      <c r="N52" s="4"/>
      <c r="O52" s="55"/>
      <c r="P52" s="4"/>
      <c r="R52" s="7" t="s">
        <v>92</v>
      </c>
      <c r="S52" s="21">
        <f t="shared" si="3"/>
        <v>0</v>
      </c>
    </row>
    <row r="53" spans="1:19" ht="18.75" customHeight="1">
      <c r="A53" s="6">
        <v>36</v>
      </c>
      <c r="B53" s="7"/>
      <c r="C53" s="8"/>
      <c r="D53" s="9"/>
      <c r="E53" s="8" t="str">
        <f t="shared" si="1"/>
        <v/>
      </c>
      <c r="F53" s="18" t="str">
        <f t="shared" si="2"/>
        <v/>
      </c>
      <c r="G53" s="5" t="str">
        <f t="shared" si="4"/>
        <v/>
      </c>
      <c r="H53" s="5" t="str">
        <f t="shared" si="5"/>
        <v/>
      </c>
      <c r="I53" s="48"/>
      <c r="J53" s="60"/>
      <c r="K53" s="55"/>
      <c r="L53" s="4"/>
      <c r="M53" s="55"/>
      <c r="N53" s="4"/>
      <c r="O53" s="55"/>
      <c r="P53" s="4"/>
      <c r="S53" s="22"/>
    </row>
    <row r="54" spans="1:19" ht="18.75" customHeight="1">
      <c r="A54" s="6">
        <v>37</v>
      </c>
      <c r="B54" s="7"/>
      <c r="C54" s="8"/>
      <c r="D54" s="9"/>
      <c r="E54" s="8" t="str">
        <f t="shared" si="1"/>
        <v/>
      </c>
      <c r="F54" s="18" t="str">
        <f t="shared" si="2"/>
        <v/>
      </c>
      <c r="G54" s="5" t="str">
        <f t="shared" si="4"/>
        <v/>
      </c>
      <c r="H54" s="5" t="str">
        <f t="shared" si="5"/>
        <v/>
      </c>
      <c r="I54" s="48"/>
      <c r="J54" s="60"/>
      <c r="K54" s="55"/>
      <c r="L54" s="4"/>
      <c r="M54" s="55"/>
      <c r="N54" s="4"/>
      <c r="O54" s="55"/>
      <c r="P54" s="4"/>
    </row>
    <row r="55" spans="1:19" ht="18.75" customHeight="1">
      <c r="A55" s="6">
        <v>38</v>
      </c>
      <c r="B55" s="7"/>
      <c r="C55" s="8"/>
      <c r="D55" s="9"/>
      <c r="E55" s="8" t="str">
        <f t="shared" si="1"/>
        <v/>
      </c>
      <c r="F55" s="18" t="str">
        <f t="shared" si="2"/>
        <v/>
      </c>
      <c r="G55" s="5" t="str">
        <f t="shared" si="4"/>
        <v/>
      </c>
      <c r="H55" s="5" t="str">
        <f t="shared" si="5"/>
        <v/>
      </c>
      <c r="I55" s="48"/>
      <c r="J55" s="60"/>
      <c r="K55" s="55"/>
      <c r="L55" s="4"/>
      <c r="M55" s="55"/>
      <c r="N55" s="4"/>
      <c r="O55" s="55"/>
      <c r="P55" s="4"/>
    </row>
    <row r="56" spans="1:19" ht="18.75" customHeight="1">
      <c r="A56" s="6">
        <v>39</v>
      </c>
      <c r="B56" s="7"/>
      <c r="C56" s="8"/>
      <c r="D56" s="9"/>
      <c r="E56" s="8" t="str">
        <f t="shared" si="1"/>
        <v/>
      </c>
      <c r="F56" s="18" t="str">
        <f t="shared" si="2"/>
        <v/>
      </c>
      <c r="G56" s="5" t="str">
        <f t="shared" si="4"/>
        <v/>
      </c>
      <c r="H56" s="5" t="str">
        <f t="shared" si="5"/>
        <v/>
      </c>
      <c r="I56" s="48"/>
      <c r="J56" s="60"/>
      <c r="K56" s="55"/>
      <c r="L56" s="4"/>
      <c r="M56" s="55"/>
      <c r="N56" s="4"/>
      <c r="O56" s="55"/>
      <c r="P56" s="4"/>
    </row>
    <row r="57" spans="1:19" ht="18.75" customHeight="1">
      <c r="A57" s="6">
        <v>40</v>
      </c>
      <c r="B57" s="7"/>
      <c r="C57" s="8"/>
      <c r="D57" s="9"/>
      <c r="E57" s="8" t="str">
        <f t="shared" ref="E57:E76" si="6">ASC(PHONETIC(C57))</f>
        <v/>
      </c>
      <c r="F57" s="18" t="str">
        <f t="shared" ref="F57:F76" si="7">ASC(PHONETIC(D57))</f>
        <v/>
      </c>
      <c r="G57" s="5" t="str">
        <f t="shared" si="4"/>
        <v/>
      </c>
      <c r="H57" s="5" t="str">
        <f t="shared" si="5"/>
        <v/>
      </c>
      <c r="I57" s="48"/>
      <c r="J57" s="60"/>
      <c r="K57" s="55"/>
      <c r="L57" s="4"/>
      <c r="M57" s="55"/>
      <c r="N57" s="4"/>
      <c r="O57" s="55"/>
      <c r="P57" s="4"/>
    </row>
    <row r="58" spans="1:19" ht="18.75" customHeight="1">
      <c r="A58" s="6">
        <v>41</v>
      </c>
      <c r="B58" s="7"/>
      <c r="C58" s="8"/>
      <c r="D58" s="9"/>
      <c r="E58" s="8" t="str">
        <f t="shared" si="6"/>
        <v/>
      </c>
      <c r="F58" s="18" t="str">
        <f t="shared" si="7"/>
        <v/>
      </c>
      <c r="G58" s="5" t="str">
        <f t="shared" si="4"/>
        <v/>
      </c>
      <c r="H58" s="5" t="str">
        <f t="shared" si="5"/>
        <v/>
      </c>
      <c r="I58" s="48"/>
      <c r="J58" s="60"/>
      <c r="K58" s="55"/>
      <c r="L58" s="4"/>
      <c r="M58" s="55"/>
      <c r="N58" s="4"/>
      <c r="O58" s="55"/>
      <c r="P58" s="4"/>
    </row>
    <row r="59" spans="1:19" ht="18.75" customHeight="1">
      <c r="A59" s="6">
        <v>42</v>
      </c>
      <c r="B59" s="7"/>
      <c r="C59" s="8"/>
      <c r="D59" s="9"/>
      <c r="E59" s="8" t="str">
        <f t="shared" si="6"/>
        <v/>
      </c>
      <c r="F59" s="18" t="str">
        <f t="shared" si="7"/>
        <v/>
      </c>
      <c r="G59" s="5" t="str">
        <f t="shared" si="4"/>
        <v/>
      </c>
      <c r="H59" s="5" t="str">
        <f t="shared" si="5"/>
        <v/>
      </c>
      <c r="I59" s="48"/>
      <c r="J59" s="60"/>
      <c r="K59" s="55"/>
      <c r="L59" s="4"/>
      <c r="M59" s="55"/>
      <c r="N59" s="4"/>
      <c r="O59" s="55"/>
      <c r="P59" s="4"/>
    </row>
    <row r="60" spans="1:19" ht="18.75" customHeight="1">
      <c r="A60" s="6">
        <v>43</v>
      </c>
      <c r="B60" s="7"/>
      <c r="C60" s="8"/>
      <c r="D60" s="9"/>
      <c r="E60" s="8" t="str">
        <f t="shared" si="6"/>
        <v/>
      </c>
      <c r="F60" s="18" t="str">
        <f t="shared" si="7"/>
        <v/>
      </c>
      <c r="G60" s="5" t="str">
        <f t="shared" si="4"/>
        <v/>
      </c>
      <c r="H60" s="5" t="str">
        <f t="shared" si="5"/>
        <v/>
      </c>
      <c r="I60" s="48"/>
      <c r="J60" s="60"/>
      <c r="K60" s="55"/>
      <c r="L60" s="4"/>
      <c r="M60" s="55"/>
      <c r="N60" s="4"/>
      <c r="O60" s="55"/>
      <c r="P60" s="4"/>
    </row>
    <row r="61" spans="1:19" ht="18.75" customHeight="1">
      <c r="A61" s="6">
        <v>44</v>
      </c>
      <c r="B61" s="7"/>
      <c r="C61" s="8"/>
      <c r="D61" s="9"/>
      <c r="E61" s="8" t="str">
        <f t="shared" si="6"/>
        <v/>
      </c>
      <c r="F61" s="18" t="str">
        <f t="shared" si="7"/>
        <v/>
      </c>
      <c r="G61" s="5" t="str">
        <f t="shared" si="4"/>
        <v/>
      </c>
      <c r="H61" s="5" t="str">
        <f t="shared" si="5"/>
        <v/>
      </c>
      <c r="I61" s="48"/>
      <c r="J61" s="60"/>
      <c r="K61" s="55"/>
      <c r="L61" s="4"/>
      <c r="M61" s="55"/>
      <c r="N61" s="4"/>
      <c r="O61" s="55"/>
      <c r="P61" s="4"/>
    </row>
    <row r="62" spans="1:19" ht="18.75" customHeight="1">
      <c r="A62" s="6">
        <v>45</v>
      </c>
      <c r="B62" s="7"/>
      <c r="C62" s="8"/>
      <c r="D62" s="9"/>
      <c r="E62" s="8" t="str">
        <f t="shared" si="6"/>
        <v/>
      </c>
      <c r="F62" s="18" t="str">
        <f t="shared" si="7"/>
        <v/>
      </c>
      <c r="G62" s="5" t="str">
        <f t="shared" si="4"/>
        <v/>
      </c>
      <c r="H62" s="5" t="str">
        <f t="shared" si="5"/>
        <v/>
      </c>
      <c r="I62" s="48"/>
      <c r="J62" s="60"/>
      <c r="K62" s="55"/>
      <c r="L62" s="4"/>
      <c r="M62" s="55"/>
      <c r="N62" s="4"/>
      <c r="O62" s="55"/>
      <c r="P62" s="4"/>
    </row>
    <row r="63" spans="1:19" ht="18.75" customHeight="1">
      <c r="A63" s="6">
        <v>46</v>
      </c>
      <c r="B63" s="7"/>
      <c r="C63" s="8"/>
      <c r="D63" s="9"/>
      <c r="E63" s="8" t="str">
        <f t="shared" si="6"/>
        <v/>
      </c>
      <c r="F63" s="18" t="str">
        <f t="shared" si="7"/>
        <v/>
      </c>
      <c r="G63" s="5" t="str">
        <f t="shared" si="4"/>
        <v/>
      </c>
      <c r="H63" s="5" t="str">
        <f t="shared" si="5"/>
        <v/>
      </c>
      <c r="I63" s="48"/>
      <c r="J63" s="60"/>
      <c r="K63" s="55"/>
      <c r="L63" s="4"/>
      <c r="M63" s="55"/>
      <c r="N63" s="4"/>
      <c r="O63" s="55"/>
      <c r="P63" s="4"/>
    </row>
    <row r="64" spans="1:19" ht="18.75" customHeight="1">
      <c r="A64" s="6">
        <v>47</v>
      </c>
      <c r="B64" s="7"/>
      <c r="C64" s="8"/>
      <c r="D64" s="9"/>
      <c r="E64" s="8" t="str">
        <f t="shared" si="6"/>
        <v/>
      </c>
      <c r="F64" s="18" t="str">
        <f t="shared" si="7"/>
        <v/>
      </c>
      <c r="G64" s="5" t="str">
        <f t="shared" si="4"/>
        <v/>
      </c>
      <c r="H64" s="5" t="str">
        <f t="shared" si="5"/>
        <v/>
      </c>
      <c r="I64" s="48"/>
      <c r="J64" s="60"/>
      <c r="K64" s="55"/>
      <c r="L64" s="4"/>
      <c r="M64" s="55"/>
      <c r="N64" s="4"/>
      <c r="O64" s="55"/>
      <c r="P64" s="4"/>
    </row>
    <row r="65" spans="1:16" ht="18.75" customHeight="1">
      <c r="A65" s="6">
        <v>48</v>
      </c>
      <c r="B65" s="7"/>
      <c r="C65" s="8"/>
      <c r="D65" s="9"/>
      <c r="E65" s="8" t="str">
        <f t="shared" si="6"/>
        <v/>
      </c>
      <c r="F65" s="18" t="str">
        <f t="shared" si="7"/>
        <v/>
      </c>
      <c r="G65" s="5" t="str">
        <f t="shared" si="4"/>
        <v/>
      </c>
      <c r="H65" s="5" t="str">
        <f t="shared" si="5"/>
        <v/>
      </c>
      <c r="I65" s="48"/>
      <c r="J65" s="60"/>
      <c r="K65" s="55"/>
      <c r="L65" s="4"/>
      <c r="M65" s="55"/>
      <c r="N65" s="4"/>
      <c r="O65" s="55"/>
      <c r="P65" s="4"/>
    </row>
    <row r="66" spans="1:16" ht="18.75" customHeight="1">
      <c r="A66" s="6">
        <v>49</v>
      </c>
      <c r="B66" s="7"/>
      <c r="C66" s="8"/>
      <c r="D66" s="9"/>
      <c r="E66" s="8" t="str">
        <f t="shared" si="6"/>
        <v/>
      </c>
      <c r="F66" s="18" t="str">
        <f t="shared" si="7"/>
        <v/>
      </c>
      <c r="G66" s="5" t="str">
        <f t="shared" si="4"/>
        <v/>
      </c>
      <c r="H66" s="5" t="str">
        <f t="shared" si="5"/>
        <v/>
      </c>
      <c r="I66" s="48"/>
      <c r="J66" s="60"/>
      <c r="K66" s="55"/>
      <c r="L66" s="4"/>
      <c r="M66" s="55"/>
      <c r="N66" s="4"/>
      <c r="O66" s="55"/>
      <c r="P66" s="4"/>
    </row>
    <row r="67" spans="1:16" ht="18.75" customHeight="1">
      <c r="A67" s="6">
        <v>50</v>
      </c>
      <c r="B67" s="7"/>
      <c r="C67" s="8"/>
      <c r="D67" s="9"/>
      <c r="E67" s="8" t="str">
        <f t="shared" si="6"/>
        <v/>
      </c>
      <c r="F67" s="18" t="str">
        <f t="shared" si="7"/>
        <v/>
      </c>
      <c r="G67" s="5" t="str">
        <f t="shared" si="4"/>
        <v/>
      </c>
      <c r="H67" s="5" t="str">
        <f t="shared" si="5"/>
        <v/>
      </c>
      <c r="I67" s="48"/>
      <c r="J67" s="60"/>
      <c r="K67" s="55"/>
      <c r="L67" s="4"/>
      <c r="M67" s="55"/>
      <c r="N67" s="4"/>
      <c r="O67" s="55"/>
      <c r="P67" s="4"/>
    </row>
    <row r="68" spans="1:16" ht="18.75" customHeight="1">
      <c r="A68" s="6">
        <v>51</v>
      </c>
      <c r="B68" s="7"/>
      <c r="C68" s="8"/>
      <c r="D68" s="9"/>
      <c r="E68" s="8" t="str">
        <f t="shared" si="6"/>
        <v/>
      </c>
      <c r="F68" s="18" t="str">
        <f t="shared" si="7"/>
        <v/>
      </c>
      <c r="G68" s="5" t="str">
        <f t="shared" si="4"/>
        <v/>
      </c>
      <c r="H68" s="5" t="str">
        <f t="shared" si="5"/>
        <v/>
      </c>
      <c r="I68" s="48"/>
      <c r="J68" s="60"/>
      <c r="K68" s="55"/>
      <c r="L68" s="4"/>
      <c r="M68" s="55"/>
      <c r="N68" s="4"/>
      <c r="O68" s="55"/>
      <c r="P68" s="4"/>
    </row>
    <row r="69" spans="1:16" ht="18.75" customHeight="1">
      <c r="A69" s="6">
        <v>52</v>
      </c>
      <c r="B69" s="7"/>
      <c r="C69" s="8"/>
      <c r="D69" s="9"/>
      <c r="E69" s="8" t="str">
        <f t="shared" si="6"/>
        <v/>
      </c>
      <c r="F69" s="18" t="str">
        <f t="shared" si="7"/>
        <v/>
      </c>
      <c r="G69" s="5" t="str">
        <f t="shared" si="4"/>
        <v/>
      </c>
      <c r="H69" s="5" t="str">
        <f t="shared" si="5"/>
        <v/>
      </c>
      <c r="I69" s="48"/>
      <c r="J69" s="60"/>
      <c r="K69" s="55"/>
      <c r="L69" s="4"/>
      <c r="M69" s="55"/>
      <c r="N69" s="4"/>
      <c r="O69" s="55"/>
      <c r="P69" s="4"/>
    </row>
    <row r="70" spans="1:16" ht="18.75" customHeight="1">
      <c r="A70" s="6">
        <v>53</v>
      </c>
      <c r="B70" s="7"/>
      <c r="C70" s="8"/>
      <c r="D70" s="9"/>
      <c r="E70" s="8" t="str">
        <f t="shared" si="6"/>
        <v/>
      </c>
      <c r="F70" s="18" t="str">
        <f t="shared" si="7"/>
        <v/>
      </c>
      <c r="G70" s="5" t="str">
        <f t="shared" si="4"/>
        <v/>
      </c>
      <c r="H70" s="5" t="str">
        <f t="shared" si="5"/>
        <v/>
      </c>
      <c r="I70" s="48"/>
      <c r="J70" s="60"/>
      <c r="K70" s="55"/>
      <c r="L70" s="4"/>
      <c r="M70" s="55"/>
      <c r="N70" s="4"/>
      <c r="O70" s="55"/>
      <c r="P70" s="4"/>
    </row>
    <row r="71" spans="1:16" ht="18.75" customHeight="1">
      <c r="A71" s="6">
        <v>54</v>
      </c>
      <c r="B71" s="7"/>
      <c r="C71" s="8"/>
      <c r="D71" s="9"/>
      <c r="E71" s="8" t="str">
        <f t="shared" si="6"/>
        <v/>
      </c>
      <c r="F71" s="18" t="str">
        <f t="shared" si="7"/>
        <v/>
      </c>
      <c r="G71" s="5" t="str">
        <f t="shared" si="4"/>
        <v/>
      </c>
      <c r="H71" s="5" t="str">
        <f t="shared" si="5"/>
        <v/>
      </c>
      <c r="I71" s="48"/>
      <c r="J71" s="60"/>
      <c r="K71" s="55"/>
      <c r="L71" s="4"/>
      <c r="M71" s="55"/>
      <c r="N71" s="4"/>
      <c r="O71" s="55"/>
      <c r="P71" s="4"/>
    </row>
    <row r="72" spans="1:16" ht="18.75" customHeight="1">
      <c r="A72" s="6">
        <v>55</v>
      </c>
      <c r="B72" s="7"/>
      <c r="C72" s="8"/>
      <c r="D72" s="9"/>
      <c r="E72" s="8" t="str">
        <f t="shared" si="6"/>
        <v/>
      </c>
      <c r="F72" s="18" t="str">
        <f t="shared" si="7"/>
        <v/>
      </c>
      <c r="G72" s="5" t="str">
        <f t="shared" si="4"/>
        <v/>
      </c>
      <c r="H72" s="5" t="str">
        <f t="shared" si="5"/>
        <v/>
      </c>
      <c r="I72" s="48"/>
      <c r="J72" s="60"/>
      <c r="K72" s="55"/>
      <c r="L72" s="4"/>
      <c r="M72" s="55"/>
      <c r="N72" s="4"/>
      <c r="O72" s="55"/>
      <c r="P72" s="4"/>
    </row>
    <row r="73" spans="1:16" ht="18.75" customHeight="1">
      <c r="A73" s="6">
        <v>56</v>
      </c>
      <c r="B73" s="7"/>
      <c r="C73" s="8"/>
      <c r="D73" s="9"/>
      <c r="E73" s="8" t="str">
        <f t="shared" si="6"/>
        <v/>
      </c>
      <c r="F73" s="18" t="str">
        <f t="shared" si="7"/>
        <v/>
      </c>
      <c r="G73" s="5" t="str">
        <f t="shared" si="4"/>
        <v/>
      </c>
      <c r="H73" s="5" t="str">
        <f t="shared" si="5"/>
        <v/>
      </c>
      <c r="I73" s="48"/>
      <c r="J73" s="60"/>
      <c r="K73" s="55"/>
      <c r="L73" s="4"/>
      <c r="M73" s="55"/>
      <c r="N73" s="4"/>
      <c r="O73" s="55"/>
      <c r="P73" s="4"/>
    </row>
    <row r="74" spans="1:16" ht="18.75" customHeight="1">
      <c r="A74" s="6">
        <v>57</v>
      </c>
      <c r="B74" s="7"/>
      <c r="C74" s="8"/>
      <c r="D74" s="9"/>
      <c r="E74" s="8" t="str">
        <f t="shared" si="6"/>
        <v/>
      </c>
      <c r="F74" s="18" t="str">
        <f t="shared" si="7"/>
        <v/>
      </c>
      <c r="G74" s="5" t="str">
        <f t="shared" si="4"/>
        <v/>
      </c>
      <c r="H74" s="5" t="str">
        <f t="shared" si="5"/>
        <v/>
      </c>
      <c r="I74" s="48"/>
      <c r="J74" s="60"/>
      <c r="K74" s="55"/>
      <c r="L74" s="4"/>
      <c r="M74" s="55"/>
      <c r="N74" s="4"/>
      <c r="O74" s="55"/>
      <c r="P74" s="4"/>
    </row>
    <row r="75" spans="1:16" ht="18.75" customHeight="1">
      <c r="A75" s="6">
        <v>58</v>
      </c>
      <c r="B75" s="7"/>
      <c r="C75" s="8"/>
      <c r="D75" s="9"/>
      <c r="E75" s="8" t="str">
        <f t="shared" si="6"/>
        <v/>
      </c>
      <c r="F75" s="18" t="str">
        <f t="shared" si="7"/>
        <v/>
      </c>
      <c r="G75" s="5" t="str">
        <f t="shared" si="4"/>
        <v/>
      </c>
      <c r="H75" s="5" t="str">
        <f t="shared" si="5"/>
        <v/>
      </c>
      <c r="I75" s="48"/>
      <c r="J75" s="60"/>
      <c r="K75" s="55"/>
      <c r="L75" s="4"/>
      <c r="M75" s="55"/>
      <c r="N75" s="4"/>
      <c r="O75" s="55"/>
      <c r="P75" s="4"/>
    </row>
    <row r="76" spans="1:16" ht="18.75" customHeight="1">
      <c r="A76" s="6">
        <v>59</v>
      </c>
      <c r="B76" s="7"/>
      <c r="C76" s="8"/>
      <c r="D76" s="9"/>
      <c r="E76" s="8" t="str">
        <f t="shared" si="6"/>
        <v/>
      </c>
      <c r="F76" s="18" t="str">
        <f t="shared" si="7"/>
        <v/>
      </c>
      <c r="G76" s="5" t="str">
        <f t="shared" si="4"/>
        <v/>
      </c>
      <c r="H76" s="5" t="str">
        <f t="shared" si="5"/>
        <v/>
      </c>
      <c r="I76" s="48"/>
      <c r="J76" s="60"/>
      <c r="K76" s="55"/>
      <c r="L76" s="4"/>
      <c r="M76" s="55"/>
      <c r="N76" s="4"/>
      <c r="O76" s="55"/>
      <c r="P76" s="4"/>
    </row>
    <row r="77" spans="1:16" ht="18.75" customHeight="1">
      <c r="A77" s="6">
        <v>60</v>
      </c>
      <c r="B77" s="7"/>
      <c r="C77" s="8"/>
      <c r="D77" s="9"/>
      <c r="E77" s="8" t="str">
        <f t="shared" ref="E77:E117" si="8">ASC(PHONETIC(C77))</f>
        <v/>
      </c>
      <c r="F77" s="18" t="str">
        <f t="shared" ref="F77:F117" si="9">ASC(PHONETIC(D77))</f>
        <v/>
      </c>
      <c r="G77" s="5" t="str">
        <f t="shared" ref="G77:G117" si="10">IF(C77="","",$D$3)</f>
        <v/>
      </c>
      <c r="H77" s="5" t="str">
        <f t="shared" si="5"/>
        <v/>
      </c>
      <c r="I77" s="48"/>
      <c r="J77" s="60"/>
      <c r="K77" s="55"/>
      <c r="L77" s="4"/>
      <c r="M77" s="55"/>
      <c r="N77" s="4"/>
      <c r="O77" s="55"/>
      <c r="P77" s="4"/>
    </row>
    <row r="78" spans="1:16" ht="18.75" customHeight="1">
      <c r="A78" s="6">
        <v>61</v>
      </c>
      <c r="B78" s="7"/>
      <c r="C78" s="8"/>
      <c r="D78" s="9"/>
      <c r="E78" s="8" t="str">
        <f t="shared" si="8"/>
        <v/>
      </c>
      <c r="F78" s="18" t="str">
        <f t="shared" si="9"/>
        <v/>
      </c>
      <c r="G78" s="5" t="str">
        <f t="shared" si="10"/>
        <v/>
      </c>
      <c r="H78" s="5" t="str">
        <f t="shared" si="5"/>
        <v/>
      </c>
      <c r="I78" s="48"/>
      <c r="J78" s="60"/>
      <c r="K78" s="55"/>
      <c r="L78" s="4"/>
      <c r="M78" s="55"/>
      <c r="N78" s="4"/>
      <c r="O78" s="55"/>
      <c r="P78" s="4"/>
    </row>
    <row r="79" spans="1:16" ht="18.75" customHeight="1">
      <c r="A79" s="6">
        <v>62</v>
      </c>
      <c r="B79" s="7"/>
      <c r="C79" s="8"/>
      <c r="D79" s="9"/>
      <c r="E79" s="8" t="str">
        <f t="shared" si="8"/>
        <v/>
      </c>
      <c r="F79" s="18" t="str">
        <f t="shared" si="9"/>
        <v/>
      </c>
      <c r="G79" s="5" t="str">
        <f t="shared" si="10"/>
        <v/>
      </c>
      <c r="H79" s="5" t="str">
        <f t="shared" si="5"/>
        <v/>
      </c>
      <c r="I79" s="48"/>
      <c r="J79" s="60"/>
      <c r="K79" s="55"/>
      <c r="L79" s="4"/>
      <c r="M79" s="55"/>
      <c r="N79" s="4"/>
      <c r="O79" s="55"/>
      <c r="P79" s="4"/>
    </row>
    <row r="80" spans="1:16" ht="18.75" customHeight="1">
      <c r="A80" s="6">
        <v>63</v>
      </c>
      <c r="B80" s="7"/>
      <c r="C80" s="8"/>
      <c r="D80" s="9"/>
      <c r="E80" s="8" t="str">
        <f t="shared" si="8"/>
        <v/>
      </c>
      <c r="F80" s="18" t="str">
        <f t="shared" si="9"/>
        <v/>
      </c>
      <c r="G80" s="5" t="str">
        <f t="shared" si="10"/>
        <v/>
      </c>
      <c r="H80" s="5" t="str">
        <f t="shared" si="5"/>
        <v/>
      </c>
      <c r="I80" s="48"/>
      <c r="J80" s="60"/>
      <c r="K80" s="55"/>
      <c r="L80" s="4"/>
      <c r="M80" s="55"/>
      <c r="N80" s="4"/>
      <c r="O80" s="55"/>
      <c r="P80" s="4"/>
    </row>
    <row r="81" spans="1:16" ht="18.75" customHeight="1">
      <c r="A81" s="6">
        <v>64</v>
      </c>
      <c r="B81" s="7"/>
      <c r="C81" s="8"/>
      <c r="D81" s="9"/>
      <c r="E81" s="8" t="str">
        <f t="shared" si="8"/>
        <v/>
      </c>
      <c r="F81" s="18" t="str">
        <f t="shared" si="9"/>
        <v/>
      </c>
      <c r="G81" s="5" t="str">
        <f t="shared" si="10"/>
        <v/>
      </c>
      <c r="H81" s="5" t="str">
        <f t="shared" si="5"/>
        <v/>
      </c>
      <c r="I81" s="48"/>
      <c r="J81" s="60"/>
      <c r="K81" s="55"/>
      <c r="L81" s="4"/>
      <c r="M81" s="55"/>
      <c r="N81" s="4"/>
      <c r="O81" s="55"/>
      <c r="P81" s="4"/>
    </row>
    <row r="82" spans="1:16" ht="18.75" customHeight="1">
      <c r="A82" s="6">
        <v>65</v>
      </c>
      <c r="B82" s="7"/>
      <c r="C82" s="8"/>
      <c r="D82" s="9"/>
      <c r="E82" s="8" t="str">
        <f t="shared" si="8"/>
        <v/>
      </c>
      <c r="F82" s="18" t="str">
        <f t="shared" si="9"/>
        <v/>
      </c>
      <c r="G82" s="5" t="str">
        <f t="shared" si="10"/>
        <v/>
      </c>
      <c r="H82" s="5" t="str">
        <f t="shared" si="5"/>
        <v/>
      </c>
      <c r="I82" s="48"/>
      <c r="J82" s="60"/>
      <c r="K82" s="55"/>
      <c r="L82" s="4"/>
      <c r="M82" s="55"/>
      <c r="N82" s="4"/>
      <c r="O82" s="55"/>
      <c r="P82" s="4"/>
    </row>
    <row r="83" spans="1:16" ht="18.75" customHeight="1">
      <c r="A83" s="6">
        <v>66</v>
      </c>
      <c r="B83" s="7"/>
      <c r="C83" s="8"/>
      <c r="D83" s="9"/>
      <c r="E83" s="8" t="str">
        <f t="shared" si="8"/>
        <v/>
      </c>
      <c r="F83" s="18" t="str">
        <f t="shared" si="9"/>
        <v/>
      </c>
      <c r="G83" s="5" t="str">
        <f t="shared" si="10"/>
        <v/>
      </c>
      <c r="H83" s="5" t="str">
        <f t="shared" si="5"/>
        <v/>
      </c>
      <c r="I83" s="48"/>
      <c r="J83" s="60"/>
      <c r="K83" s="55"/>
      <c r="L83" s="4"/>
      <c r="M83" s="55"/>
      <c r="N83" s="4"/>
      <c r="O83" s="55"/>
      <c r="P83" s="4"/>
    </row>
    <row r="84" spans="1:16" ht="18.75" customHeight="1">
      <c r="A84" s="6">
        <v>67</v>
      </c>
      <c r="B84" s="7"/>
      <c r="C84" s="8"/>
      <c r="D84" s="9"/>
      <c r="E84" s="8" t="str">
        <f t="shared" si="8"/>
        <v/>
      </c>
      <c r="F84" s="18" t="str">
        <f t="shared" si="9"/>
        <v/>
      </c>
      <c r="G84" s="5" t="str">
        <f t="shared" si="10"/>
        <v/>
      </c>
      <c r="H84" s="5" t="str">
        <f t="shared" ref="H84:H116" si="11">IF(C84="","",$D$4)</f>
        <v/>
      </c>
      <c r="I84" s="48"/>
      <c r="J84" s="60"/>
      <c r="K84" s="55"/>
      <c r="L84" s="4"/>
      <c r="M84" s="55"/>
      <c r="N84" s="4"/>
      <c r="O84" s="55"/>
      <c r="P84" s="4"/>
    </row>
    <row r="85" spans="1:16" ht="18.75" customHeight="1">
      <c r="A85" s="6">
        <v>68</v>
      </c>
      <c r="B85" s="7"/>
      <c r="C85" s="8"/>
      <c r="D85" s="9"/>
      <c r="E85" s="8" t="str">
        <f t="shared" si="8"/>
        <v/>
      </c>
      <c r="F85" s="18" t="str">
        <f t="shared" si="9"/>
        <v/>
      </c>
      <c r="G85" s="5" t="str">
        <f t="shared" si="10"/>
        <v/>
      </c>
      <c r="H85" s="5" t="str">
        <f t="shared" si="11"/>
        <v/>
      </c>
      <c r="I85" s="48"/>
      <c r="J85" s="60"/>
      <c r="K85" s="55"/>
      <c r="L85" s="4"/>
      <c r="M85" s="55"/>
      <c r="N85" s="4"/>
      <c r="O85" s="55"/>
      <c r="P85" s="4"/>
    </row>
    <row r="86" spans="1:16" ht="18.75" customHeight="1">
      <c r="A86" s="6">
        <v>69</v>
      </c>
      <c r="B86" s="7"/>
      <c r="C86" s="8"/>
      <c r="D86" s="9"/>
      <c r="E86" s="8" t="str">
        <f t="shared" si="8"/>
        <v/>
      </c>
      <c r="F86" s="18" t="str">
        <f t="shared" si="9"/>
        <v/>
      </c>
      <c r="G86" s="5" t="str">
        <f t="shared" si="10"/>
        <v/>
      </c>
      <c r="H86" s="5" t="str">
        <f t="shared" si="11"/>
        <v/>
      </c>
      <c r="I86" s="48"/>
      <c r="J86" s="60"/>
      <c r="K86" s="55"/>
      <c r="L86" s="4"/>
      <c r="M86" s="55"/>
      <c r="N86" s="4"/>
      <c r="O86" s="55"/>
      <c r="P86" s="4"/>
    </row>
    <row r="87" spans="1:16" ht="18.75" customHeight="1">
      <c r="A87" s="6">
        <v>70</v>
      </c>
      <c r="B87" s="7"/>
      <c r="C87" s="8"/>
      <c r="D87" s="9"/>
      <c r="E87" s="8" t="str">
        <f t="shared" si="8"/>
        <v/>
      </c>
      <c r="F87" s="18" t="str">
        <f t="shared" si="9"/>
        <v/>
      </c>
      <c r="G87" s="5" t="str">
        <f t="shared" si="10"/>
        <v/>
      </c>
      <c r="H87" s="5" t="str">
        <f t="shared" si="11"/>
        <v/>
      </c>
      <c r="I87" s="48"/>
      <c r="J87" s="60"/>
      <c r="K87" s="55"/>
      <c r="L87" s="4"/>
      <c r="M87" s="55"/>
      <c r="N87" s="4"/>
      <c r="O87" s="55"/>
      <c r="P87" s="4"/>
    </row>
    <row r="88" spans="1:16" ht="18.75" customHeight="1">
      <c r="A88" s="6">
        <v>71</v>
      </c>
      <c r="B88" s="7"/>
      <c r="C88" s="8"/>
      <c r="D88" s="9"/>
      <c r="E88" s="8" t="str">
        <f t="shared" si="8"/>
        <v/>
      </c>
      <c r="F88" s="18" t="str">
        <f t="shared" si="9"/>
        <v/>
      </c>
      <c r="G88" s="5" t="str">
        <f t="shared" si="10"/>
        <v/>
      </c>
      <c r="H88" s="5" t="str">
        <f t="shared" si="11"/>
        <v/>
      </c>
      <c r="I88" s="48"/>
      <c r="J88" s="60"/>
      <c r="K88" s="55"/>
      <c r="L88" s="4"/>
      <c r="M88" s="55"/>
      <c r="N88" s="4"/>
      <c r="O88" s="55"/>
      <c r="P88" s="4"/>
    </row>
    <row r="89" spans="1:16" ht="18.75" customHeight="1">
      <c r="A89" s="6">
        <v>72</v>
      </c>
      <c r="B89" s="7"/>
      <c r="C89" s="8"/>
      <c r="D89" s="9"/>
      <c r="E89" s="8" t="str">
        <f t="shared" si="8"/>
        <v/>
      </c>
      <c r="F89" s="18" t="str">
        <f t="shared" si="9"/>
        <v/>
      </c>
      <c r="G89" s="5" t="str">
        <f t="shared" si="10"/>
        <v/>
      </c>
      <c r="H89" s="5" t="str">
        <f t="shared" si="11"/>
        <v/>
      </c>
      <c r="I89" s="48"/>
      <c r="J89" s="60"/>
      <c r="K89" s="55"/>
      <c r="L89" s="4"/>
      <c r="M89" s="55"/>
      <c r="N89" s="4"/>
      <c r="O89" s="55"/>
      <c r="P89" s="4"/>
    </row>
    <row r="90" spans="1:16" ht="18.75" customHeight="1">
      <c r="A90" s="6">
        <v>73</v>
      </c>
      <c r="B90" s="7"/>
      <c r="C90" s="8"/>
      <c r="D90" s="9"/>
      <c r="E90" s="8" t="str">
        <f t="shared" si="8"/>
        <v/>
      </c>
      <c r="F90" s="18" t="str">
        <f t="shared" si="9"/>
        <v/>
      </c>
      <c r="G90" s="5" t="str">
        <f t="shared" si="10"/>
        <v/>
      </c>
      <c r="H90" s="5" t="str">
        <f t="shared" si="11"/>
        <v/>
      </c>
      <c r="I90" s="48"/>
      <c r="J90" s="60"/>
      <c r="K90" s="55"/>
      <c r="L90" s="4"/>
      <c r="M90" s="55"/>
      <c r="N90" s="4"/>
      <c r="O90" s="55"/>
      <c r="P90" s="4"/>
    </row>
    <row r="91" spans="1:16" ht="18.75" customHeight="1">
      <c r="A91" s="6">
        <v>74</v>
      </c>
      <c r="B91" s="7"/>
      <c r="C91" s="8"/>
      <c r="D91" s="9"/>
      <c r="E91" s="8" t="str">
        <f t="shared" si="8"/>
        <v/>
      </c>
      <c r="F91" s="18" t="str">
        <f t="shared" si="9"/>
        <v/>
      </c>
      <c r="G91" s="5" t="str">
        <f t="shared" si="10"/>
        <v/>
      </c>
      <c r="H91" s="5" t="str">
        <f t="shared" si="11"/>
        <v/>
      </c>
      <c r="I91" s="48"/>
      <c r="J91" s="60"/>
      <c r="K91" s="55"/>
      <c r="L91" s="4"/>
      <c r="M91" s="55"/>
      <c r="N91" s="4"/>
      <c r="O91" s="55"/>
      <c r="P91" s="4"/>
    </row>
    <row r="92" spans="1:16" ht="18.75" customHeight="1">
      <c r="A92" s="6">
        <v>75</v>
      </c>
      <c r="B92" s="7"/>
      <c r="C92" s="8"/>
      <c r="D92" s="9"/>
      <c r="E92" s="8" t="str">
        <f t="shared" si="8"/>
        <v/>
      </c>
      <c r="F92" s="18" t="str">
        <f t="shared" si="9"/>
        <v/>
      </c>
      <c r="G92" s="5" t="str">
        <f t="shared" si="10"/>
        <v/>
      </c>
      <c r="H92" s="5" t="str">
        <f t="shared" si="11"/>
        <v/>
      </c>
      <c r="I92" s="48"/>
      <c r="J92" s="60"/>
      <c r="K92" s="55"/>
      <c r="L92" s="4"/>
      <c r="M92" s="55"/>
      <c r="N92" s="4"/>
      <c r="O92" s="55"/>
      <c r="P92" s="4"/>
    </row>
    <row r="93" spans="1:16" ht="18.75" customHeight="1">
      <c r="A93" s="6">
        <v>76</v>
      </c>
      <c r="B93" s="7"/>
      <c r="C93" s="8"/>
      <c r="D93" s="9"/>
      <c r="E93" s="8" t="str">
        <f t="shared" si="8"/>
        <v/>
      </c>
      <c r="F93" s="18" t="str">
        <f t="shared" si="9"/>
        <v/>
      </c>
      <c r="G93" s="5" t="str">
        <f t="shared" si="10"/>
        <v/>
      </c>
      <c r="H93" s="5" t="str">
        <f t="shared" si="11"/>
        <v/>
      </c>
      <c r="I93" s="48"/>
      <c r="J93" s="60"/>
      <c r="K93" s="55"/>
      <c r="L93" s="4"/>
      <c r="M93" s="55"/>
      <c r="N93" s="4"/>
      <c r="O93" s="55"/>
      <c r="P93" s="4"/>
    </row>
    <row r="94" spans="1:16" ht="18.75" customHeight="1">
      <c r="A94" s="6">
        <v>77</v>
      </c>
      <c r="B94" s="7"/>
      <c r="C94" s="8"/>
      <c r="D94" s="9"/>
      <c r="E94" s="8" t="str">
        <f t="shared" si="8"/>
        <v/>
      </c>
      <c r="F94" s="18" t="str">
        <f t="shared" si="9"/>
        <v/>
      </c>
      <c r="G94" s="5" t="str">
        <f t="shared" si="10"/>
        <v/>
      </c>
      <c r="H94" s="5" t="str">
        <f t="shared" si="11"/>
        <v/>
      </c>
      <c r="I94" s="48"/>
      <c r="J94" s="60"/>
      <c r="K94" s="55"/>
      <c r="L94" s="4"/>
      <c r="M94" s="55"/>
      <c r="N94" s="4"/>
      <c r="O94" s="55"/>
      <c r="P94" s="4"/>
    </row>
    <row r="95" spans="1:16" ht="18.75" customHeight="1">
      <c r="A95" s="6">
        <v>78</v>
      </c>
      <c r="B95" s="7"/>
      <c r="C95" s="8"/>
      <c r="D95" s="9"/>
      <c r="E95" s="8" t="str">
        <f t="shared" si="8"/>
        <v/>
      </c>
      <c r="F95" s="18" t="str">
        <f t="shared" si="9"/>
        <v/>
      </c>
      <c r="G95" s="5" t="str">
        <f t="shared" si="10"/>
        <v/>
      </c>
      <c r="H95" s="5" t="str">
        <f t="shared" si="11"/>
        <v/>
      </c>
      <c r="I95" s="48"/>
      <c r="J95" s="60"/>
      <c r="K95" s="55"/>
      <c r="L95" s="4"/>
      <c r="M95" s="55"/>
      <c r="N95" s="4"/>
      <c r="O95" s="55"/>
      <c r="P95" s="4"/>
    </row>
    <row r="96" spans="1:16" ht="18.75" customHeight="1">
      <c r="A96" s="6">
        <v>79</v>
      </c>
      <c r="B96" s="7"/>
      <c r="C96" s="8"/>
      <c r="D96" s="9"/>
      <c r="E96" s="8" t="str">
        <f t="shared" si="8"/>
        <v/>
      </c>
      <c r="F96" s="18" t="str">
        <f t="shared" si="9"/>
        <v/>
      </c>
      <c r="G96" s="5" t="str">
        <f t="shared" si="10"/>
        <v/>
      </c>
      <c r="H96" s="5" t="str">
        <f t="shared" si="11"/>
        <v/>
      </c>
      <c r="I96" s="48"/>
      <c r="J96" s="60"/>
      <c r="K96" s="55"/>
      <c r="L96" s="4"/>
      <c r="M96" s="55"/>
      <c r="N96" s="4"/>
      <c r="O96" s="55"/>
      <c r="P96" s="4"/>
    </row>
    <row r="97" spans="1:16" ht="18.75" customHeight="1">
      <c r="A97" s="6">
        <v>80</v>
      </c>
      <c r="B97" s="7"/>
      <c r="C97" s="8"/>
      <c r="D97" s="9"/>
      <c r="E97" s="8" t="str">
        <f t="shared" si="8"/>
        <v/>
      </c>
      <c r="F97" s="18" t="str">
        <f t="shared" si="9"/>
        <v/>
      </c>
      <c r="G97" s="5" t="str">
        <f t="shared" si="10"/>
        <v/>
      </c>
      <c r="H97" s="5" t="str">
        <f t="shared" si="11"/>
        <v/>
      </c>
      <c r="I97" s="48"/>
      <c r="J97" s="60"/>
      <c r="K97" s="55"/>
      <c r="L97" s="4"/>
      <c r="M97" s="55"/>
      <c r="N97" s="4"/>
      <c r="O97" s="55"/>
      <c r="P97" s="4"/>
    </row>
    <row r="98" spans="1:16" ht="18.75" customHeight="1">
      <c r="A98" s="6">
        <v>81</v>
      </c>
      <c r="B98" s="7"/>
      <c r="C98" s="8"/>
      <c r="D98" s="9"/>
      <c r="E98" s="8" t="str">
        <f t="shared" si="8"/>
        <v/>
      </c>
      <c r="F98" s="18" t="str">
        <f t="shared" si="9"/>
        <v/>
      </c>
      <c r="G98" s="5" t="str">
        <f t="shared" si="10"/>
        <v/>
      </c>
      <c r="H98" s="5" t="str">
        <f t="shared" si="11"/>
        <v/>
      </c>
      <c r="I98" s="48"/>
      <c r="J98" s="60"/>
      <c r="K98" s="55"/>
      <c r="L98" s="4"/>
      <c r="M98" s="55"/>
      <c r="N98" s="4"/>
      <c r="O98" s="55"/>
      <c r="P98" s="4"/>
    </row>
    <row r="99" spans="1:16" ht="18.75" customHeight="1">
      <c r="A99" s="6">
        <v>82</v>
      </c>
      <c r="B99" s="7"/>
      <c r="C99" s="8"/>
      <c r="D99" s="9"/>
      <c r="E99" s="8" t="str">
        <f t="shared" si="8"/>
        <v/>
      </c>
      <c r="F99" s="18" t="str">
        <f t="shared" si="9"/>
        <v/>
      </c>
      <c r="G99" s="5" t="str">
        <f t="shared" si="10"/>
        <v/>
      </c>
      <c r="H99" s="5" t="str">
        <f t="shared" si="11"/>
        <v/>
      </c>
      <c r="I99" s="48"/>
      <c r="J99" s="60"/>
      <c r="K99" s="55"/>
      <c r="L99" s="4"/>
      <c r="M99" s="55"/>
      <c r="N99" s="4"/>
      <c r="O99" s="55"/>
      <c r="P99" s="4"/>
    </row>
    <row r="100" spans="1:16" ht="18.75" customHeight="1">
      <c r="A100" s="6">
        <v>83</v>
      </c>
      <c r="B100" s="7"/>
      <c r="C100" s="8"/>
      <c r="D100" s="9"/>
      <c r="E100" s="8" t="str">
        <f t="shared" si="8"/>
        <v/>
      </c>
      <c r="F100" s="18" t="str">
        <f t="shared" si="9"/>
        <v/>
      </c>
      <c r="G100" s="5" t="str">
        <f t="shared" si="10"/>
        <v/>
      </c>
      <c r="H100" s="5" t="str">
        <f t="shared" si="11"/>
        <v/>
      </c>
      <c r="I100" s="48"/>
      <c r="J100" s="60"/>
      <c r="K100" s="55"/>
      <c r="L100" s="4"/>
      <c r="M100" s="55"/>
      <c r="N100" s="4"/>
      <c r="O100" s="55"/>
      <c r="P100" s="4"/>
    </row>
    <row r="101" spans="1:16" ht="18.75" customHeight="1">
      <c r="A101" s="6">
        <v>84</v>
      </c>
      <c r="B101" s="7"/>
      <c r="C101" s="8"/>
      <c r="D101" s="9"/>
      <c r="E101" s="8" t="str">
        <f t="shared" si="8"/>
        <v/>
      </c>
      <c r="F101" s="18" t="str">
        <f t="shared" si="9"/>
        <v/>
      </c>
      <c r="G101" s="5" t="str">
        <f t="shared" si="10"/>
        <v/>
      </c>
      <c r="H101" s="5" t="str">
        <f t="shared" si="11"/>
        <v/>
      </c>
      <c r="I101" s="48"/>
      <c r="J101" s="60"/>
      <c r="K101" s="55"/>
      <c r="L101" s="4"/>
      <c r="M101" s="55"/>
      <c r="N101" s="4"/>
      <c r="O101" s="55"/>
      <c r="P101" s="4"/>
    </row>
    <row r="102" spans="1:16" ht="18.75" customHeight="1">
      <c r="A102" s="6">
        <v>85</v>
      </c>
      <c r="B102" s="7"/>
      <c r="C102" s="8"/>
      <c r="D102" s="9"/>
      <c r="E102" s="8" t="str">
        <f t="shared" si="8"/>
        <v/>
      </c>
      <c r="F102" s="18" t="str">
        <f t="shared" si="9"/>
        <v/>
      </c>
      <c r="G102" s="5" t="str">
        <f t="shared" si="10"/>
        <v/>
      </c>
      <c r="H102" s="5" t="str">
        <f t="shared" si="11"/>
        <v/>
      </c>
      <c r="I102" s="48"/>
      <c r="J102" s="60"/>
      <c r="K102" s="55"/>
      <c r="L102" s="4"/>
      <c r="M102" s="55"/>
      <c r="N102" s="4"/>
      <c r="O102" s="55"/>
      <c r="P102" s="4"/>
    </row>
    <row r="103" spans="1:16" ht="18.75" customHeight="1">
      <c r="A103" s="6">
        <v>86</v>
      </c>
      <c r="B103" s="7"/>
      <c r="C103" s="8"/>
      <c r="D103" s="9"/>
      <c r="E103" s="8" t="str">
        <f t="shared" si="8"/>
        <v/>
      </c>
      <c r="F103" s="18" t="str">
        <f t="shared" si="9"/>
        <v/>
      </c>
      <c r="G103" s="5" t="str">
        <f t="shared" si="10"/>
        <v/>
      </c>
      <c r="H103" s="5" t="str">
        <f t="shared" si="11"/>
        <v/>
      </c>
      <c r="I103" s="48"/>
      <c r="J103" s="60"/>
      <c r="K103" s="55"/>
      <c r="L103" s="4"/>
      <c r="M103" s="55"/>
      <c r="N103" s="4"/>
      <c r="O103" s="55"/>
      <c r="P103" s="4"/>
    </row>
    <row r="104" spans="1:16" ht="18.75" customHeight="1">
      <c r="A104" s="6">
        <v>87</v>
      </c>
      <c r="B104" s="7"/>
      <c r="C104" s="8"/>
      <c r="D104" s="9"/>
      <c r="E104" s="8" t="str">
        <f t="shared" si="8"/>
        <v/>
      </c>
      <c r="F104" s="18" t="str">
        <f t="shared" si="9"/>
        <v/>
      </c>
      <c r="G104" s="5" t="str">
        <f t="shared" si="10"/>
        <v/>
      </c>
      <c r="H104" s="5" t="str">
        <f t="shared" si="11"/>
        <v/>
      </c>
      <c r="I104" s="48"/>
      <c r="J104" s="60"/>
      <c r="K104" s="55"/>
      <c r="L104" s="4"/>
      <c r="M104" s="55"/>
      <c r="N104" s="4"/>
      <c r="O104" s="55"/>
      <c r="P104" s="4"/>
    </row>
    <row r="105" spans="1:16" ht="18.75" customHeight="1">
      <c r="A105" s="6">
        <v>88</v>
      </c>
      <c r="B105" s="7"/>
      <c r="C105" s="8"/>
      <c r="D105" s="9"/>
      <c r="E105" s="8" t="str">
        <f t="shared" si="8"/>
        <v/>
      </c>
      <c r="F105" s="18" t="str">
        <f t="shared" si="9"/>
        <v/>
      </c>
      <c r="G105" s="5" t="str">
        <f t="shared" si="10"/>
        <v/>
      </c>
      <c r="H105" s="5" t="str">
        <f t="shared" si="11"/>
        <v/>
      </c>
      <c r="I105" s="48"/>
      <c r="J105" s="60"/>
      <c r="K105" s="55"/>
      <c r="L105" s="4"/>
      <c r="M105" s="55"/>
      <c r="N105" s="4"/>
      <c r="O105" s="55"/>
      <c r="P105" s="4"/>
    </row>
    <row r="106" spans="1:16" ht="18.75" customHeight="1">
      <c r="A106" s="6">
        <v>89</v>
      </c>
      <c r="B106" s="7"/>
      <c r="C106" s="8"/>
      <c r="D106" s="9"/>
      <c r="E106" s="8" t="str">
        <f t="shared" si="8"/>
        <v/>
      </c>
      <c r="F106" s="18" t="str">
        <f t="shared" si="9"/>
        <v/>
      </c>
      <c r="G106" s="5" t="str">
        <f t="shared" si="10"/>
        <v/>
      </c>
      <c r="H106" s="5" t="str">
        <f t="shared" si="11"/>
        <v/>
      </c>
      <c r="I106" s="48"/>
      <c r="J106" s="60"/>
      <c r="K106" s="55"/>
      <c r="L106" s="4"/>
      <c r="M106" s="55"/>
      <c r="N106" s="4"/>
      <c r="O106" s="55"/>
      <c r="P106" s="4"/>
    </row>
    <row r="107" spans="1:16" ht="18.75" customHeight="1">
      <c r="A107" s="6">
        <v>90</v>
      </c>
      <c r="B107" s="7"/>
      <c r="C107" s="8"/>
      <c r="D107" s="9"/>
      <c r="E107" s="8" t="str">
        <f t="shared" si="8"/>
        <v/>
      </c>
      <c r="F107" s="18" t="str">
        <f t="shared" si="9"/>
        <v/>
      </c>
      <c r="G107" s="5" t="str">
        <f t="shared" si="10"/>
        <v/>
      </c>
      <c r="H107" s="5" t="str">
        <f t="shared" si="11"/>
        <v/>
      </c>
      <c r="I107" s="48"/>
      <c r="J107" s="60"/>
      <c r="K107" s="55"/>
      <c r="L107" s="4"/>
      <c r="M107" s="55"/>
      <c r="N107" s="4"/>
      <c r="O107" s="55"/>
      <c r="P107" s="4"/>
    </row>
    <row r="108" spans="1:16" ht="18.75" customHeight="1">
      <c r="A108" s="6">
        <v>91</v>
      </c>
      <c r="B108" s="7"/>
      <c r="C108" s="8"/>
      <c r="D108" s="9"/>
      <c r="E108" s="8" t="str">
        <f t="shared" si="8"/>
        <v/>
      </c>
      <c r="F108" s="18" t="str">
        <f t="shared" si="9"/>
        <v/>
      </c>
      <c r="G108" s="5" t="str">
        <f t="shared" si="10"/>
        <v/>
      </c>
      <c r="H108" s="5" t="str">
        <f t="shared" si="11"/>
        <v/>
      </c>
      <c r="I108" s="48"/>
      <c r="J108" s="60"/>
      <c r="K108" s="55"/>
      <c r="L108" s="4"/>
      <c r="M108" s="55"/>
      <c r="N108" s="4"/>
      <c r="O108" s="55"/>
      <c r="P108" s="4"/>
    </row>
    <row r="109" spans="1:16" ht="18.75" customHeight="1">
      <c r="A109" s="6">
        <v>92</v>
      </c>
      <c r="B109" s="7"/>
      <c r="C109" s="8"/>
      <c r="D109" s="9"/>
      <c r="E109" s="8" t="str">
        <f t="shared" si="8"/>
        <v/>
      </c>
      <c r="F109" s="18" t="str">
        <f t="shared" si="9"/>
        <v/>
      </c>
      <c r="G109" s="5" t="str">
        <f t="shared" si="10"/>
        <v/>
      </c>
      <c r="H109" s="5" t="str">
        <f t="shared" si="11"/>
        <v/>
      </c>
      <c r="I109" s="48"/>
      <c r="J109" s="60"/>
      <c r="K109" s="55"/>
      <c r="L109" s="4"/>
      <c r="M109" s="55"/>
      <c r="N109" s="4"/>
      <c r="O109" s="55"/>
      <c r="P109" s="4"/>
    </row>
    <row r="110" spans="1:16" ht="18.75" customHeight="1">
      <c r="A110" s="6">
        <v>93</v>
      </c>
      <c r="B110" s="7"/>
      <c r="C110" s="8"/>
      <c r="D110" s="9"/>
      <c r="E110" s="8" t="str">
        <f t="shared" si="8"/>
        <v/>
      </c>
      <c r="F110" s="18" t="str">
        <f t="shared" si="9"/>
        <v/>
      </c>
      <c r="G110" s="5" t="str">
        <f t="shared" si="10"/>
        <v/>
      </c>
      <c r="H110" s="5" t="str">
        <f t="shared" si="11"/>
        <v/>
      </c>
      <c r="I110" s="48"/>
      <c r="J110" s="60"/>
      <c r="K110" s="55"/>
      <c r="L110" s="4"/>
      <c r="M110" s="55"/>
      <c r="N110" s="4"/>
      <c r="O110" s="55"/>
      <c r="P110" s="4"/>
    </row>
    <row r="111" spans="1:16" ht="18.75" customHeight="1">
      <c r="A111" s="6">
        <v>94</v>
      </c>
      <c r="B111" s="7"/>
      <c r="C111" s="8"/>
      <c r="D111" s="9"/>
      <c r="E111" s="8" t="str">
        <f t="shared" si="8"/>
        <v/>
      </c>
      <c r="F111" s="18" t="str">
        <f t="shared" si="9"/>
        <v/>
      </c>
      <c r="G111" s="5" t="str">
        <f t="shared" si="10"/>
        <v/>
      </c>
      <c r="H111" s="5" t="str">
        <f t="shared" si="11"/>
        <v/>
      </c>
      <c r="I111" s="48"/>
      <c r="J111" s="60"/>
      <c r="K111" s="55"/>
      <c r="L111" s="4"/>
      <c r="M111" s="55"/>
      <c r="N111" s="4"/>
      <c r="O111" s="55"/>
      <c r="P111" s="4"/>
    </row>
    <row r="112" spans="1:16" ht="18.75" customHeight="1">
      <c r="A112" s="6">
        <v>95</v>
      </c>
      <c r="B112" s="7"/>
      <c r="C112" s="8"/>
      <c r="D112" s="9"/>
      <c r="E112" s="8" t="str">
        <f t="shared" si="8"/>
        <v/>
      </c>
      <c r="F112" s="18" t="str">
        <f t="shared" si="9"/>
        <v/>
      </c>
      <c r="G112" s="5" t="str">
        <f t="shared" si="10"/>
        <v/>
      </c>
      <c r="H112" s="5" t="str">
        <f t="shared" si="11"/>
        <v/>
      </c>
      <c r="I112" s="48"/>
      <c r="J112" s="60"/>
      <c r="K112" s="55"/>
      <c r="L112" s="4"/>
      <c r="M112" s="55"/>
      <c r="N112" s="4"/>
      <c r="O112" s="55"/>
      <c r="P112" s="4"/>
    </row>
    <row r="113" spans="1:16" ht="18.75" customHeight="1">
      <c r="A113" s="6">
        <v>96</v>
      </c>
      <c r="B113" s="7"/>
      <c r="C113" s="8"/>
      <c r="D113" s="9"/>
      <c r="E113" s="8" t="str">
        <f t="shared" si="8"/>
        <v/>
      </c>
      <c r="F113" s="18" t="str">
        <f t="shared" si="9"/>
        <v/>
      </c>
      <c r="G113" s="5" t="str">
        <f t="shared" si="10"/>
        <v/>
      </c>
      <c r="H113" s="5" t="str">
        <f t="shared" si="11"/>
        <v/>
      </c>
      <c r="I113" s="48"/>
      <c r="J113" s="60"/>
      <c r="K113" s="55"/>
      <c r="L113" s="4"/>
      <c r="M113" s="55"/>
      <c r="N113" s="4"/>
      <c r="O113" s="55"/>
      <c r="P113" s="4"/>
    </row>
    <row r="114" spans="1:16" ht="18.75" customHeight="1">
      <c r="A114" s="6">
        <v>97</v>
      </c>
      <c r="B114" s="7"/>
      <c r="C114" s="8"/>
      <c r="D114" s="9"/>
      <c r="E114" s="8" t="str">
        <f t="shared" si="8"/>
        <v/>
      </c>
      <c r="F114" s="18" t="str">
        <f t="shared" si="9"/>
        <v/>
      </c>
      <c r="G114" s="5" t="str">
        <f t="shared" si="10"/>
        <v/>
      </c>
      <c r="H114" s="5" t="str">
        <f t="shared" si="11"/>
        <v/>
      </c>
      <c r="I114" s="48"/>
      <c r="J114" s="60"/>
      <c r="K114" s="55"/>
      <c r="L114" s="4"/>
      <c r="M114" s="55"/>
      <c r="N114" s="4"/>
      <c r="O114" s="55"/>
      <c r="P114" s="4"/>
    </row>
    <row r="115" spans="1:16" ht="18.75" customHeight="1">
      <c r="A115" s="6">
        <v>98</v>
      </c>
      <c r="B115" s="7"/>
      <c r="C115" s="8"/>
      <c r="D115" s="9"/>
      <c r="E115" s="8" t="str">
        <f t="shared" si="8"/>
        <v/>
      </c>
      <c r="F115" s="18" t="str">
        <f t="shared" si="9"/>
        <v/>
      </c>
      <c r="G115" s="5" t="str">
        <f t="shared" si="10"/>
        <v/>
      </c>
      <c r="H115" s="5" t="str">
        <f t="shared" si="11"/>
        <v/>
      </c>
      <c r="I115" s="48"/>
      <c r="J115" s="60"/>
      <c r="K115" s="55"/>
      <c r="L115" s="4"/>
      <c r="M115" s="55"/>
      <c r="N115" s="4"/>
      <c r="O115" s="55"/>
      <c r="P115" s="4"/>
    </row>
    <row r="116" spans="1:16" ht="18.75" customHeight="1">
      <c r="A116" s="6">
        <v>99</v>
      </c>
      <c r="B116" s="7"/>
      <c r="C116" s="8"/>
      <c r="D116" s="9"/>
      <c r="E116" s="8" t="str">
        <f t="shared" si="8"/>
        <v/>
      </c>
      <c r="F116" s="18" t="str">
        <f t="shared" si="9"/>
        <v/>
      </c>
      <c r="G116" s="5" t="str">
        <f t="shared" si="10"/>
        <v/>
      </c>
      <c r="H116" s="5" t="str">
        <f t="shared" si="11"/>
        <v/>
      </c>
      <c r="I116" s="48"/>
      <c r="J116" s="60"/>
      <c r="K116" s="55"/>
      <c r="L116" s="4"/>
      <c r="M116" s="55"/>
      <c r="N116" s="4"/>
      <c r="O116" s="55"/>
      <c r="P116" s="4"/>
    </row>
    <row r="117" spans="1:16" ht="18.75" customHeight="1" thickBot="1">
      <c r="A117" s="10">
        <v>100</v>
      </c>
      <c r="B117" s="11"/>
      <c r="C117" s="12"/>
      <c r="D117" s="13"/>
      <c r="E117" s="12" t="str">
        <f t="shared" si="8"/>
        <v/>
      </c>
      <c r="F117" s="32" t="str">
        <f t="shared" si="9"/>
        <v/>
      </c>
      <c r="G117" s="46" t="str">
        <f t="shared" si="10"/>
        <v/>
      </c>
      <c r="H117" s="46" t="str">
        <f>IF(C117="","",$D$4)</f>
        <v/>
      </c>
      <c r="I117" s="14"/>
      <c r="J117" s="61"/>
      <c r="K117" s="56"/>
      <c r="L117" s="15"/>
      <c r="M117" s="56"/>
      <c r="N117" s="15"/>
      <c r="O117" s="56"/>
      <c r="P117" s="15"/>
    </row>
    <row r="118" spans="1:16" ht="20" customHeight="1">
      <c r="K118" s="1">
        <f>COUNTA(K18:K117)</f>
        <v>0</v>
      </c>
      <c r="M118" s="1">
        <f>COUNTA(M18:M117)</f>
        <v>0</v>
      </c>
      <c r="O118" s="1">
        <f>COUNTA(O18:O117)</f>
        <v>0</v>
      </c>
    </row>
    <row r="119" spans="1:16" ht="20" customHeight="1"/>
  </sheetData>
  <protectedRanges>
    <protectedRange sqref="A5 I3:J4 A6:B6 J5:J6 A7:C8 B16:D117 Q8:S12 M16:N17 I7:J8 O12:P12 C1:L1 K16:L117 I16:I117 O9:P10 A9:N12 M18:P117 Q7:T7" name="範囲1"/>
    <protectedRange sqref="G16:H17 G18 G19:H117" name="範囲1_1"/>
    <protectedRange sqref="O16:P17" name="範囲1_2"/>
    <protectedRange sqref="O6" name="範囲1_3"/>
    <protectedRange sqref="M4:N4" name="範囲1_2_2"/>
    <protectedRange sqref="A3:B3" name="範囲1_4"/>
    <protectedRange sqref="G3:H4" name="範囲1_6"/>
    <protectedRange sqref="A4:B4" name="範囲1_7"/>
    <protectedRange sqref="H18" name="範囲1_1_1"/>
  </protectedRanges>
  <dataConsolidate/>
  <mergeCells count="35">
    <mergeCell ref="R13:S13"/>
    <mergeCell ref="A5:C5"/>
    <mergeCell ref="A6:C6"/>
    <mergeCell ref="A13:A14"/>
    <mergeCell ref="B13:B14"/>
    <mergeCell ref="C13:C14"/>
    <mergeCell ref="F13:F14"/>
    <mergeCell ref="D6:F6"/>
    <mergeCell ref="D5:I5"/>
    <mergeCell ref="O1:P1"/>
    <mergeCell ref="O4:P6"/>
    <mergeCell ref="O7:P7"/>
    <mergeCell ref="O13:P13"/>
    <mergeCell ref="M1:N1"/>
    <mergeCell ref="O12:P12"/>
    <mergeCell ref="M13:N13"/>
    <mergeCell ref="N5:N6"/>
    <mergeCell ref="A2:P2"/>
    <mergeCell ref="A3:C3"/>
    <mergeCell ref="D3:F3"/>
    <mergeCell ref="A4:C4"/>
    <mergeCell ref="D4:F4"/>
    <mergeCell ref="C15:D15"/>
    <mergeCell ref="E15:F15"/>
    <mergeCell ref="K13:L13"/>
    <mergeCell ref="I13:I14"/>
    <mergeCell ref="A7:C7"/>
    <mergeCell ref="D7:F7"/>
    <mergeCell ref="G13:G14"/>
    <mergeCell ref="A8:C8"/>
    <mergeCell ref="D8:F8"/>
    <mergeCell ref="H13:H14"/>
    <mergeCell ref="D13:D14"/>
    <mergeCell ref="E13:E14"/>
    <mergeCell ref="J13:J14"/>
  </mergeCells>
  <phoneticPr fontId="1"/>
  <conditionalFormatting sqref="S17:S52">
    <cfRule type="cellIs" dxfId="2" priority="1" operator="greaterThanOrEqual">
      <formula>3</formula>
    </cfRule>
    <cfRule type="cellIs" dxfId="1" priority="2" operator="greaterThanOrEqual">
      <formula>3</formula>
    </cfRule>
    <cfRule type="cellIs" dxfId="0" priority="3" operator="greaterThan">
      <formula>3</formula>
    </cfRule>
  </conditionalFormatting>
  <dataValidations xWindow="853" yWindow="524" count="9">
    <dataValidation allowBlank="1" showInputMessage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N16:N17 P16:P17" xr:uid="{00000000-0002-0000-0100-000000000000}"/>
    <dataValidation allowBlank="1" showInputMessage="1" showErrorMessage="1" promptTitle="登録番号" prompt="登録番号を必ず記入のこと。_x000a_" sqref="B16:B117" xr:uid="{00000000-0002-0000-0100-000001000000}"/>
    <dataValidation showInputMessage="1"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N18:N117" xr:uid="{00000000-0002-0000-0100-000002000000}"/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L18:L117" xr:uid="{00000000-0002-0000-0100-000003000000}"/>
    <dataValidation showInputMessage="1" showErrorMessage="1" promptTitle="記録" sqref="P18:P117" xr:uid="{00000000-0002-0000-0100-000004000000}"/>
    <dataValidation type="list" allowBlank="1" showInputMessage="1" showErrorMessage="1" promptTitle="エントリー" prompt="リレーメンバー全員に○を選択する" sqref="O16:O117" xr:uid="{00000000-0002-0000-0100-000005000000}">
      <formula1>"○"</formula1>
    </dataValidation>
    <dataValidation type="list" allowBlank="1" showInputMessage="1" showErrorMessage="1" sqref="J16:J117" xr:uid="{00000000-0002-0000-0100-000006000000}">
      <formula1>$U$17:$Z$17</formula1>
    </dataValidation>
    <dataValidation type="list" allowBlank="1" showInputMessage="1" showErrorMessage="1" sqref="K16:K117" xr:uid="{00000000-0002-0000-0100-000007000000}">
      <formula1>INDIRECT(J16)</formula1>
    </dataValidation>
    <dataValidation type="list" allowBlank="1" showInputMessage="1" showErrorMessage="1" sqref="M16:M117" xr:uid="{00000000-0002-0000-0100-000008000000}">
      <formula1>INDIRECT(J16)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35" orientation="portrait" horizontalDpi="4294967293" vertic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15</vt:i4>
      </vt:variant>
    </vt:vector>
  </HeadingPairs>
  <TitlesOfParts>
    <vt:vector size="16" baseType="lpstr">
      <vt:lpstr>南日本中学</vt:lpstr>
      <vt:lpstr>南日本中学!Print_Titles</vt:lpstr>
      <vt:lpstr>女</vt:lpstr>
      <vt:lpstr>女1年</vt:lpstr>
      <vt:lpstr>女2年</vt:lpstr>
      <vt:lpstr>女3年</vt:lpstr>
      <vt:lpstr>女一般</vt:lpstr>
      <vt:lpstr>女高校</vt:lpstr>
      <vt:lpstr>男</vt:lpstr>
      <vt:lpstr>男1年</vt:lpstr>
      <vt:lpstr>男2年</vt:lpstr>
      <vt:lpstr>男3年</vt:lpstr>
      <vt:lpstr>男一般</vt:lpstr>
      <vt:lpstr>男高校</vt:lpstr>
      <vt:lpstr>男少年B</vt:lpstr>
      <vt:lpstr>男中学2・3年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2024-05-21T04:22:56Z</cp:lastPrinted>
  <dcterms:created xsi:type="dcterms:W3CDTF">2009-03-13T00:59:45Z</dcterms:created>
  <dcterms:modified xsi:type="dcterms:W3CDTF">2025-04-24T00:09:55Z</dcterms:modified>
</cp:coreProperties>
</file>