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9dfe5182b6d026/ドキュメント/01.陸上関係/02.JAAF_Okayama/01.岡山陸上競技協会/2026(R08)年/20260426_第68回岡山県実業団対抗陸上競技選手権大会/"/>
    </mc:Choice>
  </mc:AlternateContent>
  <xr:revisionPtr revIDLastSave="81" documentId="13_ncr:1_{7352B8DA-E926-4D13-9DE1-6596E8E5B549}" xr6:coauthVersionLast="47" xr6:coauthVersionMax="47" xr10:uidLastSave="{A0D72B55-CF78-44DB-BE4A-50FC0DCA0C05}"/>
  <bookViews>
    <workbookView xWindow="28680" yWindow="-120" windowWidth="29040" windowHeight="15720" tabRatio="933" xr2:uid="{00000000-000D-0000-FFFF-FFFF00000000}"/>
  </bookViews>
  <sheets>
    <sheet name="個人一覧(一般ｵｰﾌﾟﾝ用)" sheetId="1" r:id="rId1"/>
    <sheet name="ﾘﾚｰ一覧(一般ｵｰﾌﾟﾝ用)" sheetId="4" r:id="rId2"/>
  </sheets>
  <definedNames>
    <definedName name="_xlnm._FilterDatabase" localSheetId="1" hidden="1">'ﾘﾚｰ一覧(一般ｵｰﾌﾟﾝ用)'!$A$8:$H$13</definedName>
    <definedName name="_xlnm.Print_Area" localSheetId="1">'ﾘﾚｰ一覧(一般ｵｰﾌﾟﾝ用)'!$A$1:$L$33</definedName>
    <definedName name="_xlnm.Print_Area" localSheetId="0">'個人一覧(一般ｵｰﾌﾟﾝ用)'!$A:$X</definedName>
    <definedName name="_xlnm.Print_Titles" localSheetId="0">'個人一覧(一般ｵｰﾌﾟﾝ用)'!$1:$9</definedName>
    <definedName name="種目コード">'個人一覧(一般ｵｰﾌﾟﾝ用)'!$S$6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S1" i="1"/>
  <c r="F5" i="1"/>
  <c r="F4" i="1"/>
  <c r="J10" i="1"/>
  <c r="R54" i="1" l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G3" i="4"/>
  <c r="G4" i="4"/>
  <c r="R7" i="1"/>
  <c r="N7" i="1"/>
  <c r="J7" i="1"/>
</calcChain>
</file>

<file path=xl/sharedStrings.xml><?xml version="1.0" encoding="utf-8"?>
<sst xmlns="http://schemas.openxmlformats.org/spreadsheetml/2006/main" count="166" uniqueCount="134">
  <si>
    <t>岡山　太郎</t>
    <rPh sb="0" eb="2">
      <t>オカヤマ</t>
    </rPh>
    <rPh sb="3" eb="5">
      <t>タロウ</t>
    </rPh>
    <phoneticPr fontId="2"/>
  </si>
  <si>
    <t>ｵｶﾔﾏ ﾀﾛｳ</t>
    <phoneticPr fontId="2"/>
  </si>
  <si>
    <t>○</t>
    <phoneticPr fontId="2"/>
  </si>
  <si>
    <t>33</t>
    <phoneticPr fontId="2"/>
  </si>
  <si>
    <t>1</t>
    <phoneticPr fontId="2"/>
  </si>
  <si>
    <t>桃太郎</t>
    <rPh sb="0" eb="3">
      <t>モモタロウ</t>
    </rPh>
    <phoneticPr fontId="2"/>
  </si>
  <si>
    <t>04999</t>
    <phoneticPr fontId="2"/>
  </si>
  <si>
    <t>05800</t>
    <phoneticPr fontId="2"/>
  </si>
  <si>
    <t>※記録（ベスト記録）はﾄﾗｯｸ競技７桁、ﾌｨｰﾙﾄﾞ競技５桁</t>
    <rPh sb="1" eb="3">
      <t>キロク</t>
    </rPh>
    <rPh sb="7" eb="9">
      <t>キロク</t>
    </rPh>
    <rPh sb="15" eb="17">
      <t>キョウギ</t>
    </rPh>
    <rPh sb="18" eb="19">
      <t>ケタ</t>
    </rPh>
    <rPh sb="26" eb="28">
      <t>キョウギ</t>
    </rPh>
    <rPh sb="29" eb="30">
      <t>ケタ</t>
    </rPh>
    <phoneticPr fontId="2"/>
  </si>
  <si>
    <r>
      <t>記録</t>
    </r>
    <r>
      <rPr>
        <sz val="11"/>
        <color indexed="53"/>
        <rFont val="ＭＳ Ｐゴシック"/>
        <family val="3"/>
        <charset val="128"/>
      </rPr>
      <t>※</t>
    </r>
    <phoneticPr fontId="2"/>
  </si>
  <si>
    <t>※記録（ベスト記録）は５桁で</t>
    <rPh sb="1" eb="3">
      <t>キロク</t>
    </rPh>
    <rPh sb="7" eb="9">
      <t>キロク</t>
    </rPh>
    <rPh sb="12" eb="13">
      <t>ケタ</t>
    </rPh>
    <phoneticPr fontId="2"/>
  </si>
  <si>
    <t>333108</t>
    <phoneticPr fontId="2"/>
  </si>
  <si>
    <t>種目名(自動入力）</t>
    <rPh sb="0" eb="2">
      <t>シュモク</t>
    </rPh>
    <rPh sb="2" eb="3">
      <t>メイ</t>
    </rPh>
    <rPh sb="4" eb="6">
      <t>ジドウ</t>
    </rPh>
    <rPh sb="6" eb="8">
      <t>ニュウリョク</t>
    </rPh>
    <phoneticPr fontId="2"/>
  </si>
  <si>
    <t>大会名：</t>
  </si>
  <si>
    <t>種目名</t>
  </si>
  <si>
    <t>ﾅﾏｴ</t>
  </si>
  <si>
    <t>性別</t>
  </si>
  <si>
    <t>県</t>
  </si>
  <si>
    <t>100m</t>
  </si>
  <si>
    <t>200m</t>
  </si>
  <si>
    <t>400m</t>
  </si>
  <si>
    <t>800m</t>
  </si>
  <si>
    <t>1500m</t>
  </si>
  <si>
    <t>5000m</t>
  </si>
  <si>
    <t>走高跳</t>
  </si>
  <si>
    <t>棒高跳</t>
  </si>
  <si>
    <t>走幅跳</t>
  </si>
  <si>
    <t>三段跳</t>
  </si>
  <si>
    <t>２人目</t>
  </si>
  <si>
    <t>３人目</t>
  </si>
  <si>
    <t>６人目</t>
  </si>
  <si>
    <t>記載責任者：</t>
    <phoneticPr fontId="2"/>
  </si>
  <si>
    <t>参加者数男子：</t>
    <rPh sb="0" eb="2">
      <t>サンカ</t>
    </rPh>
    <rPh sb="2" eb="3">
      <t>シャ</t>
    </rPh>
    <rPh sb="3" eb="4">
      <t>スウ</t>
    </rPh>
    <rPh sb="4" eb="6">
      <t>ダンシ</t>
    </rPh>
    <phoneticPr fontId="2"/>
  </si>
  <si>
    <t>女子：</t>
    <rPh sb="0" eb="2">
      <t>ジョシ</t>
    </rPh>
    <phoneticPr fontId="2"/>
  </si>
  <si>
    <t>出場種目２</t>
    <phoneticPr fontId="2"/>
  </si>
  <si>
    <t>出場種目３</t>
    <phoneticPr fontId="2"/>
  </si>
  <si>
    <t>出場種目１</t>
    <phoneticPr fontId="2"/>
  </si>
  <si>
    <t>↓</t>
  </si>
  <si>
    <t>リレー</t>
    <phoneticPr fontId="2"/>
  </si>
  <si>
    <t>リレー出場者には、○印を入れてください。</t>
    <rPh sb="3" eb="6">
      <t>シュツジョウシャ</t>
    </rPh>
    <rPh sb="10" eb="11">
      <t>シルシ</t>
    </rPh>
    <rPh sb="12" eb="13">
      <t>イ</t>
    </rPh>
    <phoneticPr fontId="2"/>
  </si>
  <si>
    <t>大会名：</t>
    <rPh sb="0" eb="3">
      <t>タイカイメイ</t>
    </rPh>
    <phoneticPr fontId="2"/>
  </si>
  <si>
    <t>記載責任者：</t>
    <rPh sb="0" eb="2">
      <t>キサイ</t>
    </rPh>
    <rPh sb="2" eb="5">
      <t>セキニンシャ</t>
    </rPh>
    <phoneticPr fontId="2"/>
  </si>
  <si>
    <t>種目ｺｰﾄﾞ５桁</t>
    <rPh sb="7" eb="8">
      <t>ケタ</t>
    </rPh>
    <phoneticPr fontId="2"/>
  </si>
  <si>
    <t>00200</t>
    <phoneticPr fontId="2"/>
  </si>
  <si>
    <t>00300</t>
    <phoneticPr fontId="2"/>
  </si>
  <si>
    <t>00500</t>
    <phoneticPr fontId="2"/>
  </si>
  <si>
    <t>00600</t>
    <phoneticPr fontId="2"/>
  </si>
  <si>
    <t>00800</t>
    <phoneticPr fontId="2"/>
  </si>
  <si>
    <t>01100</t>
    <phoneticPr fontId="2"/>
  </si>
  <si>
    <t>03400</t>
    <phoneticPr fontId="2"/>
  </si>
  <si>
    <t>04400</t>
    <phoneticPr fontId="2"/>
  </si>
  <si>
    <t>03700</t>
    <phoneticPr fontId="2"/>
  </si>
  <si>
    <t>04600</t>
    <phoneticPr fontId="2"/>
  </si>
  <si>
    <t>05300</t>
    <phoneticPr fontId="2"/>
  </si>
  <si>
    <t>06100</t>
    <phoneticPr fontId="2"/>
  </si>
  <si>
    <t>07100</t>
    <phoneticPr fontId="2"/>
  </si>
  <si>
    <t>07200</t>
    <phoneticPr fontId="2"/>
  </si>
  <si>
    <t>07300</t>
    <phoneticPr fontId="2"/>
  </si>
  <si>
    <t>07400</t>
    <phoneticPr fontId="2"/>
  </si>
  <si>
    <t>08400</t>
    <phoneticPr fontId="2"/>
  </si>
  <si>
    <t>09400</t>
    <phoneticPr fontId="2"/>
  </si>
  <si>
    <t>09200</t>
    <phoneticPr fontId="2"/>
  </si>
  <si>
    <t>09300</t>
    <phoneticPr fontId="2"/>
  </si>
  <si>
    <t>種目ｺｰﾄﾞ</t>
    <phoneticPr fontId="2"/>
  </si>
  <si>
    <t>00200</t>
    <phoneticPr fontId="2"/>
  </si>
  <si>
    <t>0001156</t>
    <phoneticPr fontId="2"/>
  </si>
  <si>
    <t>07100</t>
    <phoneticPr fontId="2"/>
  </si>
  <si>
    <t>00150</t>
    <phoneticPr fontId="2"/>
  </si>
  <si>
    <t>名前</t>
    <phoneticPr fontId="2"/>
  </si>
  <si>
    <t>チーム名</t>
    <rPh sb="3" eb="4">
      <t>メイ</t>
    </rPh>
    <phoneticPr fontId="2"/>
  </si>
  <si>
    <t>08100</t>
    <phoneticPr fontId="2"/>
  </si>
  <si>
    <t>08600</t>
    <phoneticPr fontId="2"/>
  </si>
  <si>
    <t>08900</t>
    <phoneticPr fontId="2"/>
  </si>
  <si>
    <t>3000mSC</t>
    <phoneticPr fontId="2"/>
  </si>
  <si>
    <t>5000mW</t>
    <phoneticPr fontId="2"/>
  </si>
  <si>
    <t>3455</t>
    <phoneticPr fontId="2"/>
  </si>
  <si>
    <t>ﾅﾝﾊﾞｰ</t>
    <phoneticPr fontId="2"/>
  </si>
  <si>
    <t>チーム名：</t>
    <phoneticPr fontId="2"/>
  </si>
  <si>
    <t>チーム名：</t>
    <rPh sb="3" eb="4">
      <t>メイ</t>
    </rPh>
    <phoneticPr fontId="2"/>
  </si>
  <si>
    <r>
      <t>002</t>
    </r>
    <r>
      <rPr>
        <sz val="11"/>
        <color indexed="10"/>
        <rFont val="ＭＳ ゴシック"/>
        <family val="3"/>
        <charset val="128"/>
      </rPr>
      <t>35</t>
    </r>
    <phoneticPr fontId="2"/>
  </si>
  <si>
    <r>
      <t>008</t>
    </r>
    <r>
      <rPr>
        <sz val="11"/>
        <color indexed="10"/>
        <rFont val="ＭＳ ゴシック"/>
        <family val="3"/>
        <charset val="128"/>
      </rPr>
      <t>35</t>
    </r>
    <phoneticPr fontId="2"/>
  </si>
  <si>
    <r>
      <t>010</t>
    </r>
    <r>
      <rPr>
        <sz val="11"/>
        <color indexed="10"/>
        <rFont val="ＭＳ ゴシック"/>
        <family val="3"/>
        <charset val="128"/>
      </rPr>
      <t>35</t>
    </r>
    <phoneticPr fontId="2"/>
  </si>
  <si>
    <r>
      <t>073</t>
    </r>
    <r>
      <rPr>
        <sz val="11"/>
        <color indexed="10"/>
        <rFont val="ＭＳ ゴシック"/>
        <family val="3"/>
        <charset val="128"/>
      </rPr>
      <t>35</t>
    </r>
    <phoneticPr fontId="2"/>
  </si>
  <si>
    <r>
      <t>082</t>
    </r>
    <r>
      <rPr>
        <sz val="11"/>
        <color indexed="10"/>
        <rFont val="ＭＳ ゴシック"/>
        <family val="3"/>
        <charset val="128"/>
      </rPr>
      <t>35</t>
    </r>
    <phoneticPr fontId="2"/>
  </si>
  <si>
    <t>ﾁｰﾑｺｰﾄﾞ</t>
    <phoneticPr fontId="2"/>
  </si>
  <si>
    <t>3346*</t>
    <phoneticPr fontId="2"/>
  </si>
  <si>
    <t>3347*</t>
    <phoneticPr fontId="2"/>
  </si>
  <si>
    <t>3352*</t>
    <phoneticPr fontId="2"/>
  </si>
  <si>
    <t>3343*</t>
    <phoneticPr fontId="2"/>
  </si>
  <si>
    <t>3333*</t>
    <phoneticPr fontId="2"/>
  </si>
  <si>
    <t>3362*</t>
    <phoneticPr fontId="2"/>
  </si>
  <si>
    <t>ﾁｰﾑｺｰﾄﾞ</t>
    <phoneticPr fontId="2"/>
  </si>
  <si>
    <t>ナンバーカード＋*</t>
    <phoneticPr fontId="2"/>
  </si>
  <si>
    <t>１人目</t>
    <phoneticPr fontId="2"/>
  </si>
  <si>
    <t>４人目</t>
    <phoneticPr fontId="2"/>
  </si>
  <si>
    <t>５人目</t>
    <phoneticPr fontId="2"/>
  </si>
  <si>
    <r>
      <t>記録</t>
    </r>
    <r>
      <rPr>
        <sz val="11"/>
        <color indexed="53"/>
        <rFont val="ＭＳ Ｐゴシック"/>
        <family val="3"/>
        <charset val="128"/>
      </rPr>
      <t>※</t>
    </r>
    <phoneticPr fontId="2"/>
  </si>
  <si>
    <r>
      <t>【男子：4×</t>
    </r>
    <r>
      <rPr>
        <b/>
        <sz val="11"/>
        <color indexed="10"/>
        <rFont val="ＭＳ ゴシック"/>
        <family val="3"/>
        <charset val="128"/>
      </rPr>
      <t>1</t>
    </r>
    <r>
      <rPr>
        <b/>
        <sz val="11"/>
        <color indexed="12"/>
        <rFont val="ＭＳ ゴシック"/>
        <family val="3"/>
        <charset val="128"/>
      </rPr>
      <t>00mR】</t>
    </r>
    <rPh sb="1" eb="3">
      <t>ダンシ</t>
    </rPh>
    <phoneticPr fontId="2"/>
  </si>
  <si>
    <r>
      <t>【男子：4×</t>
    </r>
    <r>
      <rPr>
        <b/>
        <sz val="11"/>
        <color indexed="10"/>
        <rFont val="ＭＳ ゴシック"/>
        <family val="3"/>
        <charset val="128"/>
      </rPr>
      <t>4</t>
    </r>
    <r>
      <rPr>
        <b/>
        <sz val="11"/>
        <color indexed="12"/>
        <rFont val="ＭＳ ゴシック"/>
        <family val="3"/>
        <charset val="128"/>
      </rPr>
      <t>00mR】</t>
    </r>
    <rPh sb="1" eb="3">
      <t>ダンシ</t>
    </rPh>
    <phoneticPr fontId="2"/>
  </si>
  <si>
    <r>
      <t>【</t>
    </r>
    <r>
      <rPr>
        <b/>
        <sz val="11"/>
        <color indexed="14"/>
        <rFont val="ＭＳ ゴシック"/>
        <family val="3"/>
        <charset val="128"/>
      </rPr>
      <t>女子：4×100mR</t>
    </r>
    <r>
      <rPr>
        <b/>
        <sz val="11"/>
        <color indexed="12"/>
        <rFont val="ＭＳ ゴシック"/>
        <family val="3"/>
        <charset val="128"/>
      </rPr>
      <t>】</t>
    </r>
    <rPh sb="1" eb="3">
      <t>ジョシ</t>
    </rPh>
    <phoneticPr fontId="2"/>
  </si>
  <si>
    <t>※リレー種目毎に入力してください。</t>
    <rPh sb="4" eb="6">
      <t>シュモク</t>
    </rPh>
    <rPh sb="6" eb="7">
      <t>ゴト</t>
    </rPh>
    <rPh sb="8" eb="10">
      <t>ニュウリョク</t>
    </rPh>
    <phoneticPr fontId="2"/>
  </si>
  <si>
    <t>&lt;入力例&gt;</t>
    <rPh sb="1" eb="3">
      <t>ニュウリョク</t>
    </rPh>
    <rPh sb="3" eb="4">
      <t>レイ</t>
    </rPh>
    <phoneticPr fontId="2"/>
  </si>
  <si>
    <r>
      <t>005</t>
    </r>
    <r>
      <rPr>
        <sz val="11"/>
        <color indexed="10"/>
        <rFont val="ＭＳ ゴシック"/>
        <family val="3"/>
        <charset val="128"/>
      </rPr>
      <t>35</t>
    </r>
    <phoneticPr fontId="2"/>
  </si>
  <si>
    <t>400mR</t>
    <phoneticPr fontId="2"/>
  </si>
  <si>
    <t>1600mR</t>
    <phoneticPr fontId="2"/>
  </si>
  <si>
    <t xml:space="preserve"> </t>
    <phoneticPr fontId="2"/>
  </si>
  <si>
    <t>08800</t>
    <phoneticPr fontId="2"/>
  </si>
  <si>
    <t>OP</t>
    <phoneticPr fontId="2"/>
  </si>
  <si>
    <t>00400</t>
    <phoneticPr fontId="2"/>
  </si>
  <si>
    <t>300m</t>
    <phoneticPr fontId="2"/>
  </si>
  <si>
    <t>01000</t>
    <phoneticPr fontId="2"/>
  </si>
  <si>
    <r>
      <t>3000m</t>
    </r>
    <r>
      <rPr>
        <sz val="11"/>
        <color rgb="FFFF0000"/>
        <rFont val="ＭＳ ゴシック"/>
        <family val="3"/>
        <charset val="128"/>
      </rPr>
      <t>(女)</t>
    </r>
    <rPh sb="6" eb="7">
      <t>オンナ</t>
    </rPh>
    <phoneticPr fontId="2"/>
  </si>
  <si>
    <r>
      <t>110mH</t>
    </r>
    <r>
      <rPr>
        <sz val="11"/>
        <color rgb="FF0000FF"/>
        <rFont val="ＭＳ ゴシック"/>
        <family val="3"/>
        <charset val="128"/>
      </rPr>
      <t>(男)</t>
    </r>
    <rPh sb="6" eb="7">
      <t>オトコ</t>
    </rPh>
    <phoneticPr fontId="2"/>
  </si>
  <si>
    <r>
      <t>100mH</t>
    </r>
    <r>
      <rPr>
        <sz val="11"/>
        <color rgb="FFFF0000"/>
        <rFont val="ＭＳ ゴシック"/>
        <family val="3"/>
        <charset val="128"/>
      </rPr>
      <t>(女)</t>
    </r>
    <rPh sb="6" eb="7">
      <t>オンナ</t>
    </rPh>
    <phoneticPr fontId="2"/>
  </si>
  <si>
    <r>
      <t>400mH</t>
    </r>
    <r>
      <rPr>
        <sz val="11"/>
        <color rgb="FF0000FF"/>
        <rFont val="ＭＳ ゴシック"/>
        <family val="3"/>
        <charset val="128"/>
      </rPr>
      <t>(男)</t>
    </r>
    <phoneticPr fontId="2"/>
  </si>
  <si>
    <r>
      <t>400mH</t>
    </r>
    <r>
      <rPr>
        <sz val="11"/>
        <color rgb="FFFF0000"/>
        <rFont val="ＭＳ ゴシック"/>
        <family val="3"/>
        <charset val="128"/>
      </rPr>
      <t>(女)</t>
    </r>
    <phoneticPr fontId="2"/>
  </si>
  <si>
    <r>
      <t>砲丸投</t>
    </r>
    <r>
      <rPr>
        <sz val="11"/>
        <color rgb="FF0000FF"/>
        <rFont val="ＭＳ ゴシック"/>
        <family val="3"/>
        <charset val="128"/>
      </rPr>
      <t>(男)</t>
    </r>
    <phoneticPr fontId="2"/>
  </si>
  <si>
    <r>
      <t>円盤投</t>
    </r>
    <r>
      <rPr>
        <sz val="11"/>
        <color rgb="FF0000FF"/>
        <rFont val="ＭＳ ゴシック"/>
        <family val="3"/>
        <charset val="128"/>
      </rPr>
      <t>(男)</t>
    </r>
    <rPh sb="2" eb="3">
      <t>ナ</t>
    </rPh>
    <phoneticPr fontId="2"/>
  </si>
  <si>
    <r>
      <t>ﾊﾝﾏｰ投</t>
    </r>
    <r>
      <rPr>
        <sz val="11"/>
        <color rgb="FF0000FF"/>
        <rFont val="ＭＳ ゴシック"/>
        <family val="3"/>
        <charset val="128"/>
      </rPr>
      <t>(男)</t>
    </r>
    <rPh sb="6" eb="7">
      <t>オトコ</t>
    </rPh>
    <phoneticPr fontId="2"/>
  </si>
  <si>
    <r>
      <t>やり投</t>
    </r>
    <r>
      <rPr>
        <sz val="11"/>
        <color rgb="FF0000FF"/>
        <rFont val="ＭＳ ゴシック"/>
        <family val="3"/>
        <charset val="128"/>
      </rPr>
      <t>(男)</t>
    </r>
    <phoneticPr fontId="2"/>
  </si>
  <si>
    <r>
      <t>100m</t>
    </r>
    <r>
      <rPr>
        <sz val="11"/>
        <color rgb="FF0000FF"/>
        <rFont val="ＭＳ ゴシック"/>
        <family val="3"/>
        <charset val="128"/>
      </rPr>
      <t>(35歳以上)</t>
    </r>
    <rPh sb="7" eb="8">
      <t>サイ</t>
    </rPh>
    <rPh sb="8" eb="10">
      <t>イジョウ</t>
    </rPh>
    <phoneticPr fontId="2"/>
  </si>
  <si>
    <r>
      <t>400m</t>
    </r>
    <r>
      <rPr>
        <sz val="11"/>
        <color rgb="FF0000FF"/>
        <rFont val="ＭＳ ゴシック"/>
        <family val="3"/>
        <charset val="128"/>
      </rPr>
      <t>(35歳以上)</t>
    </r>
    <rPh sb="7" eb="8">
      <t>サイ</t>
    </rPh>
    <rPh sb="8" eb="10">
      <t>イジョウ</t>
    </rPh>
    <phoneticPr fontId="2"/>
  </si>
  <si>
    <r>
      <t>3000m</t>
    </r>
    <r>
      <rPr>
        <sz val="11"/>
        <color rgb="FF0000FF"/>
        <rFont val="ＭＳ ゴシック"/>
        <family val="3"/>
        <charset val="128"/>
      </rPr>
      <t>(35歳以上)</t>
    </r>
    <phoneticPr fontId="2"/>
  </si>
  <si>
    <r>
      <t>1500m</t>
    </r>
    <r>
      <rPr>
        <sz val="11"/>
        <color rgb="FF0000FF"/>
        <rFont val="ＭＳ ゴシック"/>
        <family val="3"/>
        <charset val="128"/>
      </rPr>
      <t>(35歳以上)</t>
    </r>
    <rPh sb="8" eb="9">
      <t>サイ</t>
    </rPh>
    <phoneticPr fontId="2"/>
  </si>
  <si>
    <r>
      <t>走幅跳</t>
    </r>
    <r>
      <rPr>
        <sz val="11"/>
        <color rgb="FF0000FF"/>
        <rFont val="ＭＳ ゴシック"/>
        <family val="3"/>
        <charset val="128"/>
      </rPr>
      <t>(35歳以上)</t>
    </r>
    <phoneticPr fontId="2"/>
  </si>
  <si>
    <r>
      <t>砲丸投</t>
    </r>
    <r>
      <rPr>
        <sz val="11"/>
        <color rgb="FF0000FF"/>
        <rFont val="ＭＳ ゴシック"/>
        <family val="3"/>
        <charset val="128"/>
      </rPr>
      <t>(35歳以上)</t>
    </r>
    <phoneticPr fontId="2"/>
  </si>
  <si>
    <r>
      <t>砲丸投</t>
    </r>
    <r>
      <rPr>
        <sz val="11"/>
        <color rgb="FFFF0000"/>
        <rFont val="ＭＳ ゴシック"/>
        <family val="3"/>
        <charset val="128"/>
      </rPr>
      <t>(女)</t>
    </r>
    <phoneticPr fontId="2"/>
  </si>
  <si>
    <r>
      <t>円盤投</t>
    </r>
    <r>
      <rPr>
        <sz val="11"/>
        <color rgb="FFFF0000"/>
        <rFont val="ＭＳ ゴシック"/>
        <family val="3"/>
        <charset val="128"/>
      </rPr>
      <t>(女)</t>
    </r>
    <rPh sb="2" eb="3">
      <t>ナ</t>
    </rPh>
    <phoneticPr fontId="2"/>
  </si>
  <si>
    <r>
      <t>ﾊﾝﾏｰ投</t>
    </r>
    <r>
      <rPr>
        <sz val="11"/>
        <color rgb="FFFF0000"/>
        <rFont val="ＭＳ ゴシック"/>
        <family val="3"/>
        <charset val="128"/>
      </rPr>
      <t>(女)</t>
    </r>
    <phoneticPr fontId="2"/>
  </si>
  <si>
    <r>
      <t>やり投</t>
    </r>
    <r>
      <rPr>
        <sz val="11"/>
        <color rgb="FF0000FF"/>
        <rFont val="ＭＳ ゴシック"/>
        <family val="3"/>
        <charset val="128"/>
      </rPr>
      <t>(女)</t>
    </r>
    <phoneticPr fontId="2"/>
  </si>
  <si>
    <r>
      <rPr>
        <b/>
        <sz val="14"/>
        <rFont val="BIZ UDPゴシック"/>
        <family val="3"/>
        <charset val="128"/>
      </rPr>
      <t>オープン参加用</t>
    </r>
    <r>
      <rPr>
        <sz val="14"/>
        <rFont val="BIZ UDPゴシック"/>
        <family val="3"/>
        <charset val="128"/>
      </rPr>
      <t>（一般）</t>
    </r>
    <rPh sb="4" eb="6">
      <t>サンカ</t>
    </rPh>
    <rPh sb="6" eb="7">
      <t>ヨウ</t>
    </rPh>
    <rPh sb="8" eb="10">
      <t>イッパン</t>
    </rPh>
    <phoneticPr fontId="2"/>
  </si>
  <si>
    <r>
      <rPr>
        <b/>
        <sz val="16"/>
        <rFont val="BIZ UDPゴシック"/>
        <family val="3"/>
        <charset val="128"/>
      </rPr>
      <t>オープン参加用</t>
    </r>
    <r>
      <rPr>
        <sz val="16"/>
        <rFont val="BIZ UDPゴシック"/>
        <family val="3"/>
        <charset val="128"/>
      </rPr>
      <t>（一般）</t>
    </r>
    <rPh sb="4" eb="6">
      <t>サンカ</t>
    </rPh>
    <rPh sb="6" eb="7">
      <t>ヨウ</t>
    </rPh>
    <rPh sb="8" eb="10">
      <t>イッパン</t>
    </rPh>
    <phoneticPr fontId="2"/>
  </si>
  <si>
    <t>第68回岡山県実業団対抗陸上競技選手権大会</t>
    <rPh sb="0" eb="1">
      <t>ダイ</t>
    </rPh>
    <rPh sb="3" eb="4">
      <t>カイ</t>
    </rPh>
    <rPh sb="4" eb="7">
      <t>オカヤマケン</t>
    </rPh>
    <rPh sb="7" eb="10">
      <t>ジツギョウダン</t>
    </rPh>
    <rPh sb="10" eb="12">
      <t>タイコウ</t>
    </rPh>
    <rPh sb="12" eb="14">
      <t>リクジョウ</t>
    </rPh>
    <rPh sb="14" eb="16">
      <t>キョウギ</t>
    </rPh>
    <rPh sb="16" eb="19">
      <t>センシュケン</t>
    </rPh>
    <rPh sb="19" eb="21">
      <t>タイカイ</t>
    </rPh>
    <phoneticPr fontId="2"/>
  </si>
  <si>
    <t>第68回岡山県実業団対抗陸上競技選手権大会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</si>
</sst>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yyyy\ &quot;年&quot;\ mm\ &quot;月&quot;\ dd\ &quot;日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color indexed="53"/>
      <name val="ＭＳ ゴシック"/>
      <family val="3"/>
      <charset val="128"/>
    </font>
    <font>
      <sz val="11"/>
      <color indexed="53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14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7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vertical="center"/>
    </xf>
    <xf numFmtId="49" fontId="4" fillId="0" borderId="0" xfId="0" quotePrefix="1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49" fontId="3" fillId="0" borderId="4" xfId="0" quotePrefix="1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/>
    </xf>
    <xf numFmtId="49" fontId="4" fillId="3" borderId="4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vertical="center" shrinkToFit="1"/>
    </xf>
    <xf numFmtId="49" fontId="6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vertical="center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49" fontId="4" fillId="0" borderId="12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49" fontId="4" fillId="0" borderId="13" xfId="0" quotePrefix="1" applyNumberFormat="1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vertical="center"/>
      <protection locked="0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49" fontId="4" fillId="4" borderId="9" xfId="0" applyNumberFormat="1" applyFont="1" applyFill="1" applyBorder="1" applyAlignment="1" applyProtection="1">
      <alignment horizontal="left" vertical="center"/>
      <protection locked="0"/>
    </xf>
    <xf numFmtId="49" fontId="4" fillId="4" borderId="9" xfId="0" applyNumberFormat="1" applyFont="1" applyFill="1" applyBorder="1" applyAlignment="1" applyProtection="1">
      <alignment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4" borderId="2" xfId="0" applyNumberFormat="1" applyFont="1" applyFill="1" applyBorder="1" applyAlignment="1" applyProtection="1">
      <alignment horizontal="left" vertical="center"/>
      <protection locked="0"/>
    </xf>
    <xf numFmtId="49" fontId="4" fillId="4" borderId="2" xfId="0" applyNumberFormat="1" applyFont="1" applyFill="1" applyBorder="1" applyAlignment="1" applyProtection="1">
      <alignment vertical="center"/>
      <protection locked="0"/>
    </xf>
    <xf numFmtId="49" fontId="4" fillId="4" borderId="13" xfId="0" applyNumberFormat="1" applyFont="1" applyFill="1" applyBorder="1" applyAlignment="1" applyProtection="1">
      <alignment horizontal="left" vertical="center"/>
      <protection locked="0"/>
    </xf>
    <xf numFmtId="49" fontId="4" fillId="4" borderId="13" xfId="0" applyNumberFormat="1" applyFont="1" applyFill="1" applyBorder="1" applyAlignment="1" applyProtection="1">
      <alignment vertical="center"/>
      <protection locked="0"/>
    </xf>
    <xf numFmtId="49" fontId="4" fillId="4" borderId="17" xfId="0" applyNumberFormat="1" applyFont="1" applyFill="1" applyBorder="1" applyAlignment="1" applyProtection="1">
      <alignment horizontal="left" vertical="center"/>
      <protection locked="0"/>
    </xf>
    <xf numFmtId="49" fontId="4" fillId="4" borderId="17" xfId="0" applyNumberFormat="1" applyFont="1" applyFill="1" applyBorder="1" applyAlignment="1" applyProtection="1">
      <alignment vertical="center"/>
      <protection locked="0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4" fillId="4" borderId="12" xfId="0" applyNumberFormat="1" applyFont="1" applyFill="1" applyBorder="1" applyAlignment="1" applyProtection="1">
      <alignment horizontal="left" vertical="center"/>
      <protection locked="0"/>
    </xf>
    <xf numFmtId="49" fontId="4" fillId="4" borderId="12" xfId="0" applyNumberFormat="1" applyFont="1" applyFill="1" applyBorder="1" applyAlignment="1" applyProtection="1">
      <alignment vertical="center"/>
      <protection locked="0"/>
    </xf>
    <xf numFmtId="49" fontId="4" fillId="4" borderId="20" xfId="0" applyNumberFormat="1" applyFont="1" applyFill="1" applyBorder="1" applyAlignment="1" applyProtection="1">
      <alignment horizontal="left" vertical="center"/>
      <protection locked="0"/>
    </xf>
    <xf numFmtId="49" fontId="4" fillId="4" borderId="20" xfId="0" applyNumberFormat="1" applyFont="1" applyFill="1" applyBorder="1" applyAlignment="1" applyProtection="1">
      <alignment vertical="center"/>
      <protection locked="0"/>
    </xf>
    <xf numFmtId="49" fontId="4" fillId="0" borderId="20" xfId="0" applyNumberFormat="1" applyFont="1" applyBorder="1" applyAlignment="1" applyProtection="1">
      <alignment horizontal="left" vertical="center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right" vertical="center" shrinkToFit="1"/>
    </xf>
    <xf numFmtId="49" fontId="4" fillId="0" borderId="23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49" fontId="4" fillId="0" borderId="25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9" fillId="0" borderId="24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26" xfId="0" applyNumberFormat="1" applyFont="1" applyBorder="1" applyAlignment="1" applyProtection="1">
      <alignment vertical="center"/>
      <protection locked="0"/>
    </xf>
    <xf numFmtId="49" fontId="4" fillId="0" borderId="27" xfId="0" applyNumberFormat="1" applyFont="1" applyBorder="1" applyAlignment="1" applyProtection="1">
      <alignment vertical="center"/>
      <protection locked="0"/>
    </xf>
    <xf numFmtId="49" fontId="5" fillId="0" borderId="28" xfId="0" applyNumberFormat="1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vertical="center"/>
      <protection locked="0"/>
    </xf>
    <xf numFmtId="49" fontId="4" fillId="0" borderId="30" xfId="0" applyNumberFormat="1" applyFont="1" applyBorder="1" applyAlignment="1" applyProtection="1">
      <alignment vertical="center"/>
      <protection locked="0"/>
    </xf>
    <xf numFmtId="49" fontId="4" fillId="0" borderId="31" xfId="0" applyNumberFormat="1" applyFont="1" applyBorder="1" applyAlignment="1" applyProtection="1">
      <alignment vertical="center"/>
      <protection locked="0"/>
    </xf>
    <xf numFmtId="49" fontId="5" fillId="0" borderId="31" xfId="0" applyNumberFormat="1" applyFont="1" applyBorder="1" applyAlignment="1" applyProtection="1">
      <alignment vertical="center"/>
      <protection locked="0"/>
    </xf>
    <xf numFmtId="49" fontId="5" fillId="0" borderId="32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3" xfId="0" quotePrefix="1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5" borderId="34" xfId="0" applyFont="1" applyFill="1" applyBorder="1" applyAlignment="1" applyProtection="1">
      <alignment horizontal="left" vertical="center"/>
      <protection hidden="1"/>
    </xf>
    <xf numFmtId="0" fontId="7" fillId="5" borderId="35" xfId="0" applyFont="1" applyFill="1" applyBorder="1" applyAlignment="1" applyProtection="1">
      <alignment horizontal="left" vertical="center"/>
      <protection hidden="1"/>
    </xf>
    <xf numFmtId="0" fontId="7" fillId="5" borderId="36" xfId="0" applyFont="1" applyFill="1" applyBorder="1" applyAlignment="1" applyProtection="1">
      <alignment horizontal="left" vertical="center"/>
      <protection hidden="1"/>
    </xf>
    <xf numFmtId="0" fontId="7" fillId="5" borderId="37" xfId="0" applyFont="1" applyFill="1" applyBorder="1" applyAlignment="1" applyProtection="1">
      <alignment horizontal="left" vertical="center"/>
      <protection hidden="1"/>
    </xf>
    <xf numFmtId="0" fontId="7" fillId="5" borderId="38" xfId="0" applyFont="1" applyFill="1" applyBorder="1" applyAlignment="1" applyProtection="1">
      <alignment horizontal="left" vertical="center"/>
      <protection hidden="1"/>
    </xf>
    <xf numFmtId="49" fontId="6" fillId="5" borderId="33" xfId="0" applyNumberFormat="1" applyFont="1" applyFill="1" applyBorder="1" applyAlignment="1" applyProtection="1">
      <alignment vertical="center" shrinkToFit="1"/>
      <protection hidden="1"/>
    </xf>
    <xf numFmtId="0" fontId="0" fillId="0" borderId="0" xfId="0" applyAlignment="1">
      <alignment vertical="center"/>
    </xf>
    <xf numFmtId="49" fontId="17" fillId="0" borderId="1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0" fillId="0" borderId="33" xfId="0" applyNumberFormat="1" applyBorder="1" applyAlignment="1">
      <alignment vertical="center"/>
    </xf>
    <xf numFmtId="49" fontId="4" fillId="0" borderId="4" xfId="0" quotePrefix="1" applyNumberFormat="1" applyFont="1" applyBorder="1" applyAlignment="1">
      <alignment vertical="center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right" vertical="center"/>
      <protection hidden="1"/>
    </xf>
    <xf numFmtId="49" fontId="15" fillId="0" borderId="0" xfId="0" applyNumberFormat="1" applyFont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 shrinkToFit="1"/>
    </xf>
    <xf numFmtId="49" fontId="4" fillId="2" borderId="0" xfId="0" applyNumberFormat="1" applyFont="1" applyFill="1" applyAlignment="1" applyProtection="1">
      <alignment vertical="center"/>
      <protection locked="0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176" fontId="4" fillId="2" borderId="0" xfId="0" applyNumberFormat="1" applyFont="1" applyFill="1" applyAlignment="1" applyProtection="1">
      <alignment horizontal="left" vertical="center"/>
      <protection hidden="1"/>
    </xf>
    <xf numFmtId="176" fontId="4" fillId="2" borderId="0" xfId="0" applyNumberFormat="1" applyFont="1" applyFill="1" applyAlignment="1" applyProtection="1">
      <alignment vertical="center"/>
      <protection hidden="1"/>
    </xf>
    <xf numFmtId="176" fontId="5" fillId="2" borderId="0" xfId="0" applyNumberFormat="1" applyFont="1" applyFill="1" applyAlignment="1" applyProtection="1">
      <alignment horizontal="left" vertical="center"/>
      <protection hidden="1"/>
    </xf>
    <xf numFmtId="176" fontId="5" fillId="2" borderId="0" xfId="0" applyNumberFormat="1" applyFont="1" applyFill="1" applyAlignment="1" applyProtection="1">
      <alignment vertical="center"/>
      <protection hidden="1"/>
    </xf>
    <xf numFmtId="49" fontId="4" fillId="2" borderId="0" xfId="0" applyNumberFormat="1" applyFont="1" applyFill="1" applyAlignment="1" applyProtection="1">
      <alignment vertical="center" shrinkToFit="1"/>
      <protection hidden="1"/>
    </xf>
    <xf numFmtId="0" fontId="22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/>
    </xf>
    <xf numFmtId="49" fontId="20" fillId="6" borderId="0" xfId="0" applyNumberFormat="1" applyFont="1" applyFill="1" applyAlignment="1">
      <alignment horizontal="center" vertical="center" wrapText="1"/>
    </xf>
    <xf numFmtId="49" fontId="20" fillId="6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54"/>
  <sheetViews>
    <sheetView showGridLines="0" tabSelected="1" zoomScale="75" zoomScaleNormal="100" zoomScaleSheetLayoutView="50" workbookViewId="0">
      <selection sqref="A1:C2"/>
    </sheetView>
  </sheetViews>
  <sheetFormatPr defaultRowHeight="13.5" x14ac:dyDescent="0.15"/>
  <cols>
    <col min="1" max="1" width="3.625" style="81" customWidth="1"/>
    <col min="2" max="2" width="13.375" style="3" customWidth="1"/>
    <col min="3" max="3" width="17.125" style="3" customWidth="1"/>
    <col min="4" max="4" width="4.125" style="3" customWidth="1"/>
    <col min="5" max="5" width="2.625" style="3" customWidth="1"/>
    <col min="6" max="6" width="8.125" style="3" customWidth="1"/>
    <col min="7" max="7" width="6.125" style="3" customWidth="1"/>
    <col min="8" max="8" width="7.625" style="3" customWidth="1"/>
    <col min="9" max="9" width="4.5" style="3" bestFit="1" customWidth="1"/>
    <col min="10" max="10" width="12.5" style="3" customWidth="1"/>
    <col min="11" max="11" width="9" style="3"/>
    <col min="12" max="12" width="7.625" style="3" customWidth="1"/>
    <col min="13" max="13" width="4.5" style="3" bestFit="1" customWidth="1"/>
    <col min="14" max="14" width="12.5" style="3" customWidth="1"/>
    <col min="15" max="15" width="9" style="3"/>
    <col min="16" max="16" width="7.625" style="3" customWidth="1"/>
    <col min="17" max="17" width="4.5" style="3" bestFit="1" customWidth="1"/>
    <col min="18" max="18" width="12.5" style="3" customWidth="1"/>
    <col min="19" max="19" width="9" style="3"/>
    <col min="20" max="21" width="7.875" style="3" customWidth="1"/>
    <col min="22" max="22" width="1.625" style="3" customWidth="1"/>
    <col min="23" max="23" width="10.875" style="3" customWidth="1"/>
    <col min="24" max="24" width="11.5" style="3" bestFit="1" customWidth="1"/>
    <col min="25" max="16384" width="9" style="3"/>
  </cols>
  <sheetData>
    <row r="1" spans="1:24" x14ac:dyDescent="0.15">
      <c r="A1" s="133" t="s">
        <v>131</v>
      </c>
      <c r="B1" s="134"/>
      <c r="C1" s="134"/>
      <c r="N1" s="117"/>
      <c r="O1" s="117"/>
      <c r="P1" s="117"/>
      <c r="Q1" s="117"/>
      <c r="R1" s="117"/>
      <c r="S1" s="116">
        <f ca="1">NOW()</f>
        <v>46088.392142824072</v>
      </c>
      <c r="T1" s="116"/>
      <c r="U1" s="116"/>
      <c r="V1" s="67"/>
      <c r="W1" s="67"/>
      <c r="X1" s="67"/>
    </row>
    <row r="2" spans="1:24" x14ac:dyDescent="0.15">
      <c r="A2" s="134"/>
      <c r="B2" s="134"/>
      <c r="C2" s="134"/>
    </row>
    <row r="3" spans="1:24" x14ac:dyDescent="0.15">
      <c r="A3" s="3"/>
      <c r="B3" s="82" t="s">
        <v>13</v>
      </c>
      <c r="C3" s="120" t="s">
        <v>132</v>
      </c>
      <c r="D3" s="120"/>
      <c r="E3" s="120"/>
      <c r="F3" s="120"/>
      <c r="G3" s="5"/>
      <c r="H3" s="6" t="s">
        <v>77</v>
      </c>
      <c r="I3" s="6"/>
      <c r="J3" s="121"/>
      <c r="K3" s="121"/>
      <c r="L3" s="121"/>
      <c r="O3" s="4" t="s">
        <v>31</v>
      </c>
      <c r="P3" s="121"/>
      <c r="Q3" s="121"/>
      <c r="R3" s="121"/>
      <c r="S3" s="7"/>
    </row>
    <row r="4" spans="1:24" x14ac:dyDescent="0.15">
      <c r="E4" s="6" t="s">
        <v>32</v>
      </c>
      <c r="F4" s="8">
        <f>COUNTIF($D$10:$D$54,1)</f>
        <v>0</v>
      </c>
      <c r="R4" s="9" t="s">
        <v>39</v>
      </c>
      <c r="T4" s="10"/>
      <c r="U4" s="10"/>
      <c r="V4" s="10"/>
    </row>
    <row r="5" spans="1:24" ht="14.25" thickBot="1" x14ac:dyDescent="0.2">
      <c r="E5" s="6" t="s">
        <v>33</v>
      </c>
      <c r="F5" s="8">
        <f>COUNTIF($D$10:$D$54,2)</f>
        <v>0</v>
      </c>
      <c r="T5" s="3" t="s">
        <v>37</v>
      </c>
    </row>
    <row r="6" spans="1:24" ht="14.25" thickBot="1" x14ac:dyDescent="0.2">
      <c r="A6" s="83" t="s">
        <v>101</v>
      </c>
      <c r="B6" s="12"/>
      <c r="C6" s="13"/>
      <c r="D6" s="14"/>
      <c r="E6" s="14"/>
      <c r="F6" s="14"/>
      <c r="G6" s="14"/>
      <c r="H6" s="125" t="s">
        <v>36</v>
      </c>
      <c r="I6" s="126"/>
      <c r="J6" s="126"/>
      <c r="K6" s="127"/>
      <c r="L6" s="122" t="s">
        <v>34</v>
      </c>
      <c r="M6" s="123"/>
      <c r="N6" s="123"/>
      <c r="O6" s="124"/>
      <c r="P6" s="122" t="s">
        <v>35</v>
      </c>
      <c r="Q6" s="123"/>
      <c r="R6" s="123"/>
      <c r="S6" s="124"/>
      <c r="T6" s="118" t="s">
        <v>38</v>
      </c>
      <c r="U6" s="119"/>
      <c r="V6" s="14"/>
      <c r="W6" s="15" t="s">
        <v>42</v>
      </c>
      <c r="X6" s="16" t="s">
        <v>14</v>
      </c>
    </row>
    <row r="7" spans="1:24" ht="14.25" thickBot="1" x14ac:dyDescent="0.2">
      <c r="A7" s="84"/>
      <c r="B7" s="17" t="s">
        <v>1</v>
      </c>
      <c r="C7" s="17" t="s">
        <v>0</v>
      </c>
      <c r="D7" s="17" t="s">
        <v>4</v>
      </c>
      <c r="E7" s="17" t="s">
        <v>3</v>
      </c>
      <c r="F7" s="17" t="s">
        <v>11</v>
      </c>
      <c r="G7" s="17" t="s">
        <v>75</v>
      </c>
      <c r="H7" s="17" t="s">
        <v>64</v>
      </c>
      <c r="I7" s="17"/>
      <c r="J7" s="99" t="str">
        <f>VLOOKUP(H7,$W$6:$X$37,2,FALSE)</f>
        <v>100m</v>
      </c>
      <c r="K7" s="17" t="s">
        <v>65</v>
      </c>
      <c r="L7" s="17" t="s">
        <v>66</v>
      </c>
      <c r="M7" s="17" t="s">
        <v>4</v>
      </c>
      <c r="N7" s="99" t="str">
        <f>VLOOKUP(L7,$W$6:$X$37,2,FALSE)</f>
        <v>走高跳</v>
      </c>
      <c r="O7" s="17" t="s">
        <v>67</v>
      </c>
      <c r="P7" s="17" t="s">
        <v>61</v>
      </c>
      <c r="Q7" s="17"/>
      <c r="R7" s="1" t="str">
        <f>VLOOKUP(P7,$W$7:$X$40,2,FALSE)</f>
        <v>やり投(男)</v>
      </c>
      <c r="S7" s="17" t="s">
        <v>7</v>
      </c>
      <c r="T7" s="17" t="s">
        <v>2</v>
      </c>
      <c r="U7" s="18"/>
      <c r="W7" s="19" t="s">
        <v>43</v>
      </c>
      <c r="X7" s="19" t="s">
        <v>18</v>
      </c>
    </row>
    <row r="8" spans="1:24" ht="14.25" thickBot="1" x14ac:dyDescent="0.2">
      <c r="A8" s="83"/>
      <c r="B8" s="11"/>
      <c r="C8" s="11"/>
      <c r="D8" s="11"/>
      <c r="E8" s="11"/>
      <c r="F8" s="11"/>
      <c r="G8" s="11"/>
      <c r="H8" s="11"/>
      <c r="I8" s="11"/>
      <c r="J8" s="100"/>
      <c r="K8" s="20" t="s">
        <v>8</v>
      </c>
      <c r="L8" s="11"/>
      <c r="M8" s="11"/>
      <c r="N8" s="100"/>
      <c r="O8" s="11"/>
      <c r="P8" s="11"/>
      <c r="Q8" s="11"/>
      <c r="R8" s="100"/>
      <c r="S8" s="11"/>
      <c r="T8" s="11"/>
      <c r="U8" s="109"/>
      <c r="W8" s="19" t="s">
        <v>44</v>
      </c>
      <c r="X8" s="19" t="s">
        <v>19</v>
      </c>
    </row>
    <row r="9" spans="1:24" ht="14.25" thickBot="1" x14ac:dyDescent="0.2">
      <c r="A9" s="85"/>
      <c r="B9" s="22" t="s">
        <v>15</v>
      </c>
      <c r="C9" s="22" t="s">
        <v>68</v>
      </c>
      <c r="D9" s="22" t="s">
        <v>16</v>
      </c>
      <c r="E9" s="22" t="s">
        <v>17</v>
      </c>
      <c r="F9" s="21" t="s">
        <v>91</v>
      </c>
      <c r="G9" s="21" t="s">
        <v>76</v>
      </c>
      <c r="H9" s="29" t="s">
        <v>63</v>
      </c>
      <c r="I9" s="110" t="s">
        <v>107</v>
      </c>
      <c r="J9" s="106" t="s">
        <v>12</v>
      </c>
      <c r="K9" s="23" t="s">
        <v>9</v>
      </c>
      <c r="L9" s="29" t="s">
        <v>63</v>
      </c>
      <c r="M9" s="110" t="s">
        <v>107</v>
      </c>
      <c r="N9" s="106" t="s">
        <v>12</v>
      </c>
      <c r="O9" s="23" t="s">
        <v>9</v>
      </c>
      <c r="P9" s="29" t="s">
        <v>63</v>
      </c>
      <c r="Q9" s="110" t="s">
        <v>107</v>
      </c>
      <c r="R9" s="106" t="s">
        <v>12</v>
      </c>
      <c r="S9" s="23" t="s">
        <v>9</v>
      </c>
      <c r="T9" s="18" t="s">
        <v>103</v>
      </c>
      <c r="U9" s="18" t="s">
        <v>104</v>
      </c>
      <c r="V9" s="107" t="s">
        <v>105</v>
      </c>
      <c r="W9" s="111" t="s">
        <v>108</v>
      </c>
      <c r="X9" s="19" t="s">
        <v>109</v>
      </c>
    </row>
    <row r="10" spans="1:24" x14ac:dyDescent="0.15">
      <c r="A10" s="86">
        <v>1</v>
      </c>
      <c r="B10" s="32"/>
      <c r="C10" s="32"/>
      <c r="D10" s="33"/>
      <c r="E10" s="32"/>
      <c r="F10" s="32"/>
      <c r="G10" s="32"/>
      <c r="H10" s="34"/>
      <c r="I10" s="114">
        <v>1</v>
      </c>
      <c r="J10" s="101" t="str">
        <f t="shared" ref="J10:J54" si="0">IF(H10="","",VLOOKUP(H10,$W$7:$X$38,2,FALSE))</f>
        <v/>
      </c>
      <c r="K10" s="35"/>
      <c r="L10" s="34"/>
      <c r="M10" s="114">
        <v>1</v>
      </c>
      <c r="N10" s="101" t="str">
        <f t="shared" ref="N10:N54" si="1">IF(L10="","",VLOOKUP(L10,$W$7:$X$38,2,FALSE))</f>
        <v/>
      </c>
      <c r="O10" s="35"/>
      <c r="P10" s="34"/>
      <c r="Q10" s="114">
        <v>1</v>
      </c>
      <c r="R10" s="101" t="str">
        <f t="shared" ref="R10:R54" si="2">IF(P10="","",VLOOKUP(P10,$W$7:$X$38,2,FALSE))</f>
        <v/>
      </c>
      <c r="S10" s="35"/>
      <c r="T10" s="36"/>
      <c r="U10" s="36"/>
      <c r="W10" s="19" t="s">
        <v>45</v>
      </c>
      <c r="X10" s="19" t="s">
        <v>20</v>
      </c>
    </row>
    <row r="11" spans="1:24" x14ac:dyDescent="0.15">
      <c r="A11" s="87">
        <v>2</v>
      </c>
      <c r="B11" s="38"/>
      <c r="C11" s="39"/>
      <c r="D11" s="40"/>
      <c r="E11" s="39"/>
      <c r="F11" s="39"/>
      <c r="G11" s="39"/>
      <c r="H11" s="41"/>
      <c r="I11" s="112">
        <v>1</v>
      </c>
      <c r="J11" s="102" t="str">
        <f t="shared" si="0"/>
        <v/>
      </c>
      <c r="K11" s="42"/>
      <c r="L11" s="41"/>
      <c r="M11" s="112">
        <v>1</v>
      </c>
      <c r="N11" s="102" t="str">
        <f t="shared" si="1"/>
        <v/>
      </c>
      <c r="O11" s="42"/>
      <c r="P11" s="41"/>
      <c r="Q11" s="112">
        <v>1</v>
      </c>
      <c r="R11" s="102" t="str">
        <f t="shared" si="2"/>
        <v/>
      </c>
      <c r="S11" s="42"/>
      <c r="T11" s="39"/>
      <c r="U11" s="39"/>
      <c r="W11" s="19" t="s">
        <v>46</v>
      </c>
      <c r="X11" s="19" t="s">
        <v>21</v>
      </c>
    </row>
    <row r="12" spans="1:24" x14ac:dyDescent="0.15">
      <c r="A12" s="88">
        <v>3</v>
      </c>
      <c r="B12" s="39"/>
      <c r="C12" s="39"/>
      <c r="D12" s="40"/>
      <c r="E12" s="39"/>
      <c r="F12" s="39"/>
      <c r="G12" s="39"/>
      <c r="H12" s="41"/>
      <c r="I12" s="112">
        <v>1</v>
      </c>
      <c r="J12" s="102" t="str">
        <f t="shared" si="0"/>
        <v/>
      </c>
      <c r="K12" s="42"/>
      <c r="L12" s="41"/>
      <c r="M12" s="112">
        <v>1</v>
      </c>
      <c r="N12" s="102" t="str">
        <f t="shared" si="1"/>
        <v/>
      </c>
      <c r="O12" s="42"/>
      <c r="P12" s="41"/>
      <c r="Q12" s="112">
        <v>1</v>
      </c>
      <c r="R12" s="102" t="str">
        <f t="shared" si="2"/>
        <v/>
      </c>
      <c r="S12" s="42"/>
      <c r="T12" s="39"/>
      <c r="U12" s="39"/>
      <c r="W12" s="19" t="s">
        <v>47</v>
      </c>
      <c r="X12" s="19" t="s">
        <v>22</v>
      </c>
    </row>
    <row r="13" spans="1:24" x14ac:dyDescent="0.15">
      <c r="A13" s="88">
        <v>4</v>
      </c>
      <c r="B13" s="39"/>
      <c r="C13" s="39"/>
      <c r="D13" s="40"/>
      <c r="E13" s="39"/>
      <c r="F13" s="39"/>
      <c r="G13" s="39"/>
      <c r="H13" s="41"/>
      <c r="I13" s="112">
        <v>1</v>
      </c>
      <c r="J13" s="102" t="str">
        <f t="shared" si="0"/>
        <v/>
      </c>
      <c r="K13" s="42"/>
      <c r="L13" s="41"/>
      <c r="M13" s="112">
        <v>1</v>
      </c>
      <c r="N13" s="102" t="str">
        <f t="shared" si="1"/>
        <v/>
      </c>
      <c r="O13" s="42"/>
      <c r="P13" s="41"/>
      <c r="Q13" s="112">
        <v>1</v>
      </c>
      <c r="R13" s="102" t="str">
        <f t="shared" si="2"/>
        <v/>
      </c>
      <c r="S13" s="42"/>
      <c r="T13" s="39"/>
      <c r="U13" s="39"/>
      <c r="W13" s="19" t="s">
        <v>110</v>
      </c>
      <c r="X13" s="19" t="s">
        <v>111</v>
      </c>
    </row>
    <row r="14" spans="1:24" x14ac:dyDescent="0.15">
      <c r="A14" s="89">
        <v>5</v>
      </c>
      <c r="B14" s="2"/>
      <c r="C14" s="2"/>
      <c r="D14" s="37"/>
      <c r="E14" s="2"/>
      <c r="F14" s="2"/>
      <c r="G14" s="2"/>
      <c r="H14" s="30"/>
      <c r="I14" s="113">
        <v>1</v>
      </c>
      <c r="J14" s="103" t="str">
        <f t="shared" si="0"/>
        <v/>
      </c>
      <c r="K14" s="31"/>
      <c r="L14" s="30"/>
      <c r="M14" s="113">
        <v>1</v>
      </c>
      <c r="N14" s="103" t="str">
        <f t="shared" si="1"/>
        <v/>
      </c>
      <c r="O14" s="31"/>
      <c r="P14" s="30"/>
      <c r="Q14" s="113">
        <v>1</v>
      </c>
      <c r="R14" s="103" t="str">
        <f t="shared" si="2"/>
        <v/>
      </c>
      <c r="S14" s="31"/>
      <c r="T14" s="2"/>
      <c r="U14" s="2"/>
      <c r="W14" s="19" t="s">
        <v>48</v>
      </c>
      <c r="X14" s="19" t="s">
        <v>23</v>
      </c>
    </row>
    <row r="15" spans="1:24" x14ac:dyDescent="0.15">
      <c r="A15" s="90">
        <v>6</v>
      </c>
      <c r="B15" s="43"/>
      <c r="C15" s="43"/>
      <c r="D15" s="44"/>
      <c r="E15" s="32"/>
      <c r="F15" s="32"/>
      <c r="G15" s="43"/>
      <c r="H15" s="45"/>
      <c r="I15" s="115">
        <v>1</v>
      </c>
      <c r="J15" s="101" t="str">
        <f t="shared" si="0"/>
        <v/>
      </c>
      <c r="K15" s="35"/>
      <c r="L15" s="34"/>
      <c r="M15" s="115">
        <v>1</v>
      </c>
      <c r="N15" s="101" t="str">
        <f t="shared" si="1"/>
        <v/>
      </c>
      <c r="O15" s="35"/>
      <c r="P15" s="34"/>
      <c r="Q15" s="115">
        <v>1</v>
      </c>
      <c r="R15" s="101" t="str">
        <f t="shared" si="2"/>
        <v/>
      </c>
      <c r="S15" s="35"/>
      <c r="T15" s="36"/>
      <c r="U15" s="36"/>
      <c r="W15" s="19" t="s">
        <v>49</v>
      </c>
      <c r="X15" s="19" t="s">
        <v>112</v>
      </c>
    </row>
    <row r="16" spans="1:24" x14ac:dyDescent="0.15">
      <c r="A16" s="91">
        <v>7</v>
      </c>
      <c r="B16" s="48"/>
      <c r="C16" s="48"/>
      <c r="D16" s="49"/>
      <c r="E16" s="39"/>
      <c r="F16" s="39"/>
      <c r="G16" s="48"/>
      <c r="H16" s="41"/>
      <c r="I16" s="112">
        <v>1</v>
      </c>
      <c r="J16" s="102" t="str">
        <f t="shared" si="0"/>
        <v/>
      </c>
      <c r="K16" s="42"/>
      <c r="L16" s="41"/>
      <c r="M16" s="112">
        <v>1</v>
      </c>
      <c r="N16" s="102" t="str">
        <f t="shared" si="1"/>
        <v/>
      </c>
      <c r="O16" s="42"/>
      <c r="P16" s="41"/>
      <c r="Q16" s="112">
        <v>1</v>
      </c>
      <c r="R16" s="102" t="str">
        <f t="shared" si="2"/>
        <v/>
      </c>
      <c r="S16" s="42"/>
      <c r="T16" s="39"/>
      <c r="U16" s="39"/>
      <c r="W16" s="19" t="s">
        <v>50</v>
      </c>
      <c r="X16" s="19" t="s">
        <v>113</v>
      </c>
    </row>
    <row r="17" spans="1:24" x14ac:dyDescent="0.15">
      <c r="A17" s="91">
        <v>8</v>
      </c>
      <c r="B17" s="48"/>
      <c r="C17" s="48"/>
      <c r="D17" s="49"/>
      <c r="E17" s="39"/>
      <c r="F17" s="39"/>
      <c r="G17" s="48"/>
      <c r="H17" s="41"/>
      <c r="I17" s="112">
        <v>1</v>
      </c>
      <c r="J17" s="102" t="str">
        <f t="shared" si="0"/>
        <v/>
      </c>
      <c r="K17" s="42"/>
      <c r="L17" s="41"/>
      <c r="M17" s="112">
        <v>1</v>
      </c>
      <c r="N17" s="102" t="str">
        <f t="shared" si="1"/>
        <v/>
      </c>
      <c r="O17" s="42"/>
      <c r="P17" s="41"/>
      <c r="Q17" s="112">
        <v>1</v>
      </c>
      <c r="R17" s="102" t="str">
        <f t="shared" si="2"/>
        <v/>
      </c>
      <c r="S17" s="42"/>
      <c r="T17" s="39"/>
      <c r="U17" s="39"/>
      <c r="W17" s="19" t="s">
        <v>51</v>
      </c>
      <c r="X17" s="26" t="s">
        <v>114</v>
      </c>
    </row>
    <row r="18" spans="1:24" x14ac:dyDescent="0.15">
      <c r="A18" s="92">
        <v>9</v>
      </c>
      <c r="B18" s="48"/>
      <c r="C18" s="48"/>
      <c r="D18" s="49"/>
      <c r="E18" s="39"/>
      <c r="F18" s="39"/>
      <c r="G18" s="48"/>
      <c r="H18" s="41"/>
      <c r="I18" s="112">
        <v>1</v>
      </c>
      <c r="J18" s="102" t="str">
        <f t="shared" si="0"/>
        <v/>
      </c>
      <c r="K18" s="42"/>
      <c r="L18" s="41"/>
      <c r="M18" s="112">
        <v>1</v>
      </c>
      <c r="N18" s="102" t="str">
        <f t="shared" si="1"/>
        <v/>
      </c>
      <c r="O18" s="42"/>
      <c r="P18" s="41"/>
      <c r="Q18" s="112">
        <v>1</v>
      </c>
      <c r="R18" s="102" t="str">
        <f t="shared" si="2"/>
        <v/>
      </c>
      <c r="S18" s="42"/>
      <c r="T18" s="39"/>
      <c r="U18" s="39"/>
      <c r="W18" s="19" t="s">
        <v>52</v>
      </c>
      <c r="X18" s="26" t="s">
        <v>115</v>
      </c>
    </row>
    <row r="19" spans="1:24" x14ac:dyDescent="0.15">
      <c r="A19" s="93">
        <v>10</v>
      </c>
      <c r="B19" s="46"/>
      <c r="C19" s="46"/>
      <c r="D19" s="47"/>
      <c r="E19" s="2"/>
      <c r="F19" s="2"/>
      <c r="G19" s="46"/>
      <c r="H19" s="30"/>
      <c r="I19" s="113">
        <v>1</v>
      </c>
      <c r="J19" s="103" t="str">
        <f t="shared" si="0"/>
        <v/>
      </c>
      <c r="K19" s="31"/>
      <c r="L19" s="30"/>
      <c r="M19" s="113">
        <v>1</v>
      </c>
      <c r="N19" s="103" t="str">
        <f t="shared" si="1"/>
        <v/>
      </c>
      <c r="O19" s="31"/>
      <c r="P19" s="30"/>
      <c r="Q19" s="113">
        <v>1</v>
      </c>
      <c r="R19" s="103" t="str">
        <f t="shared" si="2"/>
        <v/>
      </c>
      <c r="S19" s="31"/>
      <c r="T19" s="2"/>
      <c r="U19" s="2"/>
      <c r="W19" s="19" t="s">
        <v>53</v>
      </c>
      <c r="X19" s="19" t="s">
        <v>73</v>
      </c>
    </row>
    <row r="20" spans="1:24" x14ac:dyDescent="0.15">
      <c r="A20" s="94">
        <v>11</v>
      </c>
      <c r="B20" s="43"/>
      <c r="C20" s="43"/>
      <c r="D20" s="44"/>
      <c r="E20" s="32"/>
      <c r="F20" s="32"/>
      <c r="G20" s="43"/>
      <c r="H20" s="34"/>
      <c r="I20" s="115">
        <v>1</v>
      </c>
      <c r="J20" s="101" t="str">
        <f t="shared" si="0"/>
        <v/>
      </c>
      <c r="K20" s="35"/>
      <c r="L20" s="34"/>
      <c r="M20" s="115">
        <v>1</v>
      </c>
      <c r="N20" s="101" t="str">
        <f t="shared" si="1"/>
        <v/>
      </c>
      <c r="O20" s="35"/>
      <c r="P20" s="34"/>
      <c r="Q20" s="115">
        <v>1</v>
      </c>
      <c r="R20" s="101" t="str">
        <f t="shared" si="2"/>
        <v/>
      </c>
      <c r="S20" s="35"/>
      <c r="T20" s="36"/>
      <c r="U20" s="36"/>
      <c r="W20" s="19" t="s">
        <v>54</v>
      </c>
      <c r="X20" s="19" t="s">
        <v>74</v>
      </c>
    </row>
    <row r="21" spans="1:24" x14ac:dyDescent="0.15">
      <c r="A21" s="91">
        <v>12</v>
      </c>
      <c r="B21" s="48"/>
      <c r="C21" s="48"/>
      <c r="D21" s="49"/>
      <c r="E21" s="39"/>
      <c r="F21" s="39"/>
      <c r="G21" s="48"/>
      <c r="H21" s="41"/>
      <c r="I21" s="112">
        <v>1</v>
      </c>
      <c r="J21" s="102" t="str">
        <f t="shared" si="0"/>
        <v/>
      </c>
      <c r="K21" s="42"/>
      <c r="L21" s="41"/>
      <c r="M21" s="112">
        <v>1</v>
      </c>
      <c r="N21" s="102" t="str">
        <f t="shared" si="1"/>
        <v/>
      </c>
      <c r="O21" s="42"/>
      <c r="P21" s="41"/>
      <c r="Q21" s="112">
        <v>1</v>
      </c>
      <c r="R21" s="102" t="str">
        <f t="shared" si="2"/>
        <v/>
      </c>
      <c r="S21" s="42"/>
      <c r="T21" s="39"/>
      <c r="U21" s="39"/>
      <c r="W21" s="19" t="s">
        <v>55</v>
      </c>
      <c r="X21" s="19" t="s">
        <v>24</v>
      </c>
    </row>
    <row r="22" spans="1:24" x14ac:dyDescent="0.15">
      <c r="A22" s="92">
        <v>13</v>
      </c>
      <c r="B22" s="48"/>
      <c r="C22" s="48"/>
      <c r="D22" s="49"/>
      <c r="E22" s="39"/>
      <c r="F22" s="39"/>
      <c r="G22" s="48"/>
      <c r="H22" s="41"/>
      <c r="I22" s="112">
        <v>1</v>
      </c>
      <c r="J22" s="102" t="str">
        <f t="shared" si="0"/>
        <v/>
      </c>
      <c r="K22" s="42"/>
      <c r="L22" s="41"/>
      <c r="M22" s="112">
        <v>1</v>
      </c>
      <c r="N22" s="102" t="str">
        <f t="shared" si="1"/>
        <v/>
      </c>
      <c r="O22" s="42"/>
      <c r="P22" s="41"/>
      <c r="Q22" s="112">
        <v>1</v>
      </c>
      <c r="R22" s="102" t="str">
        <f t="shared" si="2"/>
        <v/>
      </c>
      <c r="S22" s="42"/>
      <c r="T22" s="39"/>
      <c r="U22" s="39"/>
      <c r="W22" s="19" t="s">
        <v>56</v>
      </c>
      <c r="X22" s="19" t="s">
        <v>25</v>
      </c>
    </row>
    <row r="23" spans="1:24" x14ac:dyDescent="0.15">
      <c r="A23" s="91">
        <v>14</v>
      </c>
      <c r="B23" s="48"/>
      <c r="C23" s="48"/>
      <c r="D23" s="49"/>
      <c r="E23" s="39"/>
      <c r="F23" s="39"/>
      <c r="G23" s="48"/>
      <c r="H23" s="41"/>
      <c r="I23" s="112">
        <v>1</v>
      </c>
      <c r="J23" s="102" t="str">
        <f t="shared" si="0"/>
        <v/>
      </c>
      <c r="K23" s="42"/>
      <c r="L23" s="41"/>
      <c r="M23" s="112">
        <v>1</v>
      </c>
      <c r="N23" s="102" t="str">
        <f t="shared" si="1"/>
        <v/>
      </c>
      <c r="O23" s="42"/>
      <c r="P23" s="41"/>
      <c r="Q23" s="112">
        <v>1</v>
      </c>
      <c r="R23" s="102" t="str">
        <f t="shared" si="2"/>
        <v/>
      </c>
      <c r="S23" s="42"/>
      <c r="T23" s="39"/>
      <c r="U23" s="39"/>
      <c r="W23" s="19" t="s">
        <v>57</v>
      </c>
      <c r="X23" s="19" t="s">
        <v>26</v>
      </c>
    </row>
    <row r="24" spans="1:24" x14ac:dyDescent="0.15">
      <c r="A24" s="93">
        <v>15</v>
      </c>
      <c r="B24" s="46"/>
      <c r="C24" s="46"/>
      <c r="D24" s="47"/>
      <c r="E24" s="2"/>
      <c r="F24" s="2"/>
      <c r="G24" s="46"/>
      <c r="H24" s="30"/>
      <c r="I24" s="113">
        <v>1</v>
      </c>
      <c r="J24" s="103" t="str">
        <f t="shared" si="0"/>
        <v/>
      </c>
      <c r="K24" s="31"/>
      <c r="L24" s="30"/>
      <c r="M24" s="113">
        <v>1</v>
      </c>
      <c r="N24" s="103" t="str">
        <f t="shared" si="1"/>
        <v/>
      </c>
      <c r="O24" s="31"/>
      <c r="P24" s="30"/>
      <c r="Q24" s="113">
        <v>1</v>
      </c>
      <c r="R24" s="103" t="str">
        <f t="shared" si="2"/>
        <v/>
      </c>
      <c r="S24" s="31"/>
      <c r="T24" s="2"/>
      <c r="U24" s="2"/>
      <c r="W24" s="19" t="s">
        <v>58</v>
      </c>
      <c r="X24" s="19" t="s">
        <v>27</v>
      </c>
    </row>
    <row r="25" spans="1:24" x14ac:dyDescent="0.15">
      <c r="A25" s="90">
        <v>16</v>
      </c>
      <c r="B25" s="43"/>
      <c r="C25" s="43"/>
      <c r="D25" s="44"/>
      <c r="E25" s="32"/>
      <c r="F25" s="32"/>
      <c r="G25" s="43"/>
      <c r="H25" s="34"/>
      <c r="I25" s="115">
        <v>1</v>
      </c>
      <c r="J25" s="101" t="str">
        <f t="shared" si="0"/>
        <v/>
      </c>
      <c r="K25" s="35"/>
      <c r="L25" s="34"/>
      <c r="M25" s="115">
        <v>1</v>
      </c>
      <c r="N25" s="101" t="str">
        <f t="shared" si="1"/>
        <v/>
      </c>
      <c r="O25" s="35"/>
      <c r="P25" s="34"/>
      <c r="Q25" s="115">
        <v>1</v>
      </c>
      <c r="R25" s="101" t="str">
        <f t="shared" si="2"/>
        <v/>
      </c>
      <c r="S25" s="35"/>
      <c r="T25" s="36"/>
      <c r="U25" s="36"/>
      <c r="W25" s="19" t="s">
        <v>70</v>
      </c>
      <c r="X25" s="19" t="s">
        <v>116</v>
      </c>
    </row>
    <row r="26" spans="1:24" x14ac:dyDescent="0.15">
      <c r="A26" s="91">
        <v>17</v>
      </c>
      <c r="B26" s="48"/>
      <c r="C26" s="48"/>
      <c r="D26" s="49"/>
      <c r="E26" s="39"/>
      <c r="F26" s="39"/>
      <c r="G26" s="48"/>
      <c r="H26" s="41"/>
      <c r="I26" s="112">
        <v>1</v>
      </c>
      <c r="J26" s="102" t="str">
        <f t="shared" si="0"/>
        <v/>
      </c>
      <c r="K26" s="42"/>
      <c r="L26" s="41"/>
      <c r="M26" s="112">
        <v>1</v>
      </c>
      <c r="N26" s="102" t="str">
        <f t="shared" si="1"/>
        <v/>
      </c>
      <c r="O26" s="42"/>
      <c r="P26" s="41"/>
      <c r="Q26" s="112">
        <v>1</v>
      </c>
      <c r="R26" s="102" t="str">
        <f t="shared" si="2"/>
        <v/>
      </c>
      <c r="S26" s="42"/>
      <c r="T26" s="39"/>
      <c r="U26" s="39"/>
      <c r="W26" s="19" t="s">
        <v>59</v>
      </c>
      <c r="X26" s="26" t="s">
        <v>126</v>
      </c>
    </row>
    <row r="27" spans="1:24" x14ac:dyDescent="0.15">
      <c r="A27" s="92">
        <v>18</v>
      </c>
      <c r="B27" s="48"/>
      <c r="C27" s="48"/>
      <c r="D27" s="49"/>
      <c r="E27" s="39"/>
      <c r="F27" s="39"/>
      <c r="G27" s="48"/>
      <c r="H27" s="41"/>
      <c r="I27" s="112">
        <v>1</v>
      </c>
      <c r="J27" s="102" t="str">
        <f t="shared" si="0"/>
        <v/>
      </c>
      <c r="K27" s="42"/>
      <c r="L27" s="41"/>
      <c r="M27" s="112">
        <v>1</v>
      </c>
      <c r="N27" s="102" t="str">
        <f t="shared" si="1"/>
        <v/>
      </c>
      <c r="O27" s="42"/>
      <c r="P27" s="41"/>
      <c r="Q27" s="112">
        <v>1</v>
      </c>
      <c r="R27" s="102" t="str">
        <f t="shared" si="2"/>
        <v/>
      </c>
      <c r="S27" s="42"/>
      <c r="T27" s="39"/>
      <c r="U27" s="39"/>
      <c r="W27" s="19" t="s">
        <v>71</v>
      </c>
      <c r="X27" s="26" t="s">
        <v>117</v>
      </c>
    </row>
    <row r="28" spans="1:24" x14ac:dyDescent="0.15">
      <c r="A28" s="91">
        <v>19</v>
      </c>
      <c r="B28" s="48"/>
      <c r="C28" s="48"/>
      <c r="D28" s="49"/>
      <c r="E28" s="39"/>
      <c r="F28" s="39"/>
      <c r="G28" s="48"/>
      <c r="H28" s="41"/>
      <c r="I28" s="112">
        <v>1</v>
      </c>
      <c r="J28" s="102" t="str">
        <f t="shared" si="0"/>
        <v/>
      </c>
      <c r="K28" s="42"/>
      <c r="L28" s="41"/>
      <c r="M28" s="112">
        <v>1</v>
      </c>
      <c r="N28" s="102" t="str">
        <f t="shared" si="1"/>
        <v/>
      </c>
      <c r="O28" s="42"/>
      <c r="P28" s="41"/>
      <c r="Q28" s="112">
        <v>1</v>
      </c>
      <c r="R28" s="102" t="str">
        <f t="shared" si="2"/>
        <v/>
      </c>
      <c r="S28" s="42"/>
      <c r="T28" s="39"/>
      <c r="U28" s="39"/>
      <c r="W28" s="19" t="s">
        <v>106</v>
      </c>
      <c r="X28" s="26" t="s">
        <v>127</v>
      </c>
    </row>
    <row r="29" spans="1:24" x14ac:dyDescent="0.15">
      <c r="A29" s="95">
        <v>20</v>
      </c>
      <c r="B29" s="50"/>
      <c r="C29" s="50"/>
      <c r="D29" s="51"/>
      <c r="E29" s="52"/>
      <c r="F29" s="52"/>
      <c r="G29" s="50"/>
      <c r="H29" s="53"/>
      <c r="I29" s="113">
        <v>1</v>
      </c>
      <c r="J29" s="104" t="str">
        <f t="shared" si="0"/>
        <v/>
      </c>
      <c r="K29" s="54"/>
      <c r="L29" s="53"/>
      <c r="M29" s="113">
        <v>1</v>
      </c>
      <c r="N29" s="104" t="str">
        <f t="shared" si="1"/>
        <v/>
      </c>
      <c r="O29" s="54"/>
      <c r="P29" s="53"/>
      <c r="Q29" s="113">
        <v>1</v>
      </c>
      <c r="R29" s="104" t="str">
        <f t="shared" si="2"/>
        <v/>
      </c>
      <c r="S29" s="54"/>
      <c r="T29" s="52"/>
      <c r="U29" s="52"/>
      <c r="W29" s="19" t="s">
        <v>72</v>
      </c>
      <c r="X29" s="26" t="s">
        <v>118</v>
      </c>
    </row>
    <row r="30" spans="1:24" x14ac:dyDescent="0.15">
      <c r="A30" s="96">
        <v>21</v>
      </c>
      <c r="B30" s="55"/>
      <c r="C30" s="55"/>
      <c r="D30" s="56"/>
      <c r="E30" s="36"/>
      <c r="F30" s="36"/>
      <c r="G30" s="55"/>
      <c r="H30" s="34"/>
      <c r="I30" s="115">
        <v>1</v>
      </c>
      <c r="J30" s="101" t="str">
        <f t="shared" si="0"/>
        <v/>
      </c>
      <c r="K30" s="35"/>
      <c r="L30" s="34"/>
      <c r="M30" s="115">
        <v>1</v>
      </c>
      <c r="N30" s="101" t="str">
        <f t="shared" si="1"/>
        <v/>
      </c>
      <c r="O30" s="35"/>
      <c r="P30" s="34"/>
      <c r="Q30" s="115">
        <v>1</v>
      </c>
      <c r="R30" s="101" t="str">
        <f t="shared" si="2"/>
        <v/>
      </c>
      <c r="S30" s="35"/>
      <c r="T30" s="36"/>
      <c r="U30" s="36"/>
      <c r="W30" s="19" t="s">
        <v>60</v>
      </c>
      <c r="X30" s="26" t="s">
        <v>128</v>
      </c>
    </row>
    <row r="31" spans="1:24" x14ac:dyDescent="0.15">
      <c r="A31" s="97">
        <v>22</v>
      </c>
      <c r="B31" s="57"/>
      <c r="C31" s="57"/>
      <c r="D31" s="58"/>
      <c r="E31" s="59"/>
      <c r="F31" s="59"/>
      <c r="G31" s="57"/>
      <c r="H31" s="60"/>
      <c r="I31" s="112">
        <v>1</v>
      </c>
      <c r="J31" s="105" t="str">
        <f t="shared" si="0"/>
        <v/>
      </c>
      <c r="K31" s="61"/>
      <c r="L31" s="60"/>
      <c r="M31" s="112">
        <v>1</v>
      </c>
      <c r="N31" s="105" t="str">
        <f t="shared" si="1"/>
        <v/>
      </c>
      <c r="O31" s="61"/>
      <c r="P31" s="60"/>
      <c r="Q31" s="112">
        <v>1</v>
      </c>
      <c r="R31" s="105" t="str">
        <f t="shared" si="2"/>
        <v/>
      </c>
      <c r="S31" s="61"/>
      <c r="T31" s="59"/>
      <c r="U31" s="59"/>
      <c r="W31" s="19" t="s">
        <v>61</v>
      </c>
      <c r="X31" s="26" t="s">
        <v>119</v>
      </c>
    </row>
    <row r="32" spans="1:24" x14ac:dyDescent="0.15">
      <c r="A32" s="91">
        <v>23</v>
      </c>
      <c r="B32" s="48"/>
      <c r="C32" s="48"/>
      <c r="D32" s="49"/>
      <c r="E32" s="39"/>
      <c r="F32" s="39"/>
      <c r="G32" s="48"/>
      <c r="H32" s="41"/>
      <c r="I32" s="112">
        <v>1</v>
      </c>
      <c r="J32" s="102" t="str">
        <f t="shared" si="0"/>
        <v/>
      </c>
      <c r="K32" s="42"/>
      <c r="L32" s="41"/>
      <c r="M32" s="112">
        <v>1</v>
      </c>
      <c r="N32" s="102" t="str">
        <f t="shared" si="1"/>
        <v/>
      </c>
      <c r="O32" s="42"/>
      <c r="P32" s="41"/>
      <c r="Q32" s="112">
        <v>1</v>
      </c>
      <c r="R32" s="102" t="str">
        <f t="shared" si="2"/>
        <v/>
      </c>
      <c r="S32" s="42"/>
      <c r="T32" s="39"/>
      <c r="U32" s="39"/>
      <c r="W32" s="19" t="s">
        <v>62</v>
      </c>
      <c r="X32" s="26" t="s">
        <v>129</v>
      </c>
    </row>
    <row r="33" spans="1:24" x14ac:dyDescent="0.15">
      <c r="A33" s="91">
        <v>24</v>
      </c>
      <c r="B33" s="48"/>
      <c r="C33" s="48"/>
      <c r="D33" s="49"/>
      <c r="E33" s="39"/>
      <c r="F33" s="39"/>
      <c r="G33" s="48"/>
      <c r="H33" s="41"/>
      <c r="I33" s="112">
        <v>1</v>
      </c>
      <c r="J33" s="102" t="str">
        <f t="shared" si="0"/>
        <v/>
      </c>
      <c r="K33" s="42"/>
      <c r="L33" s="41"/>
      <c r="M33" s="112">
        <v>1</v>
      </c>
      <c r="N33" s="102" t="str">
        <f t="shared" si="1"/>
        <v/>
      </c>
      <c r="O33" s="42"/>
      <c r="P33" s="41"/>
      <c r="Q33" s="112">
        <v>1</v>
      </c>
      <c r="R33" s="102" t="str">
        <f t="shared" si="2"/>
        <v/>
      </c>
      <c r="S33" s="42"/>
      <c r="T33" s="39"/>
      <c r="U33" s="39"/>
      <c r="W33" s="27" t="s">
        <v>79</v>
      </c>
      <c r="X33" s="28" t="s">
        <v>120</v>
      </c>
    </row>
    <row r="34" spans="1:24" x14ac:dyDescent="0.15">
      <c r="A34" s="95">
        <v>25</v>
      </c>
      <c r="B34" s="50"/>
      <c r="C34" s="50"/>
      <c r="D34" s="51"/>
      <c r="E34" s="52"/>
      <c r="F34" s="52"/>
      <c r="G34" s="50"/>
      <c r="H34" s="53"/>
      <c r="I34" s="113">
        <v>1</v>
      </c>
      <c r="J34" s="104" t="str">
        <f t="shared" si="0"/>
        <v/>
      </c>
      <c r="K34" s="54"/>
      <c r="L34" s="53"/>
      <c r="M34" s="113">
        <v>1</v>
      </c>
      <c r="N34" s="104" t="str">
        <f t="shared" si="1"/>
        <v/>
      </c>
      <c r="O34" s="54"/>
      <c r="P34" s="53"/>
      <c r="Q34" s="113">
        <v>1</v>
      </c>
      <c r="R34" s="104" t="str">
        <f t="shared" si="2"/>
        <v/>
      </c>
      <c r="S34" s="54"/>
      <c r="T34" s="52"/>
      <c r="U34" s="52"/>
      <c r="W34" s="27" t="s">
        <v>102</v>
      </c>
      <c r="X34" s="28" t="s">
        <v>121</v>
      </c>
    </row>
    <row r="35" spans="1:24" x14ac:dyDescent="0.15">
      <c r="A35" s="96">
        <v>26</v>
      </c>
      <c r="B35" s="55"/>
      <c r="C35" s="55"/>
      <c r="D35" s="56"/>
      <c r="E35" s="36"/>
      <c r="F35" s="36"/>
      <c r="G35" s="55"/>
      <c r="H35" s="34"/>
      <c r="I35" s="115">
        <v>1</v>
      </c>
      <c r="J35" s="101" t="str">
        <f t="shared" si="0"/>
        <v/>
      </c>
      <c r="K35" s="35"/>
      <c r="L35" s="34"/>
      <c r="M35" s="115">
        <v>1</v>
      </c>
      <c r="N35" s="101" t="str">
        <f t="shared" si="1"/>
        <v/>
      </c>
      <c r="O35" s="35"/>
      <c r="P35" s="34"/>
      <c r="Q35" s="115">
        <v>1</v>
      </c>
      <c r="R35" s="101" t="str">
        <f t="shared" si="2"/>
        <v/>
      </c>
      <c r="S35" s="35"/>
      <c r="T35" s="36"/>
      <c r="U35" s="36"/>
      <c r="W35" s="27" t="s">
        <v>80</v>
      </c>
      <c r="X35" s="28" t="s">
        <v>123</v>
      </c>
    </row>
    <row r="36" spans="1:24" x14ac:dyDescent="0.15">
      <c r="A36" s="91">
        <v>27</v>
      </c>
      <c r="B36" s="48"/>
      <c r="C36" s="48"/>
      <c r="D36" s="49"/>
      <c r="E36" s="39"/>
      <c r="F36" s="39"/>
      <c r="G36" s="48"/>
      <c r="H36" s="41"/>
      <c r="I36" s="112">
        <v>1</v>
      </c>
      <c r="J36" s="102" t="str">
        <f t="shared" si="0"/>
        <v/>
      </c>
      <c r="K36" s="42"/>
      <c r="L36" s="41"/>
      <c r="M36" s="112">
        <v>1</v>
      </c>
      <c r="N36" s="102" t="str">
        <f t="shared" si="1"/>
        <v/>
      </c>
      <c r="O36" s="42"/>
      <c r="P36" s="41"/>
      <c r="Q36" s="112">
        <v>1</v>
      </c>
      <c r="R36" s="102" t="str">
        <f t="shared" si="2"/>
        <v/>
      </c>
      <c r="S36" s="42"/>
      <c r="T36" s="39"/>
      <c r="U36" s="39"/>
      <c r="W36" s="27" t="s">
        <v>81</v>
      </c>
      <c r="X36" s="28" t="s">
        <v>122</v>
      </c>
    </row>
    <row r="37" spans="1:24" x14ac:dyDescent="0.15">
      <c r="A37" s="91">
        <v>28</v>
      </c>
      <c r="B37" s="48"/>
      <c r="C37" s="48"/>
      <c r="D37" s="49"/>
      <c r="E37" s="39"/>
      <c r="F37" s="39"/>
      <c r="G37" s="48"/>
      <c r="H37" s="41"/>
      <c r="I37" s="112">
        <v>1</v>
      </c>
      <c r="J37" s="102" t="str">
        <f t="shared" si="0"/>
        <v/>
      </c>
      <c r="K37" s="42"/>
      <c r="L37" s="41"/>
      <c r="M37" s="112">
        <v>1</v>
      </c>
      <c r="N37" s="102" t="str">
        <f t="shared" si="1"/>
        <v/>
      </c>
      <c r="O37" s="42"/>
      <c r="P37" s="41"/>
      <c r="Q37" s="112">
        <v>1</v>
      </c>
      <c r="R37" s="102" t="str">
        <f t="shared" si="2"/>
        <v/>
      </c>
      <c r="S37" s="42"/>
      <c r="T37" s="39"/>
      <c r="U37" s="39"/>
      <c r="W37" s="27" t="s">
        <v>82</v>
      </c>
      <c r="X37" s="28" t="s">
        <v>124</v>
      </c>
    </row>
    <row r="38" spans="1:24" x14ac:dyDescent="0.15">
      <c r="A38" s="91">
        <v>29</v>
      </c>
      <c r="B38" s="48"/>
      <c r="C38" s="48"/>
      <c r="D38" s="49"/>
      <c r="E38" s="39"/>
      <c r="F38" s="39"/>
      <c r="G38" s="48"/>
      <c r="H38" s="41"/>
      <c r="I38" s="112">
        <v>1</v>
      </c>
      <c r="J38" s="102" t="str">
        <f t="shared" si="0"/>
        <v/>
      </c>
      <c r="K38" s="42"/>
      <c r="L38" s="41"/>
      <c r="M38" s="112">
        <v>1</v>
      </c>
      <c r="N38" s="102" t="str">
        <f t="shared" si="1"/>
        <v/>
      </c>
      <c r="O38" s="42"/>
      <c r="P38" s="41"/>
      <c r="Q38" s="112">
        <v>1</v>
      </c>
      <c r="R38" s="102" t="str">
        <f t="shared" si="2"/>
        <v/>
      </c>
      <c r="S38" s="42"/>
      <c r="T38" s="39"/>
      <c r="U38" s="39"/>
      <c r="W38" s="27" t="s">
        <v>83</v>
      </c>
      <c r="X38" s="28" t="s">
        <v>125</v>
      </c>
    </row>
    <row r="39" spans="1:24" x14ac:dyDescent="0.15">
      <c r="A39" s="98">
        <v>30</v>
      </c>
      <c r="B39" s="46"/>
      <c r="C39" s="46"/>
      <c r="D39" s="47"/>
      <c r="E39" s="2"/>
      <c r="F39" s="2"/>
      <c r="G39" s="46"/>
      <c r="H39" s="30"/>
      <c r="I39" s="113">
        <v>1</v>
      </c>
      <c r="J39" s="103" t="str">
        <f t="shared" si="0"/>
        <v/>
      </c>
      <c r="K39" s="31"/>
      <c r="L39" s="30"/>
      <c r="M39" s="113">
        <v>1</v>
      </c>
      <c r="N39" s="103" t="str">
        <f t="shared" si="1"/>
        <v/>
      </c>
      <c r="O39" s="31"/>
      <c r="P39" s="30"/>
      <c r="Q39" s="113">
        <v>1</v>
      </c>
      <c r="R39" s="103" t="str">
        <f t="shared" si="2"/>
        <v/>
      </c>
      <c r="S39" s="31"/>
      <c r="T39" s="2"/>
      <c r="U39" s="2"/>
    </row>
    <row r="40" spans="1:24" x14ac:dyDescent="0.15">
      <c r="A40" s="90">
        <v>31</v>
      </c>
      <c r="B40" s="43"/>
      <c r="C40" s="43"/>
      <c r="D40" s="44"/>
      <c r="E40" s="32"/>
      <c r="F40" s="32"/>
      <c r="G40" s="43"/>
      <c r="H40" s="34"/>
      <c r="I40" s="115">
        <v>1</v>
      </c>
      <c r="J40" s="101" t="str">
        <f t="shared" si="0"/>
        <v/>
      </c>
      <c r="K40" s="35"/>
      <c r="L40" s="34"/>
      <c r="M40" s="115">
        <v>1</v>
      </c>
      <c r="N40" s="101" t="str">
        <f t="shared" si="1"/>
        <v/>
      </c>
      <c r="O40" s="35"/>
      <c r="P40" s="34"/>
      <c r="Q40" s="115">
        <v>1</v>
      </c>
      <c r="R40" s="101" t="str">
        <f t="shared" si="2"/>
        <v/>
      </c>
      <c r="S40" s="35"/>
      <c r="T40" s="36"/>
      <c r="U40" s="36"/>
      <c r="X40" s="5"/>
    </row>
    <row r="41" spans="1:24" x14ac:dyDescent="0.15">
      <c r="A41" s="91">
        <v>32</v>
      </c>
      <c r="B41" s="48"/>
      <c r="C41" s="48"/>
      <c r="D41" s="49"/>
      <c r="E41" s="39"/>
      <c r="F41" s="39"/>
      <c r="G41" s="48"/>
      <c r="H41" s="41"/>
      <c r="I41" s="112">
        <v>1</v>
      </c>
      <c r="J41" s="102" t="str">
        <f t="shared" si="0"/>
        <v/>
      </c>
      <c r="K41" s="42"/>
      <c r="L41" s="41"/>
      <c r="M41" s="112">
        <v>1</v>
      </c>
      <c r="N41" s="102" t="str">
        <f t="shared" si="1"/>
        <v/>
      </c>
      <c r="O41" s="42"/>
      <c r="P41" s="41"/>
      <c r="Q41" s="112">
        <v>1</v>
      </c>
      <c r="R41" s="102" t="str">
        <f t="shared" si="2"/>
        <v/>
      </c>
      <c r="S41" s="42"/>
      <c r="T41" s="39"/>
      <c r="U41" s="39"/>
    </row>
    <row r="42" spans="1:24" x14ac:dyDescent="0.15">
      <c r="A42" s="91">
        <v>33</v>
      </c>
      <c r="B42" s="48"/>
      <c r="C42" s="48"/>
      <c r="D42" s="49"/>
      <c r="E42" s="39"/>
      <c r="F42" s="39"/>
      <c r="G42" s="48"/>
      <c r="H42" s="41"/>
      <c r="I42" s="112">
        <v>1</v>
      </c>
      <c r="J42" s="102" t="str">
        <f t="shared" si="0"/>
        <v/>
      </c>
      <c r="K42" s="42"/>
      <c r="L42" s="41"/>
      <c r="M42" s="112">
        <v>1</v>
      </c>
      <c r="N42" s="102" t="str">
        <f t="shared" si="1"/>
        <v/>
      </c>
      <c r="O42" s="42"/>
      <c r="P42" s="41"/>
      <c r="Q42" s="112">
        <v>1</v>
      </c>
      <c r="R42" s="102" t="str">
        <f t="shared" si="2"/>
        <v/>
      </c>
      <c r="S42" s="42"/>
      <c r="T42" s="39"/>
      <c r="U42" s="39"/>
    </row>
    <row r="43" spans="1:24" x14ac:dyDescent="0.15">
      <c r="A43" s="91">
        <v>34</v>
      </c>
      <c r="B43" s="48"/>
      <c r="C43" s="48"/>
      <c r="D43" s="49"/>
      <c r="E43" s="39"/>
      <c r="F43" s="39"/>
      <c r="G43" s="48"/>
      <c r="H43" s="41"/>
      <c r="I43" s="112">
        <v>1</v>
      </c>
      <c r="J43" s="102" t="str">
        <f t="shared" si="0"/>
        <v/>
      </c>
      <c r="K43" s="42"/>
      <c r="L43" s="41"/>
      <c r="M43" s="112">
        <v>1</v>
      </c>
      <c r="N43" s="102" t="str">
        <f t="shared" si="1"/>
        <v/>
      </c>
      <c r="O43" s="42"/>
      <c r="P43" s="41"/>
      <c r="Q43" s="112">
        <v>1</v>
      </c>
      <c r="R43" s="102" t="str">
        <f t="shared" si="2"/>
        <v/>
      </c>
      <c r="S43" s="42"/>
      <c r="T43" s="39"/>
      <c r="U43" s="39"/>
      <c r="X43" s="5"/>
    </row>
    <row r="44" spans="1:24" x14ac:dyDescent="0.15">
      <c r="A44" s="98">
        <v>35</v>
      </c>
      <c r="B44" s="46"/>
      <c r="C44" s="46"/>
      <c r="D44" s="47"/>
      <c r="E44" s="2"/>
      <c r="F44" s="2"/>
      <c r="G44" s="46"/>
      <c r="H44" s="30"/>
      <c r="I44" s="113">
        <v>1</v>
      </c>
      <c r="J44" s="103" t="str">
        <f t="shared" si="0"/>
        <v/>
      </c>
      <c r="K44" s="31"/>
      <c r="L44" s="30"/>
      <c r="M44" s="113">
        <v>1</v>
      </c>
      <c r="N44" s="103" t="str">
        <f t="shared" si="1"/>
        <v/>
      </c>
      <c r="O44" s="31"/>
      <c r="P44" s="30"/>
      <c r="Q44" s="113">
        <v>1</v>
      </c>
      <c r="R44" s="103" t="str">
        <f t="shared" si="2"/>
        <v/>
      </c>
      <c r="S44" s="31"/>
      <c r="T44" s="2"/>
      <c r="U44" s="2"/>
    </row>
    <row r="45" spans="1:24" x14ac:dyDescent="0.15">
      <c r="A45" s="90">
        <v>36</v>
      </c>
      <c r="B45" s="43"/>
      <c r="C45" s="43"/>
      <c r="D45" s="44"/>
      <c r="E45" s="32"/>
      <c r="F45" s="32"/>
      <c r="G45" s="43"/>
      <c r="H45" s="34"/>
      <c r="I45" s="115">
        <v>1</v>
      </c>
      <c r="J45" s="101" t="str">
        <f t="shared" si="0"/>
        <v/>
      </c>
      <c r="K45" s="35"/>
      <c r="L45" s="34"/>
      <c r="M45" s="115">
        <v>1</v>
      </c>
      <c r="N45" s="101" t="str">
        <f t="shared" si="1"/>
        <v/>
      </c>
      <c r="O45" s="35"/>
      <c r="P45" s="34"/>
      <c r="Q45" s="115">
        <v>1</v>
      </c>
      <c r="R45" s="101" t="str">
        <f t="shared" si="2"/>
        <v/>
      </c>
      <c r="S45" s="35"/>
      <c r="T45" s="36"/>
      <c r="U45" s="36"/>
      <c r="X45" s="5"/>
    </row>
    <row r="46" spans="1:24" x14ac:dyDescent="0.15">
      <c r="A46" s="91">
        <v>37</v>
      </c>
      <c r="B46" s="48"/>
      <c r="C46" s="48"/>
      <c r="D46" s="49"/>
      <c r="E46" s="39"/>
      <c r="F46" s="39"/>
      <c r="G46" s="48"/>
      <c r="H46" s="41"/>
      <c r="I46" s="112">
        <v>1</v>
      </c>
      <c r="J46" s="102" t="str">
        <f t="shared" si="0"/>
        <v/>
      </c>
      <c r="K46" s="42"/>
      <c r="L46" s="41"/>
      <c r="M46" s="112">
        <v>1</v>
      </c>
      <c r="N46" s="102" t="str">
        <f t="shared" si="1"/>
        <v/>
      </c>
      <c r="O46" s="42"/>
      <c r="P46" s="41"/>
      <c r="Q46" s="112">
        <v>1</v>
      </c>
      <c r="R46" s="102" t="str">
        <f t="shared" si="2"/>
        <v/>
      </c>
      <c r="S46" s="42"/>
      <c r="T46" s="39"/>
      <c r="U46" s="39"/>
    </row>
    <row r="47" spans="1:24" x14ac:dyDescent="0.15">
      <c r="A47" s="91">
        <v>38</v>
      </c>
      <c r="B47" s="48"/>
      <c r="C47" s="48"/>
      <c r="D47" s="49"/>
      <c r="E47" s="39"/>
      <c r="F47" s="39"/>
      <c r="G47" s="48"/>
      <c r="H47" s="41"/>
      <c r="I47" s="112">
        <v>1</v>
      </c>
      <c r="J47" s="102" t="str">
        <f t="shared" si="0"/>
        <v/>
      </c>
      <c r="K47" s="42"/>
      <c r="L47" s="41"/>
      <c r="M47" s="112">
        <v>1</v>
      </c>
      <c r="N47" s="102" t="str">
        <f t="shared" si="1"/>
        <v/>
      </c>
      <c r="O47" s="42"/>
      <c r="P47" s="41"/>
      <c r="Q47" s="112">
        <v>1</v>
      </c>
      <c r="R47" s="102" t="str">
        <f t="shared" si="2"/>
        <v/>
      </c>
      <c r="S47" s="42"/>
      <c r="T47" s="39"/>
      <c r="U47" s="39"/>
      <c r="X47" s="5"/>
    </row>
    <row r="48" spans="1:24" x14ac:dyDescent="0.15">
      <c r="A48" s="91">
        <v>39</v>
      </c>
      <c r="B48" s="48"/>
      <c r="C48" s="48"/>
      <c r="D48" s="49"/>
      <c r="E48" s="39"/>
      <c r="F48" s="39"/>
      <c r="G48" s="48"/>
      <c r="H48" s="41"/>
      <c r="I48" s="112">
        <v>1</v>
      </c>
      <c r="J48" s="102" t="str">
        <f t="shared" si="0"/>
        <v/>
      </c>
      <c r="K48" s="42"/>
      <c r="L48" s="41"/>
      <c r="M48" s="112">
        <v>1</v>
      </c>
      <c r="N48" s="102" t="str">
        <f t="shared" si="1"/>
        <v/>
      </c>
      <c r="O48" s="42"/>
      <c r="P48" s="41"/>
      <c r="Q48" s="112">
        <v>1</v>
      </c>
      <c r="R48" s="102" t="str">
        <f t="shared" si="2"/>
        <v/>
      </c>
      <c r="S48" s="42"/>
      <c r="T48" s="39"/>
      <c r="U48" s="39"/>
    </row>
    <row r="49" spans="1:21" x14ac:dyDescent="0.15">
      <c r="A49" s="98">
        <v>40</v>
      </c>
      <c r="B49" s="46"/>
      <c r="C49" s="46"/>
      <c r="D49" s="47"/>
      <c r="E49" s="2"/>
      <c r="F49" s="2"/>
      <c r="G49" s="46"/>
      <c r="H49" s="30"/>
      <c r="I49" s="113">
        <v>1</v>
      </c>
      <c r="J49" s="103" t="str">
        <f t="shared" si="0"/>
        <v/>
      </c>
      <c r="K49" s="31"/>
      <c r="L49" s="30"/>
      <c r="M49" s="113">
        <v>1</v>
      </c>
      <c r="N49" s="103" t="str">
        <f t="shared" si="1"/>
        <v/>
      </c>
      <c r="O49" s="31"/>
      <c r="P49" s="30"/>
      <c r="Q49" s="113">
        <v>1</v>
      </c>
      <c r="R49" s="103" t="str">
        <f t="shared" si="2"/>
        <v/>
      </c>
      <c r="S49" s="31"/>
      <c r="T49" s="2"/>
      <c r="U49" s="2"/>
    </row>
    <row r="50" spans="1:21" x14ac:dyDescent="0.15">
      <c r="A50" s="90">
        <v>41</v>
      </c>
      <c r="B50" s="43"/>
      <c r="C50" s="43"/>
      <c r="D50" s="44"/>
      <c r="E50" s="32"/>
      <c r="F50" s="32"/>
      <c r="G50" s="43"/>
      <c r="H50" s="34"/>
      <c r="I50" s="115">
        <v>1</v>
      </c>
      <c r="J50" s="101" t="str">
        <f t="shared" si="0"/>
        <v/>
      </c>
      <c r="K50" s="35"/>
      <c r="L50" s="34"/>
      <c r="M50" s="115">
        <v>1</v>
      </c>
      <c r="N50" s="101" t="str">
        <f t="shared" si="1"/>
        <v/>
      </c>
      <c r="O50" s="35"/>
      <c r="P50" s="34"/>
      <c r="Q50" s="115">
        <v>1</v>
      </c>
      <c r="R50" s="101" t="str">
        <f t="shared" si="2"/>
        <v/>
      </c>
      <c r="S50" s="35"/>
      <c r="T50" s="36"/>
      <c r="U50" s="36"/>
    </row>
    <row r="51" spans="1:21" x14ac:dyDescent="0.15">
      <c r="A51" s="91">
        <v>42</v>
      </c>
      <c r="B51" s="48"/>
      <c r="C51" s="48"/>
      <c r="D51" s="49"/>
      <c r="E51" s="39"/>
      <c r="F51" s="39"/>
      <c r="G51" s="48"/>
      <c r="H51" s="41"/>
      <c r="I51" s="112">
        <v>1</v>
      </c>
      <c r="J51" s="102" t="str">
        <f t="shared" si="0"/>
        <v/>
      </c>
      <c r="K51" s="42"/>
      <c r="L51" s="41"/>
      <c r="M51" s="112">
        <v>1</v>
      </c>
      <c r="N51" s="102" t="str">
        <f t="shared" si="1"/>
        <v/>
      </c>
      <c r="O51" s="42"/>
      <c r="P51" s="41"/>
      <c r="Q51" s="112">
        <v>1</v>
      </c>
      <c r="R51" s="102" t="str">
        <f t="shared" si="2"/>
        <v/>
      </c>
      <c r="S51" s="42"/>
      <c r="T51" s="39"/>
      <c r="U51" s="39"/>
    </row>
    <row r="52" spans="1:21" x14ac:dyDescent="0.15">
      <c r="A52" s="91">
        <v>43</v>
      </c>
      <c r="B52" s="48"/>
      <c r="C52" s="48"/>
      <c r="D52" s="49"/>
      <c r="E52" s="39"/>
      <c r="F52" s="39"/>
      <c r="G52" s="48"/>
      <c r="H52" s="41"/>
      <c r="I52" s="112">
        <v>1</v>
      </c>
      <c r="J52" s="102" t="str">
        <f t="shared" si="0"/>
        <v/>
      </c>
      <c r="K52" s="42"/>
      <c r="L52" s="41"/>
      <c r="M52" s="112">
        <v>1</v>
      </c>
      <c r="N52" s="102" t="str">
        <f t="shared" si="1"/>
        <v/>
      </c>
      <c r="O52" s="42"/>
      <c r="P52" s="41"/>
      <c r="Q52" s="112">
        <v>1</v>
      </c>
      <c r="R52" s="102" t="str">
        <f t="shared" si="2"/>
        <v/>
      </c>
      <c r="S52" s="42"/>
      <c r="T52" s="39"/>
      <c r="U52" s="39"/>
    </row>
    <row r="53" spans="1:21" x14ac:dyDescent="0.15">
      <c r="A53" s="91">
        <v>44</v>
      </c>
      <c r="B53" s="48"/>
      <c r="C53" s="48"/>
      <c r="D53" s="49"/>
      <c r="E53" s="39"/>
      <c r="F53" s="39"/>
      <c r="G53" s="48"/>
      <c r="H53" s="41"/>
      <c r="I53" s="112">
        <v>1</v>
      </c>
      <c r="J53" s="102" t="str">
        <f t="shared" si="0"/>
        <v/>
      </c>
      <c r="K53" s="42"/>
      <c r="L53" s="41"/>
      <c r="M53" s="112">
        <v>1</v>
      </c>
      <c r="N53" s="102" t="str">
        <f t="shared" si="1"/>
        <v/>
      </c>
      <c r="O53" s="42"/>
      <c r="P53" s="41"/>
      <c r="Q53" s="112">
        <v>1</v>
      </c>
      <c r="R53" s="102" t="str">
        <f t="shared" si="2"/>
        <v/>
      </c>
      <c r="S53" s="42"/>
      <c r="T53" s="39"/>
      <c r="U53" s="39"/>
    </row>
    <row r="54" spans="1:21" x14ac:dyDescent="0.15">
      <c r="A54" s="98">
        <v>45</v>
      </c>
      <c r="B54" s="46"/>
      <c r="C54" s="46"/>
      <c r="D54" s="47"/>
      <c r="E54" s="2"/>
      <c r="F54" s="2"/>
      <c r="G54" s="46"/>
      <c r="H54" s="30"/>
      <c r="I54" s="113">
        <v>1</v>
      </c>
      <c r="J54" s="103" t="str">
        <f t="shared" si="0"/>
        <v/>
      </c>
      <c r="K54" s="31"/>
      <c r="L54" s="30"/>
      <c r="M54" s="113">
        <v>1</v>
      </c>
      <c r="N54" s="103" t="str">
        <f t="shared" si="1"/>
        <v/>
      </c>
      <c r="O54" s="31"/>
      <c r="P54" s="30"/>
      <c r="Q54" s="113">
        <v>1</v>
      </c>
      <c r="R54" s="103" t="str">
        <f t="shared" si="2"/>
        <v/>
      </c>
      <c r="S54" s="31"/>
      <c r="T54" s="2"/>
      <c r="U54" s="2"/>
    </row>
  </sheetData>
  <sheetProtection algorithmName="SHA-512" hashValue="Iv1YvdpelTUo18jzWGEaouMwzPb6qzDiIc1x1VPkHijvoA69jcZ1sa9YjGm5cNXIHhIhfV4ISgH2jUINAzQ18g==" saltValue="SDSDMYRbQQrbpZ301Gx6EQ==" spinCount="100000" sheet="1" objects="1" scenarios="1"/>
  <mergeCells count="10">
    <mergeCell ref="S1:U1"/>
    <mergeCell ref="N1:R1"/>
    <mergeCell ref="T6:U6"/>
    <mergeCell ref="C3:F3"/>
    <mergeCell ref="P3:R3"/>
    <mergeCell ref="J3:L3"/>
    <mergeCell ref="P6:S6"/>
    <mergeCell ref="L6:O6"/>
    <mergeCell ref="H6:K6"/>
    <mergeCell ref="A1:C2"/>
  </mergeCells>
  <phoneticPr fontId="2"/>
  <conditionalFormatting sqref="I10:I54">
    <cfRule type="expression" dxfId="2" priority="5">
      <formula>I10=1</formula>
    </cfRule>
  </conditionalFormatting>
  <conditionalFormatting sqref="M10:M54">
    <cfRule type="expression" dxfId="1" priority="3">
      <formula>M10=1</formula>
    </cfRule>
  </conditionalFormatting>
  <conditionalFormatting sqref="Q10:Q54">
    <cfRule type="expression" dxfId="0" priority="1">
      <formula>Q10=1</formula>
    </cfRule>
  </conditionalFormatting>
  <dataValidations count="11">
    <dataValidation imeMode="hiragana" allowBlank="1" showInputMessage="1" showErrorMessage="1" sqref="P3:R3 C10:C54 C3:F3 J3:L3" xr:uid="{00000000-0002-0000-0100-000000000000}"/>
    <dataValidation imeMode="halfKatakana" allowBlank="1" showInputMessage="1" showErrorMessage="1" sqref="B10:B54" xr:uid="{00000000-0002-0000-0100-000001000000}"/>
    <dataValidation imeMode="on" allowBlank="1" showInputMessage="1" showErrorMessage="1" sqref="R10:R54 N7:N8 J10:J54 R7:R8 J7:J8 N10:N54 T10:U54" xr:uid="{00000000-0002-0000-0100-000002000000}"/>
    <dataValidation imeMode="off" allowBlank="1" showInputMessage="1" showErrorMessage="1" sqref="W42:X48 M3:O3 H3:I3 B4:U5 T6:T9 L6:M8 P6:Q8 J9:S9 B6:I9 V4:V49 U9 W4:X40 S3:X3 D1:X2" xr:uid="{00000000-0002-0000-0100-000004000000}"/>
    <dataValidation type="textLength" imeMode="off" operator="equal" allowBlank="1" showInputMessage="1" showErrorMessage="1" errorTitle="県の入力エラー" error="県コードは「３３」です。" sqref="E10:E54" xr:uid="{00000000-0002-0000-0100-000006000000}">
      <formula1>2</formula1>
    </dataValidation>
    <dataValidation type="textLength" imeMode="off" operator="equal" allowBlank="1" showInputMessage="1" showErrorMessage="1" errorTitle="性別の入力エラー" error="性別は１桁です。" prompt="【性別】_x000a_半角数字で入力してください。_x000a_男性 … 1_x000a_女性 … 2" sqref="D10:D54" xr:uid="{A3C4782C-324E-460C-87C8-0B02DB906A34}">
      <formula1>1</formula1>
    </dataValidation>
    <dataValidation type="textLength" imeMode="off" operator="equal" allowBlank="1" showInputMessage="1" showErrorMessage="1" errorTitle="学校の入力エラー" error="学校コードは６桁です。" prompt="【チームコード】_x000a_半角数字で6桁で入力してください。_x000a_" sqref="F10:F54" xr:uid="{08ED51FC-4CE0-4F0D-88E4-56D16BA7320C}">
      <formula1>6</formula1>
    </dataValidation>
    <dataValidation allowBlank="1" showInputMessage="1" showErrorMessage="1" prompt="【ナンバー】_x000a_半角数字で入力してください。" sqref="G10:G54" xr:uid="{3FFBF86F-011E-42F3-9C9F-7C58DE3DDEAF}"/>
    <dataValidation type="textLength" imeMode="off" operator="equal" allowBlank="1" showInputMessage="1" showErrorMessage="1" errorTitle="種目コード入力のエラー" error="種目コードは５桁です。_x000a_（例）　00200" prompt="【種目コード】_x000a_出場する種目コード5桁を入力し，入力後は種目名（自動入力）の欄を確認してください。特に，ハードル種目・投てき種目は高さ・重さをよく確認してください。" sqref="H10:H54 L10:L54 P10:P54" xr:uid="{F8F980CB-BB03-4B52-8361-8BECEB2D5AD1}">
      <formula1>5</formula1>
    </dataValidation>
    <dataValidation type="textLength" imeMode="off" allowBlank="1" showInputMessage="1" showErrorMessage="1" errorTitle="記録の入力エラー" error="トラック種目の記録は７桁、_x000a_フィールド種目の記録は５桁です。" prompt="【記録】_x000a_最高記録を半角数字でトラック種目は7桁，フィールド種目は5桁で入力してください。_x000a_【例】_x000a_　トラック種目 … 400m 1'02&quot;56 → 0010256_x000a_　フィールド種目 … 棒高跳　5m56 → 00556" sqref="K10:K54 O10:O54 S10:S54" xr:uid="{D3C95C16-346E-471A-A42D-D20B29A01EA6}">
      <formula1>5</formula1>
      <formula2>7</formula2>
    </dataValidation>
    <dataValidation type="whole" imeMode="off" operator="equal" allowBlank="1" showInputMessage="1" showErrorMessage="1" errorTitle="オープン扱い入力のエラー" error="ｵｰﾌﾟﾝ扱いの場合は半角数字の｢1｣を入力してください。" prompt="【OP】_x000a_オープン扱い（記録会）設定のため削除不可" sqref="I10:I54 M10:M54 Q10:Q54" xr:uid="{8C32C4D6-CD06-49C1-A112-F608D8DDCC8C}">
      <formula1>1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75" fitToHeight="0" orientation="landscape" horizontalDpi="300" verticalDpi="300" r:id="rId1"/>
  <headerFooter alignWithMargins="0">
    <oddHeader>&amp;R(別紙1)</oddHeader>
    <oddFooter>&amp;R&amp;"HG丸ｺﾞｼｯｸM-PRO,太字 斜体"&amp;9印刷：&amp;D　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27"/>
  <sheetViews>
    <sheetView showGridLines="0" zoomScale="75" zoomScaleNormal="100" workbookViewId="0">
      <selection sqref="A1:B2"/>
    </sheetView>
  </sheetViews>
  <sheetFormatPr defaultColWidth="10.125" defaultRowHeight="15" customHeight="1" x14ac:dyDescent="0.15"/>
  <cols>
    <col min="1" max="1" width="10.125" style="3" customWidth="1"/>
    <col min="2" max="2" width="16.625" style="3" customWidth="1"/>
    <col min="3" max="16384" width="10.125" style="3"/>
  </cols>
  <sheetData>
    <row r="1" spans="1:10" ht="15" customHeight="1" x14ac:dyDescent="0.15">
      <c r="A1" s="135" t="s">
        <v>130</v>
      </c>
      <c r="B1" s="136"/>
      <c r="D1" s="71"/>
      <c r="E1" s="71"/>
      <c r="F1" s="71"/>
      <c r="G1" s="116">
        <f ca="1">NOW()</f>
        <v>46088.392142824072</v>
      </c>
      <c r="H1" s="116"/>
      <c r="I1" s="116"/>
      <c r="J1" s="6"/>
    </row>
    <row r="2" spans="1:10" ht="15" customHeight="1" x14ac:dyDescent="0.15">
      <c r="A2" s="136"/>
      <c r="B2" s="136"/>
    </row>
    <row r="3" spans="1:10" ht="15" customHeight="1" x14ac:dyDescent="0.15">
      <c r="A3" s="6" t="s">
        <v>40</v>
      </c>
      <c r="B3" s="132" t="s">
        <v>133</v>
      </c>
      <c r="C3" s="132"/>
      <c r="D3" s="132"/>
      <c r="E3" s="72"/>
      <c r="F3" s="62" t="s">
        <v>78</v>
      </c>
      <c r="G3" s="128">
        <f>'個人一覧(一般ｵｰﾌﾟﾝ用)'!J3</f>
        <v>0</v>
      </c>
      <c r="H3" s="129"/>
      <c r="I3" s="129"/>
    </row>
    <row r="4" spans="1:10" ht="15" customHeight="1" x14ac:dyDescent="0.15">
      <c r="F4" s="6" t="s">
        <v>41</v>
      </c>
      <c r="G4" s="130">
        <f>'個人一覧(一般ｵｰﾌﾟﾝ用)'!P3</f>
        <v>0</v>
      </c>
      <c r="H4" s="131"/>
      <c r="I4" s="7"/>
    </row>
    <row r="5" spans="1:10" ht="15" customHeight="1" x14ac:dyDescent="0.15">
      <c r="F5" s="6"/>
      <c r="G5" s="69"/>
      <c r="H5" s="70"/>
      <c r="I5" s="7"/>
    </row>
    <row r="6" spans="1:10" ht="15" customHeight="1" x14ac:dyDescent="0.15">
      <c r="A6" s="71" t="s">
        <v>100</v>
      </c>
      <c r="F6" s="6"/>
      <c r="G6" s="69"/>
      <c r="H6" s="70"/>
      <c r="I6" s="7"/>
    </row>
    <row r="7" spans="1:10" ht="15" customHeight="1" thickBot="1" x14ac:dyDescent="0.2"/>
    <row r="8" spans="1:10" ht="15" customHeight="1" thickBot="1" x14ac:dyDescent="0.2">
      <c r="A8" s="11" t="s">
        <v>101</v>
      </c>
      <c r="D8" s="63"/>
      <c r="E8" s="68" t="s">
        <v>92</v>
      </c>
      <c r="F8" s="64"/>
      <c r="G8" s="64"/>
      <c r="H8" s="64"/>
      <c r="I8" s="65"/>
    </row>
    <row r="9" spans="1:10" ht="15" customHeight="1" thickBot="1" x14ac:dyDescent="0.2">
      <c r="A9" s="108" t="s">
        <v>11</v>
      </c>
      <c r="B9" s="17" t="s">
        <v>5</v>
      </c>
      <c r="C9" s="17" t="s">
        <v>6</v>
      </c>
      <c r="D9" s="17" t="s">
        <v>85</v>
      </c>
      <c r="E9" s="17" t="s">
        <v>86</v>
      </c>
      <c r="F9" s="17" t="s">
        <v>87</v>
      </c>
      <c r="G9" s="17" t="s">
        <v>88</v>
      </c>
      <c r="H9" s="17" t="s">
        <v>89</v>
      </c>
      <c r="I9" s="17" t="s">
        <v>90</v>
      </c>
    </row>
    <row r="10" spans="1:10" ht="1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</row>
    <row r="11" spans="1:10" ht="15" customHeight="1" thickBot="1" x14ac:dyDescent="0.2">
      <c r="A11" s="11" t="s">
        <v>97</v>
      </c>
      <c r="B11" s="11"/>
      <c r="C11" s="11"/>
      <c r="D11" s="11"/>
      <c r="E11" s="11"/>
      <c r="F11" s="11"/>
      <c r="G11" s="11"/>
      <c r="H11" s="11"/>
      <c r="I11" s="11"/>
    </row>
    <row r="12" spans="1:10" ht="15" customHeight="1" thickBot="1" x14ac:dyDescent="0.2">
      <c r="A12" s="25" t="s">
        <v>84</v>
      </c>
      <c r="B12" s="66" t="s">
        <v>69</v>
      </c>
      <c r="C12" s="24" t="s">
        <v>96</v>
      </c>
      <c r="D12" s="25" t="s">
        <v>93</v>
      </c>
      <c r="E12" s="25" t="s">
        <v>28</v>
      </c>
      <c r="F12" s="25" t="s">
        <v>29</v>
      </c>
      <c r="G12" s="25" t="s">
        <v>94</v>
      </c>
      <c r="H12" s="25" t="s">
        <v>95</v>
      </c>
      <c r="I12" s="25" t="s">
        <v>30</v>
      </c>
    </row>
    <row r="13" spans="1:10" ht="15" customHeight="1" x14ac:dyDescent="0.15">
      <c r="A13" s="73"/>
      <c r="B13" s="74"/>
      <c r="C13" s="75"/>
      <c r="D13" s="75"/>
      <c r="E13" s="75"/>
      <c r="F13" s="75"/>
      <c r="G13" s="75"/>
      <c r="H13" s="75"/>
      <c r="I13" s="76"/>
    </row>
    <row r="14" spans="1:10" ht="15" customHeight="1" thickBot="1" x14ac:dyDescent="0.2">
      <c r="A14" s="77"/>
      <c r="B14" s="78"/>
      <c r="C14" s="79"/>
      <c r="D14" s="79"/>
      <c r="E14" s="79"/>
      <c r="F14" s="79"/>
      <c r="G14" s="79"/>
      <c r="H14" s="79"/>
      <c r="I14" s="80"/>
    </row>
    <row r="15" spans="1:10" ht="15" customHeight="1" x14ac:dyDescent="0.15">
      <c r="B15" s="67"/>
      <c r="C15" s="20" t="s">
        <v>10</v>
      </c>
    </row>
    <row r="16" spans="1:10" ht="15" customHeight="1" x14ac:dyDescent="0.15">
      <c r="B16" s="67"/>
    </row>
    <row r="17" spans="1:9" ht="15" customHeight="1" thickBot="1" x14ac:dyDescent="0.2">
      <c r="A17" s="11" t="s">
        <v>98</v>
      </c>
      <c r="B17" s="11"/>
      <c r="C17" s="11"/>
      <c r="D17" s="11"/>
      <c r="E17" s="11"/>
      <c r="F17" s="11"/>
      <c r="G17" s="11"/>
      <c r="H17" s="11"/>
      <c r="I17" s="11"/>
    </row>
    <row r="18" spans="1:9" ht="15" customHeight="1" thickBot="1" x14ac:dyDescent="0.2">
      <c r="A18" s="25" t="s">
        <v>84</v>
      </c>
      <c r="B18" s="66" t="s">
        <v>69</v>
      </c>
      <c r="C18" s="24" t="s">
        <v>96</v>
      </c>
      <c r="D18" s="25" t="s">
        <v>93</v>
      </c>
      <c r="E18" s="25" t="s">
        <v>28</v>
      </c>
      <c r="F18" s="25" t="s">
        <v>29</v>
      </c>
      <c r="G18" s="25" t="s">
        <v>94</v>
      </c>
      <c r="H18" s="25" t="s">
        <v>95</v>
      </c>
      <c r="I18" s="25" t="s">
        <v>30</v>
      </c>
    </row>
    <row r="19" spans="1:9" ht="15" customHeight="1" x14ac:dyDescent="0.15">
      <c r="A19" s="73"/>
      <c r="B19" s="74"/>
      <c r="C19" s="75"/>
      <c r="D19" s="75"/>
      <c r="E19" s="75"/>
      <c r="F19" s="75"/>
      <c r="G19" s="75"/>
      <c r="H19" s="75"/>
      <c r="I19" s="76"/>
    </row>
    <row r="20" spans="1:9" ht="15" customHeight="1" thickBot="1" x14ac:dyDescent="0.2">
      <c r="A20" s="77"/>
      <c r="B20" s="78"/>
      <c r="C20" s="79"/>
      <c r="D20" s="79"/>
      <c r="E20" s="79"/>
      <c r="F20" s="79"/>
      <c r="G20" s="79"/>
      <c r="H20" s="79"/>
      <c r="I20" s="80"/>
    </row>
    <row r="21" spans="1:9" ht="15" customHeight="1" x14ac:dyDescent="0.15">
      <c r="C21" s="20" t="s">
        <v>10</v>
      </c>
    </row>
    <row r="23" spans="1:9" ht="15" customHeight="1" thickBot="1" x14ac:dyDescent="0.2">
      <c r="A23" s="11" t="s">
        <v>99</v>
      </c>
      <c r="B23" s="11"/>
      <c r="C23" s="11"/>
      <c r="D23" s="11"/>
      <c r="E23" s="11"/>
      <c r="F23" s="11"/>
      <c r="G23" s="11"/>
      <c r="H23" s="11"/>
      <c r="I23" s="11"/>
    </row>
    <row r="24" spans="1:9" ht="15" customHeight="1" thickBot="1" x14ac:dyDescent="0.2">
      <c r="A24" s="25" t="s">
        <v>84</v>
      </c>
      <c r="B24" s="66" t="s">
        <v>69</v>
      </c>
      <c r="C24" s="24" t="s">
        <v>96</v>
      </c>
      <c r="D24" s="25" t="s">
        <v>93</v>
      </c>
      <c r="E24" s="25" t="s">
        <v>28</v>
      </c>
      <c r="F24" s="25" t="s">
        <v>29</v>
      </c>
      <c r="G24" s="25" t="s">
        <v>94</v>
      </c>
      <c r="H24" s="25" t="s">
        <v>95</v>
      </c>
      <c r="I24" s="25" t="s">
        <v>30</v>
      </c>
    </row>
    <row r="25" spans="1:9" ht="15" customHeight="1" x14ac:dyDescent="0.15">
      <c r="A25" s="73"/>
      <c r="B25" s="74"/>
      <c r="C25" s="75"/>
      <c r="D25" s="75"/>
      <c r="E25" s="75"/>
      <c r="F25" s="75"/>
      <c r="G25" s="75"/>
      <c r="H25" s="75"/>
      <c r="I25" s="76"/>
    </row>
    <row r="26" spans="1:9" ht="15" customHeight="1" thickBot="1" x14ac:dyDescent="0.2">
      <c r="A26" s="77"/>
      <c r="B26" s="78"/>
      <c r="C26" s="79"/>
      <c r="D26" s="79"/>
      <c r="E26" s="79"/>
      <c r="F26" s="79"/>
      <c r="G26" s="79"/>
      <c r="H26" s="79"/>
      <c r="I26" s="80"/>
    </row>
    <row r="27" spans="1:9" ht="15" customHeight="1" x14ac:dyDescent="0.15">
      <c r="B27" s="67"/>
      <c r="C27" s="20" t="s">
        <v>10</v>
      </c>
    </row>
  </sheetData>
  <sheetProtection algorithmName="SHA-512" hashValue="sFdqaYc01CMrh4S5oNj9eobt0psrp3fqoblpuIeTPT+G54IoHr+UM9wkld3VNWwg3zPtg4zdGClnTPxlW2EPtA==" saltValue="TVMQZbaC1GSLuHSiHmExNg==" spinCount="100000" sheet="1" objects="1" scenarios="1"/>
  <mergeCells count="5">
    <mergeCell ref="G3:I3"/>
    <mergeCell ref="G4:H4"/>
    <mergeCell ref="B3:D3"/>
    <mergeCell ref="G1:I1"/>
    <mergeCell ref="A1:B2"/>
  </mergeCells>
  <phoneticPr fontId="2"/>
  <dataValidations count="5">
    <dataValidation type="textLength" imeMode="off" operator="equal" allowBlank="1" showErrorMessage="1" errorTitle="参考記録入力のエラー" error="リレーの参考記録は５桁です。_x000a_（例）50秒48→05048" sqref="C13:C14 C19:C20 C25:C26" xr:uid="{00000000-0002-0000-0200-000000000000}">
      <formula1>5</formula1>
    </dataValidation>
    <dataValidation imeMode="disabled" allowBlank="1" showInputMessage="1" showErrorMessage="1" sqref="A7:E7 K1:IV2 K7:IV12 G7:I7 K17:IV18 K28:IV47 K21:IV24" xr:uid="{00000000-0002-0000-0200-000001000000}"/>
    <dataValidation imeMode="hiragana" allowBlank="1" showInputMessage="1" showErrorMessage="1" sqref="G4:H6 G3:I3 B3:E3 B13:B14 B19:B20 B25:B26" xr:uid="{00000000-0002-0000-0200-000002000000}"/>
    <dataValidation type="textLength" imeMode="off" operator="equal" allowBlank="1" showErrorMessage="1" errorTitle="学校コード入力のエラー" error="学校コードは６桁です。" sqref="A13:A14 A19:A20 A25:A26" xr:uid="{00000000-0002-0000-0200-000003000000}">
      <formula1>6</formula1>
    </dataValidation>
    <dataValidation imeMode="off" allowBlank="1" showInputMessage="1" showErrorMessage="1" sqref="A8:I12 D2:E2 I4:I6 A3 F2:F7 A4:E6 J23:J27 C22 A15:B16 C16 A17:I18 A27:B93 A21:B22 D21:J22 C28:C93 D28:J99 A23:I24 A1 G1:I2 J1:J20 D1:F1 C1:C2" xr:uid="{00000000-0002-0000-0200-000004000000}"/>
  </dataValidations>
  <pageMargins left="0.59055118110236227" right="0.59055118110236227" top="0.59055118110236227" bottom="0.59055118110236227" header="0" footer="0"/>
  <pageSetup paperSize="9" orientation="landscape" horizontalDpi="300" verticalDpi="300" r:id="rId1"/>
  <headerFooter alignWithMargins="0">
    <oddHeader>&amp;R(別紙1-1)</oddHeader>
    <oddFooter>&amp;R&amp;"HG丸ｺﾞｼｯｸM-PRO,太字 斜体"&amp;6印刷：&amp;D　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個人一覧(一般ｵｰﾌﾟﾝ用)</vt:lpstr>
      <vt:lpstr>ﾘﾚｰ一覧(一般ｵｰﾌﾟﾝ用)</vt:lpstr>
      <vt:lpstr>'ﾘﾚｰ一覧(一般ｵｰﾌﾟﾝ用)'!Print_Area</vt:lpstr>
      <vt:lpstr>'個人一覧(一般ｵｰﾌﾟﾝ用)'!Print_Area</vt:lpstr>
      <vt:lpstr>'個人一覧(一般ｵｰﾌﾟﾝ用)'!Print_Titles</vt:lpstr>
      <vt:lpstr>種目コード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2023-03-11T06:17:43Z</cp:lastPrinted>
  <dcterms:created xsi:type="dcterms:W3CDTF">1999-05-20T01:54:59Z</dcterms:created>
  <dcterms:modified xsi:type="dcterms:W3CDTF">2026-03-07T00:25:18Z</dcterms:modified>
</cp:coreProperties>
</file>