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9dfe5182b6d026/ドキュメント/01.陸上関係/02.JAAF_Okayama/01.岡山陸上競技協会/2026(R08)年/20260426_第68回岡山県実業団対抗陸上競技選手権大会/"/>
    </mc:Choice>
  </mc:AlternateContent>
  <xr:revisionPtr revIDLastSave="45" documentId="13_ncr:1_{7352B8DA-E926-4D13-9DE1-6596E8E5B549}" xr6:coauthVersionLast="47" xr6:coauthVersionMax="47" xr10:uidLastSave="{06B70CC9-D58D-4DE4-8142-0A45D097C3AD}"/>
  <workbookProtection workbookAlgorithmName="SHA-512" workbookHashValue="RIr6Pm/YKXvFPW1I5JItmMV/JdaIjNH7LM08QrLSKawT+e5Bc3fLDqZfaWStg32PoxjNGGBWrl8EoCB16ZwpNw==" workbookSaltValue="VJ0QNpJlnbfymQqM9ScYig==" workbookSpinCount="100000" lockStructure="1"/>
  <bookViews>
    <workbookView xWindow="28680" yWindow="-120" windowWidth="29040" windowHeight="15720" tabRatio="933" xr2:uid="{00000000-000D-0000-FFFF-FFFF00000000}"/>
  </bookViews>
  <sheets>
    <sheet name="ｵｰﾌﾟﾝ参加用個人一覧(中学･高校･大学)" sheetId="7" r:id="rId1"/>
    <sheet name="ｵｰﾌﾟﾝ参加用ﾘﾚｰ一覧(中学･高校･大学)" sheetId="8" r:id="rId2"/>
  </sheets>
  <definedNames>
    <definedName name="_xlnm._FilterDatabase" localSheetId="1" hidden="1">'ｵｰﾌﾟﾝ参加用ﾘﾚｰ一覧(中学･高校･大学)'!$A$8:$H$13</definedName>
    <definedName name="_xlnm.Print_Area" localSheetId="1">'ｵｰﾌﾟﾝ参加用ﾘﾚｰ一覧(中学･高校･大学)'!$A$1:$L$27</definedName>
    <definedName name="_xlnm.Print_Area" localSheetId="0">'ｵｰﾌﾟﾝ参加用個人一覧(中学･高校･大学)'!$A:$V</definedName>
    <definedName name="_xlnm.Print_Titles" localSheetId="0">'ｵｰﾌﾟﾝ参加用個人一覧(中学･高校･大学)'!$1:$9</definedName>
    <definedName name="種目コード" localSheetId="0">'ｵｰﾌﾟﾝ参加用個人一覧(中学･高校･大学)'!$Q$6</definedName>
    <definedName name="種目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" l="1"/>
  <c r="G1" i="8"/>
  <c r="P1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B3" i="8"/>
  <c r="G4" i="8" l="1"/>
  <c r="G3" i="8"/>
  <c r="G4" i="7" l="1"/>
  <c r="G5" i="7"/>
  <c r="J7" i="7"/>
  <c r="M7" i="7"/>
  <c r="P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at33101-caf</author>
  </authors>
  <commentList>
    <comment ref="E7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入力は半角英数
男子は「1」
女子は「2」</t>
        </r>
      </text>
    </comment>
    <comment ref="G7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入力しない。</t>
        </r>
      </text>
    </comment>
    <comment ref="H7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入力は半角英数</t>
        </r>
      </text>
    </comment>
    <comment ref="I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右側の表を参照のこと</t>
        </r>
      </text>
    </comment>
    <comment ref="K7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トラック競技は7桁
例:11秒73の場合
　　「0001173」
フィールド競技は5桁
例:12m45の場合
　　「01245」</t>
        </r>
      </text>
    </comment>
    <comment ref="L7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右側の表を参照のこと</t>
        </r>
      </text>
    </comment>
    <comment ref="N7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トラック競技は7桁
例:11秒73の場合
　　「0001173」
フィールド競技は5桁
例:12m45の場合
　　「01245」</t>
        </r>
      </text>
    </comment>
    <comment ref="O7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右側の表を参照のこと</t>
        </r>
      </text>
    </comment>
    <comment ref="Q7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トラック競技は7桁
例:11秒73の場合
　　「0001173」
フィールド競技は5桁
例:12m45の場合
　　「01245」</t>
        </r>
      </text>
    </comment>
  </commentList>
</comments>
</file>

<file path=xl/sharedStrings.xml><?xml version="1.0" encoding="utf-8"?>
<sst xmlns="http://schemas.openxmlformats.org/spreadsheetml/2006/main" count="110" uniqueCount="91">
  <si>
    <t>岡山　太郎</t>
    <rPh sb="0" eb="2">
      <t>オカヤマ</t>
    </rPh>
    <rPh sb="3" eb="5">
      <t>タロウ</t>
    </rPh>
    <phoneticPr fontId="2"/>
  </si>
  <si>
    <t>桃太郎</t>
    <rPh sb="0" eb="3">
      <t>モモタロウ</t>
    </rPh>
    <phoneticPr fontId="2"/>
  </si>
  <si>
    <t>04999</t>
    <phoneticPr fontId="2"/>
  </si>
  <si>
    <t>※記録（ベスト記録）はﾄﾗｯｸ競技７桁、ﾌｨｰﾙﾄﾞ競技５桁</t>
    <rPh sb="1" eb="3">
      <t>キロク</t>
    </rPh>
    <rPh sb="7" eb="9">
      <t>キロク</t>
    </rPh>
    <rPh sb="15" eb="17">
      <t>キョウギ</t>
    </rPh>
    <rPh sb="18" eb="19">
      <t>ケタ</t>
    </rPh>
    <rPh sb="26" eb="28">
      <t>キョウギ</t>
    </rPh>
    <rPh sb="29" eb="30">
      <t>ケタ</t>
    </rPh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</si>
  <si>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</si>
  <si>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t>※記録（ベスト記録）は５桁で</t>
    <rPh sb="1" eb="3">
      <t>キロク</t>
    </rPh>
    <rPh sb="7" eb="9">
      <t>キロク</t>
    </rPh>
    <rPh sb="12" eb="13">
      <t>ケタ</t>
    </rPh>
    <phoneticPr fontId="2"/>
  </si>
  <si>
    <t>333108</t>
    <phoneticPr fontId="2"/>
  </si>
  <si>
    <t>種目名(自動入力）</t>
    <rPh sb="0" eb="2">
      <t>シュモク</t>
    </rPh>
    <rPh sb="2" eb="3">
      <t>メイ</t>
    </rPh>
    <rPh sb="4" eb="6">
      <t>ジドウ</t>
    </rPh>
    <rPh sb="6" eb="8">
      <t>ニュウリョク</t>
    </rPh>
    <phoneticPr fontId="2"/>
  </si>
  <si>
    <t>大会名：</t>
  </si>
  <si>
    <t>種目名</t>
  </si>
  <si>
    <t>ﾅﾏｴ</t>
  </si>
  <si>
    <t>性別</t>
  </si>
  <si>
    <t>県</t>
  </si>
  <si>
    <t>２人目</t>
  </si>
  <si>
    <t>３人目</t>
  </si>
  <si>
    <t>６人目</t>
  </si>
  <si>
    <t>↓</t>
  </si>
  <si>
    <t>大会名：</t>
    <rPh sb="0" eb="3">
      <t>タイカイメイ</t>
    </rPh>
    <phoneticPr fontId="2"/>
  </si>
  <si>
    <t>記載責任者：</t>
    <rPh sb="0" eb="2">
      <t>キサイ</t>
    </rPh>
    <rPh sb="2" eb="5">
      <t>セキニンシャ</t>
    </rPh>
    <phoneticPr fontId="2"/>
  </si>
  <si>
    <t>種目ｺｰﾄﾞ５桁</t>
    <rPh sb="7" eb="8">
      <t>ケタ</t>
    </rPh>
    <phoneticPr fontId="2"/>
  </si>
  <si>
    <t>チーム名</t>
    <rPh sb="3" eb="4">
      <t>メイ</t>
    </rPh>
    <phoneticPr fontId="2"/>
  </si>
  <si>
    <t>チーム名：</t>
    <rPh sb="3" eb="4">
      <t>メイ</t>
    </rPh>
    <phoneticPr fontId="2"/>
  </si>
  <si>
    <t>ﾁｰﾑｺｰﾄﾞ</t>
    <phoneticPr fontId="2"/>
  </si>
  <si>
    <t>3346*</t>
    <phoneticPr fontId="2"/>
  </si>
  <si>
    <t>3347*</t>
    <phoneticPr fontId="2"/>
  </si>
  <si>
    <t>3352*</t>
    <phoneticPr fontId="2"/>
  </si>
  <si>
    <t>3343*</t>
    <phoneticPr fontId="2"/>
  </si>
  <si>
    <t>3333*</t>
    <phoneticPr fontId="2"/>
  </si>
  <si>
    <t>3362*</t>
    <phoneticPr fontId="2"/>
  </si>
  <si>
    <t>ナンバーカード＋*</t>
    <phoneticPr fontId="2"/>
  </si>
  <si>
    <t>１人目</t>
    <phoneticPr fontId="2"/>
  </si>
  <si>
    <t>４人目</t>
    <phoneticPr fontId="2"/>
  </si>
  <si>
    <t>５人目</t>
    <phoneticPr fontId="2"/>
  </si>
  <si>
    <r>
      <t>【男子：4×</t>
    </r>
    <r>
      <rPr>
        <b/>
        <sz val="11"/>
        <color indexed="10"/>
        <rFont val="ＭＳ ゴシック"/>
        <family val="3"/>
        <charset val="128"/>
      </rPr>
      <t>1</t>
    </r>
    <r>
      <rPr>
        <b/>
        <sz val="11"/>
        <color indexed="12"/>
        <rFont val="ＭＳ ゴシック"/>
        <family val="3"/>
        <charset val="128"/>
      </rPr>
      <t>00mR】</t>
    </r>
    <rPh sb="1" eb="3">
      <t>ダンシ</t>
    </rPh>
    <phoneticPr fontId="2"/>
  </si>
  <si>
    <r>
      <t>【</t>
    </r>
    <r>
      <rPr>
        <b/>
        <sz val="11"/>
        <color indexed="14"/>
        <rFont val="ＭＳ ゴシック"/>
        <family val="3"/>
        <charset val="128"/>
      </rPr>
      <t>女子：4×100mR</t>
    </r>
    <r>
      <rPr>
        <b/>
        <sz val="11"/>
        <color indexed="12"/>
        <rFont val="ＭＳ ゴシック"/>
        <family val="3"/>
        <charset val="128"/>
      </rPr>
      <t>】</t>
    </r>
    <rPh sb="1" eb="3">
      <t>ジョシ</t>
    </rPh>
    <phoneticPr fontId="2"/>
  </si>
  <si>
    <t>※リレー種目毎に入力してください。</t>
    <rPh sb="4" eb="6">
      <t>シュモク</t>
    </rPh>
    <rPh sb="6" eb="7">
      <t>ゴト</t>
    </rPh>
    <rPh sb="8" eb="10">
      <t>ニュウリョク</t>
    </rPh>
    <phoneticPr fontId="2"/>
  </si>
  <si>
    <t>&lt;入力例&gt;</t>
    <rPh sb="1" eb="3">
      <t>ニュウリョク</t>
    </rPh>
    <rPh sb="3" eb="4">
      <t>レイ</t>
    </rPh>
    <phoneticPr fontId="2"/>
  </si>
  <si>
    <t>チーム名：</t>
    <phoneticPr fontId="2"/>
  </si>
  <si>
    <t>記載責任者：</t>
    <phoneticPr fontId="2"/>
  </si>
  <si>
    <t>参加者数男子：</t>
    <rPh sb="0" eb="2">
      <t>サンカ</t>
    </rPh>
    <rPh sb="2" eb="3">
      <t>シャ</t>
    </rPh>
    <rPh sb="3" eb="4">
      <t>スウ</t>
    </rPh>
    <rPh sb="4" eb="6">
      <t>ダンシ</t>
    </rPh>
    <phoneticPr fontId="2"/>
  </si>
  <si>
    <t>リレー出場者には、○印を入れてください。</t>
    <rPh sb="3" eb="6">
      <t>シュツジョウシャ</t>
    </rPh>
    <rPh sb="10" eb="11">
      <t>シルシ</t>
    </rPh>
    <rPh sb="12" eb="13">
      <t>イ</t>
    </rPh>
    <phoneticPr fontId="2"/>
  </si>
  <si>
    <t>女子：</t>
    <rPh sb="0" eb="2">
      <t>ジョシ</t>
    </rPh>
    <phoneticPr fontId="2"/>
  </si>
  <si>
    <t>出場種目１</t>
    <phoneticPr fontId="2"/>
  </si>
  <si>
    <t>出場種目２</t>
    <phoneticPr fontId="2"/>
  </si>
  <si>
    <t>出場種目３</t>
    <phoneticPr fontId="2"/>
  </si>
  <si>
    <t>リレー</t>
    <phoneticPr fontId="2"/>
  </si>
  <si>
    <t>ｵｶﾔﾏ ﾀﾛｳ</t>
    <phoneticPr fontId="2"/>
  </si>
  <si>
    <t>1</t>
    <phoneticPr fontId="2"/>
  </si>
  <si>
    <t>33</t>
    <phoneticPr fontId="2"/>
  </si>
  <si>
    <t>333108</t>
    <phoneticPr fontId="2"/>
  </si>
  <si>
    <t>3455</t>
    <phoneticPr fontId="2"/>
  </si>
  <si>
    <t>0001156</t>
    <phoneticPr fontId="2"/>
  </si>
  <si>
    <t>○</t>
    <phoneticPr fontId="2"/>
  </si>
  <si>
    <t>名前</t>
    <phoneticPr fontId="2"/>
  </si>
  <si>
    <t>ﾁｰﾑｺｰﾄﾞ</t>
    <phoneticPr fontId="2"/>
  </si>
  <si>
    <t>ﾅﾝﾊﾞｰ</t>
    <phoneticPr fontId="2"/>
  </si>
  <si>
    <t>種目ｺｰﾄﾞ</t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</si>
  <si>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</si>
  <si>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t>種目ｺｰﾄﾞ</t>
    <phoneticPr fontId="2"/>
  </si>
  <si>
    <t>4×100m</t>
    <phoneticPr fontId="2"/>
  </si>
  <si>
    <t>4×400m</t>
    <phoneticPr fontId="2"/>
  </si>
  <si>
    <t>00220</t>
    <phoneticPr fontId="2"/>
  </si>
  <si>
    <t>06120</t>
    <phoneticPr fontId="2"/>
  </si>
  <si>
    <t>07320</t>
    <phoneticPr fontId="2"/>
  </si>
  <si>
    <t>09220</t>
    <phoneticPr fontId="2"/>
  </si>
  <si>
    <t>09320</t>
    <phoneticPr fontId="2"/>
  </si>
  <si>
    <t>OP*5000mW</t>
    <phoneticPr fontId="2"/>
  </si>
  <si>
    <t>OP*100m</t>
    <phoneticPr fontId="2"/>
  </si>
  <si>
    <t>OP*走幅跳</t>
    <phoneticPr fontId="2"/>
  </si>
  <si>
    <t>00620</t>
    <phoneticPr fontId="2"/>
  </si>
  <si>
    <t>OP*800m</t>
    <phoneticPr fontId="2"/>
  </si>
  <si>
    <t>01120</t>
    <phoneticPr fontId="2"/>
  </si>
  <si>
    <t>07120</t>
    <phoneticPr fontId="2"/>
  </si>
  <si>
    <t>OP*走高跳</t>
    <rPh sb="3" eb="4">
      <t>ハシ</t>
    </rPh>
    <phoneticPr fontId="2"/>
  </si>
  <si>
    <r>
      <t>OP*やり投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</si>
  <si>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OP*やり投</t>
    </r>
    <r>
      <rPr>
        <sz val="11"/>
        <color rgb="FF0000FF"/>
        <rFont val="ＭＳ ゴシック"/>
        <family val="3"/>
        <charset val="128"/>
      </rPr>
      <t>(男)</t>
    </r>
    <phoneticPr fontId="2"/>
  </si>
  <si>
    <t>01020</t>
    <phoneticPr fontId="2"/>
  </si>
  <si>
    <t>OP*3000m</t>
    <phoneticPr fontId="2"/>
  </si>
  <si>
    <t>00420</t>
    <phoneticPr fontId="2"/>
  </si>
  <si>
    <t>OP*300m</t>
    <phoneticPr fontId="2"/>
  </si>
  <si>
    <r>
      <t>OP*5000m</t>
    </r>
    <r>
      <rPr>
        <sz val="11"/>
        <color rgb="FF0000FF"/>
        <rFont val="ＭＳ ゴシック"/>
        <family val="3"/>
        <charset val="128"/>
      </rPr>
      <t>(男)</t>
    </r>
    <rPh sb="9" eb="10">
      <t>オトコ</t>
    </rPh>
    <phoneticPr fontId="2"/>
  </si>
  <si>
    <t>学年</t>
    <rPh sb="0" eb="2">
      <t>ガクネン</t>
    </rPh>
    <phoneticPr fontId="2"/>
  </si>
  <si>
    <t>00682</t>
    <phoneticPr fontId="2"/>
  </si>
  <si>
    <t>05822</t>
    <phoneticPr fontId="2"/>
  </si>
  <si>
    <r>
      <rPr>
        <b/>
        <sz val="12"/>
        <rFont val="BIZ UDPゴシック"/>
        <family val="3"/>
        <charset val="128"/>
      </rPr>
      <t>オープン参加用</t>
    </r>
    <r>
      <rPr>
        <sz val="16"/>
        <rFont val="BIZ UDPゴシック"/>
        <family val="3"/>
        <charset val="128"/>
      </rPr>
      <t xml:space="preserve">
</t>
    </r>
    <r>
      <rPr>
        <sz val="11"/>
        <rFont val="BIZ UDPゴシック"/>
        <family val="3"/>
        <charset val="128"/>
      </rPr>
      <t>（中学・高校・大学）</t>
    </r>
    <rPh sb="4" eb="6">
      <t>サンカ</t>
    </rPh>
    <rPh sb="6" eb="7">
      <t>ヨウ</t>
    </rPh>
    <rPh sb="9" eb="11">
      <t>チュウガク</t>
    </rPh>
    <rPh sb="12" eb="14">
      <t>コウコウ</t>
    </rPh>
    <rPh sb="15" eb="17">
      <t>ダイガク</t>
    </rPh>
    <phoneticPr fontId="2"/>
  </si>
  <si>
    <r>
      <rPr>
        <b/>
        <sz val="12"/>
        <rFont val="BIZ UDPゴシック"/>
        <family val="3"/>
        <charset val="128"/>
      </rPr>
      <t>オープン参加用</t>
    </r>
    <r>
      <rPr>
        <sz val="12"/>
        <rFont val="BIZ UDPゴシック"/>
        <family val="3"/>
        <charset val="128"/>
      </rPr>
      <t xml:space="preserve">
</t>
    </r>
    <r>
      <rPr>
        <sz val="11"/>
        <rFont val="BIZ UDPゴシック"/>
        <family val="3"/>
        <charset val="128"/>
      </rPr>
      <t>（中学・高校・大学）</t>
    </r>
    <rPh sb="4" eb="6">
      <t>サンカ</t>
    </rPh>
    <rPh sb="6" eb="7">
      <t>ヨウ</t>
    </rPh>
    <rPh sb="9" eb="11">
      <t>チュウガク</t>
    </rPh>
    <rPh sb="12" eb="14">
      <t>コウコウ</t>
    </rPh>
    <rPh sb="15" eb="17">
      <t>ダイガク</t>
    </rPh>
    <phoneticPr fontId="2"/>
  </si>
  <si>
    <t>07420</t>
    <phoneticPr fontId="2"/>
  </si>
  <si>
    <t>OP*三段跳</t>
    <rPh sb="3" eb="6">
      <t>サンダントビ</t>
    </rPh>
    <phoneticPr fontId="2"/>
  </si>
  <si>
    <t>08820</t>
    <phoneticPr fontId="2"/>
  </si>
  <si>
    <r>
      <t>OP*円盤投</t>
    </r>
    <r>
      <rPr>
        <sz val="11"/>
        <color rgb="FFFF0000"/>
        <rFont val="ＭＳ ゴシック"/>
        <family val="3"/>
        <charset val="128"/>
      </rPr>
      <t>(女)</t>
    </r>
    <rPh sb="3" eb="5">
      <t>エンバン</t>
    </rPh>
    <phoneticPr fontId="2"/>
  </si>
  <si>
    <t>第68回岡山県実業団陸上競技選手権大会</t>
    <rPh sb="0" eb="1">
      <t>ダイ</t>
    </rPh>
    <rPh sb="3" eb="4">
      <t>カイ</t>
    </rPh>
    <rPh sb="4" eb="7">
      <t>オカヤマケン</t>
    </rPh>
    <rPh sb="7" eb="10">
      <t>ジツギョウダン</t>
    </rPh>
    <rPh sb="10" eb="12">
      <t>リクジョウ</t>
    </rPh>
    <rPh sb="12" eb="14">
      <t>キョウギ</t>
    </rPh>
    <rPh sb="14" eb="17">
      <t>センシュケン</t>
    </rPh>
    <rPh sb="17" eb="1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</si>
</sst>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yyyy\ &quot;年&quot;\ mm\ &quot;月&quot;\ dd\ &quot;日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color indexed="53"/>
      <name val="ＭＳ ゴシック"/>
      <family val="3"/>
      <charset val="128"/>
    </font>
    <font>
      <sz val="11"/>
      <color indexed="53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4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3" fillId="0" borderId="4" xfId="0" quotePrefix="1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49" fontId="4" fillId="0" borderId="14" xfId="0" quotePrefix="1" applyNumberFormat="1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3" borderId="10" xfId="0" applyNumberFormat="1" applyFont="1" applyFill="1" applyBorder="1" applyAlignment="1" applyProtection="1">
      <alignment horizontal="left"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3" borderId="2" xfId="0" applyNumberFormat="1" applyFont="1" applyFill="1" applyBorder="1" applyAlignment="1" applyProtection="1">
      <alignment horizontal="left" vertical="center"/>
      <protection locked="0"/>
    </xf>
    <xf numFmtId="49" fontId="4" fillId="3" borderId="2" xfId="0" applyNumberFormat="1" applyFont="1" applyFill="1" applyBorder="1" applyAlignment="1" applyProtection="1">
      <alignment vertical="center"/>
      <protection locked="0"/>
    </xf>
    <xf numFmtId="49" fontId="4" fillId="3" borderId="14" xfId="0" applyNumberFormat="1" applyFont="1" applyFill="1" applyBorder="1" applyAlignment="1" applyProtection="1">
      <alignment horizontal="left" vertical="center"/>
      <protection locked="0"/>
    </xf>
    <xf numFmtId="49" fontId="4" fillId="3" borderId="14" xfId="0" applyNumberFormat="1" applyFont="1" applyFill="1" applyBorder="1" applyAlignment="1" applyProtection="1">
      <alignment vertical="center"/>
      <protection locked="0"/>
    </xf>
    <xf numFmtId="49" fontId="4" fillId="3" borderId="18" xfId="0" applyNumberFormat="1" applyFont="1" applyFill="1" applyBorder="1" applyAlignment="1" applyProtection="1">
      <alignment horizontal="left" vertical="center"/>
      <protection locked="0"/>
    </xf>
    <xf numFmtId="49" fontId="4" fillId="3" borderId="18" xfId="0" applyNumberFormat="1" applyFont="1" applyFill="1" applyBorder="1" applyAlignment="1" applyProtection="1">
      <alignment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49" fontId="4" fillId="3" borderId="13" xfId="0" applyNumberFormat="1" applyFont="1" applyFill="1" applyBorder="1" applyAlignment="1" applyProtection="1">
      <alignment horizontal="left" vertical="center"/>
      <protection locked="0"/>
    </xf>
    <xf numFmtId="49" fontId="4" fillId="3" borderId="13" xfId="0" applyNumberFormat="1" applyFont="1" applyFill="1" applyBorder="1" applyAlignment="1" applyProtection="1">
      <alignment vertical="center"/>
      <protection locked="0"/>
    </xf>
    <xf numFmtId="49" fontId="4" fillId="3" borderId="21" xfId="0" applyNumberFormat="1" applyFont="1" applyFill="1" applyBorder="1" applyAlignment="1" applyProtection="1">
      <alignment horizontal="left" vertical="center"/>
      <protection locked="0"/>
    </xf>
    <xf numFmtId="49" fontId="4" fillId="3" borderId="21" xfId="0" applyNumberFormat="1" applyFont="1" applyFill="1" applyBorder="1" applyAlignment="1" applyProtection="1">
      <alignment vertical="center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49" fontId="4" fillId="0" borderId="23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right" vertical="center" shrinkToFit="1"/>
    </xf>
    <xf numFmtId="49" fontId="4" fillId="0" borderId="24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vertical="center"/>
    </xf>
    <xf numFmtId="49" fontId="4" fillId="0" borderId="26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9" fillId="0" borderId="25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27" xfId="0" applyNumberFormat="1" applyFont="1" applyBorder="1" applyAlignment="1" applyProtection="1">
      <alignment vertical="center"/>
      <protection locked="0"/>
    </xf>
    <xf numFmtId="49" fontId="4" fillId="0" borderId="28" xfId="0" applyNumberFormat="1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vertical="center"/>
      <protection locked="0"/>
    </xf>
    <xf numFmtId="49" fontId="5" fillId="0" borderId="30" xfId="0" applyNumberFormat="1" applyFont="1" applyBorder="1" applyAlignment="1" applyProtection="1">
      <alignment vertical="center"/>
      <protection locked="0"/>
    </xf>
    <xf numFmtId="49" fontId="4" fillId="0" borderId="31" xfId="0" applyNumberFormat="1" applyFont="1" applyBorder="1" applyAlignment="1" applyProtection="1">
      <alignment vertical="center"/>
      <protection locked="0"/>
    </xf>
    <xf numFmtId="49" fontId="4" fillId="0" borderId="32" xfId="0" applyNumberFormat="1" applyFont="1" applyBorder="1" applyAlignment="1" applyProtection="1">
      <alignment vertical="center"/>
      <protection locked="0"/>
    </xf>
    <xf numFmtId="49" fontId="5" fillId="0" borderId="32" xfId="0" applyNumberFormat="1" applyFont="1" applyBorder="1" applyAlignment="1" applyProtection="1">
      <alignment vertical="center"/>
      <protection locked="0"/>
    </xf>
    <xf numFmtId="49" fontId="5" fillId="0" borderId="33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49" fontId="4" fillId="4" borderId="1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left" vertical="center"/>
    </xf>
    <xf numFmtId="0" fontId="4" fillId="0" borderId="14" xfId="0" quotePrefix="1" applyFont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quotePrefix="1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3" borderId="10" xfId="0" quotePrefix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9" fontId="4" fillId="4" borderId="18" xfId="0" applyNumberFormat="1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9" fontId="4" fillId="4" borderId="2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" fillId="5" borderId="34" xfId="0" applyNumberFormat="1" applyFont="1" applyFill="1" applyBorder="1" applyAlignment="1">
      <alignment vertical="center" shrinkToFit="1"/>
    </xf>
    <xf numFmtId="0" fontId="7" fillId="5" borderId="35" xfId="0" applyFont="1" applyFill="1" applyBorder="1" applyAlignment="1">
      <alignment horizontal="left" vertical="center"/>
    </xf>
    <xf numFmtId="0" fontId="7" fillId="5" borderId="36" xfId="0" applyFont="1" applyFill="1" applyBorder="1" applyAlignment="1">
      <alignment horizontal="left" vertical="center"/>
    </xf>
    <xf numFmtId="0" fontId="7" fillId="5" borderId="37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7" fillId="5" borderId="39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16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0" fontId="4" fillId="2" borderId="0" xfId="0" applyFont="1" applyFill="1" applyAlignment="1" applyProtection="1">
      <alignment horizontal="left" vertical="center" shrinkToFit="1"/>
      <protection hidden="1"/>
    </xf>
    <xf numFmtId="49" fontId="4" fillId="2" borderId="0" xfId="0" applyNumberFormat="1" applyFont="1" applyFill="1" applyAlignment="1" applyProtection="1">
      <alignment vertical="center"/>
      <protection locked="0"/>
    </xf>
    <xf numFmtId="49" fontId="1" fillId="0" borderId="24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vertical="center" shrinkToFit="1"/>
      <protection hidden="1"/>
    </xf>
    <xf numFmtId="176" fontId="4" fillId="2" borderId="0" xfId="0" applyNumberFormat="1" applyFont="1" applyFill="1" applyAlignment="1" applyProtection="1">
      <alignment horizontal="left" vertical="center"/>
      <protection hidden="1"/>
    </xf>
    <xf numFmtId="176" fontId="4" fillId="2" borderId="0" xfId="0" applyNumberFormat="1" applyFont="1" applyFill="1" applyAlignment="1" applyProtection="1">
      <alignment vertical="center"/>
      <protection hidden="1"/>
    </xf>
    <xf numFmtId="176" fontId="5" fillId="2" borderId="0" xfId="0" applyNumberFormat="1" applyFont="1" applyFill="1" applyAlignment="1" applyProtection="1">
      <alignment horizontal="left" vertical="center"/>
      <protection hidden="1"/>
    </xf>
    <xf numFmtId="176" fontId="5" fillId="2" borderId="0" xfId="0" applyNumberFormat="1" applyFont="1" applyFill="1" applyAlignment="1" applyProtection="1">
      <alignment vertical="center"/>
      <protection hidden="1"/>
    </xf>
    <xf numFmtId="177" fontId="4" fillId="0" borderId="0" xfId="0" applyNumberFormat="1" applyFont="1" applyAlignment="1" applyProtection="1">
      <alignment horizontal="right" vertical="center"/>
      <protection hidden="1"/>
    </xf>
    <xf numFmtId="49" fontId="24" fillId="6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V54"/>
  <sheetViews>
    <sheetView showGridLines="0" tabSelected="1" zoomScale="75" zoomScaleNormal="75" zoomScaleSheetLayoutView="50" workbookViewId="0">
      <selection sqref="A1:C2"/>
    </sheetView>
  </sheetViews>
  <sheetFormatPr defaultRowHeight="13.5" x14ac:dyDescent="0.15"/>
  <cols>
    <col min="1" max="1" width="3.625" style="78" customWidth="1"/>
    <col min="2" max="2" width="13.375" style="3" customWidth="1"/>
    <col min="3" max="3" width="17.125" style="3" customWidth="1"/>
    <col min="4" max="5" width="4.125" style="3" customWidth="1"/>
    <col min="6" max="6" width="2.625" style="3" customWidth="1"/>
    <col min="7" max="7" width="8.125" style="3" customWidth="1"/>
    <col min="8" max="8" width="6.125" style="3" customWidth="1"/>
    <col min="9" max="9" width="7.625" style="3" customWidth="1"/>
    <col min="10" max="10" width="12.5" style="3" customWidth="1"/>
    <col min="11" max="11" width="9" style="3"/>
    <col min="12" max="12" width="7.625" style="3" customWidth="1"/>
    <col min="13" max="13" width="12.5" style="3" customWidth="1"/>
    <col min="14" max="14" width="9" style="3"/>
    <col min="15" max="15" width="7.625" style="3" customWidth="1"/>
    <col min="16" max="16" width="12.5" style="3" customWidth="1"/>
    <col min="17" max="17" width="9" style="3"/>
    <col min="18" max="19" width="7.875" style="3" customWidth="1"/>
    <col min="20" max="20" width="1.625" style="3" customWidth="1"/>
    <col min="21" max="21" width="10.875" style="3" customWidth="1"/>
    <col min="22" max="22" width="20.125" style="3" bestFit="1" customWidth="1"/>
    <col min="23" max="16384" width="9" style="3"/>
  </cols>
  <sheetData>
    <row r="1" spans="1:22" ht="15" customHeight="1" x14ac:dyDescent="0.15">
      <c r="A1" s="124" t="s">
        <v>85</v>
      </c>
      <c r="B1" s="125"/>
      <c r="C1" s="125"/>
      <c r="M1" s="115"/>
      <c r="N1" s="115"/>
      <c r="O1" s="115"/>
      <c r="P1" s="117">
        <f ca="1">NOW()</f>
        <v>46088.394480787036</v>
      </c>
      <c r="Q1" s="118"/>
      <c r="R1" s="118"/>
      <c r="S1" s="118"/>
      <c r="T1" s="64"/>
      <c r="U1" s="64"/>
      <c r="V1" s="64"/>
    </row>
    <row r="2" spans="1:22" ht="15" customHeight="1" x14ac:dyDescent="0.15">
      <c r="A2" s="125"/>
      <c r="B2" s="125"/>
      <c r="C2" s="125"/>
    </row>
    <row r="3" spans="1:22" x14ac:dyDescent="0.15">
      <c r="A3" s="3"/>
      <c r="B3" s="79" t="s">
        <v>8</v>
      </c>
      <c r="C3" s="119" t="s">
        <v>90</v>
      </c>
      <c r="D3" s="119"/>
      <c r="E3" s="119"/>
      <c r="F3" s="119"/>
      <c r="G3" s="119"/>
      <c r="H3" s="5"/>
      <c r="I3" s="6" t="s">
        <v>37</v>
      </c>
      <c r="J3" s="120"/>
      <c r="K3" s="120"/>
      <c r="L3" s="120"/>
      <c r="N3" s="4" t="s">
        <v>38</v>
      </c>
      <c r="O3" s="120"/>
      <c r="P3" s="120"/>
      <c r="Q3" s="7"/>
    </row>
    <row r="4" spans="1:22" x14ac:dyDescent="0.15">
      <c r="F4" s="6" t="s">
        <v>39</v>
      </c>
      <c r="G4" s="8">
        <f>COUNTIF($E$10:$E$49,1)</f>
        <v>0</v>
      </c>
      <c r="P4" s="9" t="s">
        <v>40</v>
      </c>
      <c r="R4" s="10"/>
      <c r="S4" s="10"/>
      <c r="T4" s="10"/>
    </row>
    <row r="5" spans="1:22" ht="14.25" thickBot="1" x14ac:dyDescent="0.2">
      <c r="F5" s="6" t="s">
        <v>41</v>
      </c>
      <c r="G5" s="8">
        <f>COUNTIF($E$10:$E$49,2)</f>
        <v>0</v>
      </c>
      <c r="R5" s="3" t="s">
        <v>16</v>
      </c>
    </row>
    <row r="6" spans="1:22" ht="14.25" thickBot="1" x14ac:dyDescent="0.2">
      <c r="A6" s="116" t="s">
        <v>36</v>
      </c>
      <c r="B6" s="12"/>
      <c r="C6" s="13"/>
      <c r="D6" s="13"/>
      <c r="E6" s="14"/>
      <c r="F6" s="14"/>
      <c r="G6" s="14"/>
      <c r="H6" s="14"/>
      <c r="I6" s="121" t="s">
        <v>42</v>
      </c>
      <c r="J6" s="123"/>
      <c r="K6" s="122"/>
      <c r="L6" s="121" t="s">
        <v>43</v>
      </c>
      <c r="M6" s="123"/>
      <c r="N6" s="122"/>
      <c r="O6" s="121" t="s">
        <v>44</v>
      </c>
      <c r="P6" s="123"/>
      <c r="Q6" s="122"/>
      <c r="R6" s="121" t="s">
        <v>45</v>
      </c>
      <c r="S6" s="122"/>
      <c r="T6" s="14"/>
      <c r="U6" s="15" t="s">
        <v>19</v>
      </c>
      <c r="V6" s="16" t="s">
        <v>9</v>
      </c>
    </row>
    <row r="7" spans="1:22" ht="14.25" thickBot="1" x14ac:dyDescent="0.2">
      <c r="A7" s="81"/>
      <c r="B7" s="17" t="s">
        <v>46</v>
      </c>
      <c r="C7" s="17" t="s">
        <v>0</v>
      </c>
      <c r="D7" s="17"/>
      <c r="E7" s="17" t="s">
        <v>47</v>
      </c>
      <c r="F7" s="17" t="s">
        <v>48</v>
      </c>
      <c r="G7" s="17" t="s">
        <v>49</v>
      </c>
      <c r="H7" s="17" t="s">
        <v>50</v>
      </c>
      <c r="I7" s="17" t="s">
        <v>61</v>
      </c>
      <c r="J7" s="1" t="str">
        <f>VLOOKUP(I7,$U$6:$V$15,2,FALSE)</f>
        <v>OP*100m</v>
      </c>
      <c r="K7" s="17" t="s">
        <v>51</v>
      </c>
      <c r="L7" s="17" t="s">
        <v>63</v>
      </c>
      <c r="M7" s="1" t="str">
        <f>VLOOKUP(L7,$U$6:$V$15,2,FALSE)</f>
        <v>OP*走幅跳</v>
      </c>
      <c r="N7" s="17" t="s">
        <v>82</v>
      </c>
      <c r="O7" s="17" t="s">
        <v>64</v>
      </c>
      <c r="P7" s="1" t="str">
        <f>VLOOKUP(O7,$U$7:$V$21,2,FALSE)</f>
        <v>OP*やり投(男)</v>
      </c>
      <c r="Q7" s="17" t="s">
        <v>83</v>
      </c>
      <c r="R7" s="17" t="s">
        <v>52</v>
      </c>
      <c r="S7" s="18"/>
      <c r="U7" s="19" t="s">
        <v>61</v>
      </c>
      <c r="V7" s="85" t="s">
        <v>67</v>
      </c>
    </row>
    <row r="8" spans="1:22" ht="14.25" thickBot="1" x14ac:dyDescent="0.2">
      <c r="A8" s="80"/>
      <c r="B8" s="11"/>
      <c r="C8" s="11"/>
      <c r="D8" s="11"/>
      <c r="E8" s="11"/>
      <c r="F8" s="11"/>
      <c r="G8" s="11"/>
      <c r="H8" s="11"/>
      <c r="I8" s="11"/>
      <c r="J8" s="107"/>
      <c r="K8" s="20" t="s">
        <v>3</v>
      </c>
      <c r="L8" s="11"/>
      <c r="M8" s="107"/>
      <c r="N8" s="11"/>
      <c r="O8" s="11"/>
      <c r="P8" s="107"/>
      <c r="Q8" s="11"/>
      <c r="R8" s="11"/>
      <c r="S8" s="21"/>
      <c r="U8" s="19" t="s">
        <v>78</v>
      </c>
      <c r="V8" s="85" t="s">
        <v>79</v>
      </c>
    </row>
    <row r="9" spans="1:22" ht="14.25" thickBot="1" x14ac:dyDescent="0.2">
      <c r="A9" s="82"/>
      <c r="B9" s="23" t="s">
        <v>10</v>
      </c>
      <c r="C9" s="23" t="s">
        <v>53</v>
      </c>
      <c r="D9" s="114" t="s">
        <v>81</v>
      </c>
      <c r="E9" s="23" t="s">
        <v>11</v>
      </c>
      <c r="F9" s="23" t="s">
        <v>12</v>
      </c>
      <c r="G9" s="22" t="s">
        <v>54</v>
      </c>
      <c r="H9" s="22" t="s">
        <v>55</v>
      </c>
      <c r="I9" s="83" t="s">
        <v>56</v>
      </c>
      <c r="J9" s="108" t="s">
        <v>7</v>
      </c>
      <c r="K9" s="84" t="s">
        <v>57</v>
      </c>
      <c r="L9" s="83" t="s">
        <v>58</v>
      </c>
      <c r="M9" s="108" t="s">
        <v>7</v>
      </c>
      <c r="N9" s="84" t="s">
        <v>57</v>
      </c>
      <c r="O9" s="83" t="s">
        <v>58</v>
      </c>
      <c r="P9" s="108" t="s">
        <v>7</v>
      </c>
      <c r="Q9" s="84" t="s">
        <v>57</v>
      </c>
      <c r="R9" s="25" t="s">
        <v>59</v>
      </c>
      <c r="S9" s="87" t="s">
        <v>60</v>
      </c>
      <c r="T9" s="26"/>
      <c r="U9" s="19" t="s">
        <v>69</v>
      </c>
      <c r="V9" s="85" t="s">
        <v>70</v>
      </c>
    </row>
    <row r="10" spans="1:22" x14ac:dyDescent="0.15">
      <c r="A10" s="88">
        <v>1</v>
      </c>
      <c r="B10" s="29"/>
      <c r="C10" s="29"/>
      <c r="D10" s="29"/>
      <c r="E10" s="30"/>
      <c r="F10" s="29"/>
      <c r="G10" s="29"/>
      <c r="H10" s="29"/>
      <c r="I10" s="31"/>
      <c r="J10" s="109" t="str">
        <f t="shared" ref="J10:J54" si="0">IF(I10="","",VLOOKUP(I10,$U$7:$V$18,2,FALSE))</f>
        <v/>
      </c>
      <c r="K10" s="32"/>
      <c r="L10" s="31"/>
      <c r="M10" s="109" t="str">
        <f t="shared" ref="M10:M54" si="1">IF(L10="","",VLOOKUP(L10,$U$7:$V$18,2,FALSE))</f>
        <v/>
      </c>
      <c r="N10" s="32"/>
      <c r="O10" s="31"/>
      <c r="P10" s="109" t="str">
        <f t="shared" ref="P10:P54" si="2">IF(O10="","",VLOOKUP(O10,$U$7:$V$18,2,FALSE))</f>
        <v/>
      </c>
      <c r="Q10" s="32"/>
      <c r="R10" s="33"/>
      <c r="S10" s="89"/>
      <c r="U10" s="19" t="s">
        <v>76</v>
      </c>
      <c r="V10" s="85" t="s">
        <v>77</v>
      </c>
    </row>
    <row r="11" spans="1:22" x14ac:dyDescent="0.15">
      <c r="A11" s="90">
        <v>2</v>
      </c>
      <c r="B11" s="35"/>
      <c r="C11" s="36"/>
      <c r="D11" s="36"/>
      <c r="E11" s="37"/>
      <c r="F11" s="36"/>
      <c r="G11" s="36"/>
      <c r="H11" s="36"/>
      <c r="I11" s="38"/>
      <c r="J11" s="110" t="str">
        <f t="shared" si="0"/>
        <v/>
      </c>
      <c r="K11" s="39"/>
      <c r="L11" s="38"/>
      <c r="M11" s="110" t="str">
        <f t="shared" si="1"/>
        <v/>
      </c>
      <c r="N11" s="39"/>
      <c r="O11" s="38"/>
      <c r="P11" s="110" t="str">
        <f t="shared" si="2"/>
        <v/>
      </c>
      <c r="Q11" s="39"/>
      <c r="R11" s="36"/>
      <c r="S11" s="91"/>
      <c r="U11" s="19" t="s">
        <v>71</v>
      </c>
      <c r="V11" s="85" t="s">
        <v>80</v>
      </c>
    </row>
    <row r="12" spans="1:22" x14ac:dyDescent="0.15">
      <c r="A12" s="92">
        <v>3</v>
      </c>
      <c r="B12" s="36"/>
      <c r="C12" s="36"/>
      <c r="D12" s="36"/>
      <c r="E12" s="37"/>
      <c r="F12" s="36"/>
      <c r="G12" s="36"/>
      <c r="H12" s="36"/>
      <c r="I12" s="38"/>
      <c r="J12" s="110" t="str">
        <f t="shared" si="0"/>
        <v/>
      </c>
      <c r="K12" s="39"/>
      <c r="L12" s="38"/>
      <c r="M12" s="110" t="str">
        <f t="shared" si="1"/>
        <v/>
      </c>
      <c r="N12" s="39"/>
      <c r="O12" s="38"/>
      <c r="P12" s="110" t="str">
        <f t="shared" si="2"/>
        <v/>
      </c>
      <c r="Q12" s="39"/>
      <c r="R12" s="36"/>
      <c r="S12" s="91"/>
      <c r="U12" s="19" t="s">
        <v>62</v>
      </c>
      <c r="V12" s="85" t="s">
        <v>66</v>
      </c>
    </row>
    <row r="13" spans="1:22" x14ac:dyDescent="0.15">
      <c r="A13" s="92">
        <v>4</v>
      </c>
      <c r="B13" s="36"/>
      <c r="C13" s="36"/>
      <c r="D13" s="36"/>
      <c r="E13" s="37"/>
      <c r="F13" s="36"/>
      <c r="G13" s="36"/>
      <c r="H13" s="36"/>
      <c r="I13" s="38"/>
      <c r="J13" s="110" t="str">
        <f t="shared" si="0"/>
        <v/>
      </c>
      <c r="K13" s="39"/>
      <c r="L13" s="38"/>
      <c r="M13" s="110" t="str">
        <f t="shared" si="1"/>
        <v/>
      </c>
      <c r="N13" s="39"/>
      <c r="O13" s="38"/>
      <c r="P13" s="110" t="str">
        <f t="shared" si="2"/>
        <v/>
      </c>
      <c r="Q13" s="39"/>
      <c r="R13" s="36"/>
      <c r="S13" s="91"/>
      <c r="U13" s="19" t="s">
        <v>72</v>
      </c>
      <c r="V13" s="85" t="s">
        <v>73</v>
      </c>
    </row>
    <row r="14" spans="1:22" x14ac:dyDescent="0.15">
      <c r="A14" s="93">
        <v>5</v>
      </c>
      <c r="B14" s="2"/>
      <c r="C14" s="2"/>
      <c r="D14" s="2"/>
      <c r="E14" s="34"/>
      <c r="F14" s="2"/>
      <c r="G14" s="2"/>
      <c r="H14" s="2"/>
      <c r="I14" s="27"/>
      <c r="J14" s="111" t="str">
        <f t="shared" si="0"/>
        <v/>
      </c>
      <c r="K14" s="28"/>
      <c r="L14" s="27"/>
      <c r="M14" s="111" t="str">
        <f t="shared" si="1"/>
        <v/>
      </c>
      <c r="N14" s="28"/>
      <c r="O14" s="27"/>
      <c r="P14" s="111" t="str">
        <f t="shared" si="2"/>
        <v/>
      </c>
      <c r="Q14" s="28"/>
      <c r="R14" s="2"/>
      <c r="S14" s="94"/>
      <c r="U14" s="19" t="s">
        <v>63</v>
      </c>
      <c r="V14" s="85" t="s">
        <v>68</v>
      </c>
    </row>
    <row r="15" spans="1:22" x14ac:dyDescent="0.15">
      <c r="A15" s="95">
        <v>6</v>
      </c>
      <c r="B15" s="40"/>
      <c r="C15" s="40"/>
      <c r="D15" s="40"/>
      <c r="E15" s="41"/>
      <c r="F15" s="29"/>
      <c r="G15" s="29"/>
      <c r="H15" s="40"/>
      <c r="I15" s="42"/>
      <c r="J15" s="109" t="str">
        <f t="shared" si="0"/>
        <v/>
      </c>
      <c r="K15" s="32"/>
      <c r="L15" s="31"/>
      <c r="M15" s="109" t="str">
        <f t="shared" si="1"/>
        <v/>
      </c>
      <c r="N15" s="32"/>
      <c r="O15" s="31"/>
      <c r="P15" s="109" t="str">
        <f t="shared" si="2"/>
        <v/>
      </c>
      <c r="Q15" s="32"/>
      <c r="R15" s="33"/>
      <c r="S15" s="89"/>
      <c r="U15" s="19" t="s">
        <v>86</v>
      </c>
      <c r="V15" s="85" t="s">
        <v>87</v>
      </c>
    </row>
    <row r="16" spans="1:22" x14ac:dyDescent="0.15">
      <c r="A16" s="96">
        <v>7</v>
      </c>
      <c r="B16" s="45"/>
      <c r="C16" s="45"/>
      <c r="D16" s="45"/>
      <c r="E16" s="46"/>
      <c r="F16" s="36"/>
      <c r="G16" s="36"/>
      <c r="H16" s="45"/>
      <c r="I16" s="38"/>
      <c r="J16" s="110" t="str">
        <f t="shared" si="0"/>
        <v/>
      </c>
      <c r="K16" s="39"/>
      <c r="L16" s="38"/>
      <c r="M16" s="110" t="str">
        <f t="shared" si="1"/>
        <v/>
      </c>
      <c r="N16" s="39"/>
      <c r="O16" s="38"/>
      <c r="P16" s="110" t="str">
        <f t="shared" si="2"/>
        <v/>
      </c>
      <c r="Q16" s="39"/>
      <c r="R16" s="36"/>
      <c r="S16" s="91"/>
      <c r="U16" s="19" t="s">
        <v>88</v>
      </c>
      <c r="V16" s="86" t="s">
        <v>89</v>
      </c>
    </row>
    <row r="17" spans="1:22" x14ac:dyDescent="0.15">
      <c r="A17" s="96">
        <v>8</v>
      </c>
      <c r="B17" s="45"/>
      <c r="C17" s="45"/>
      <c r="D17" s="45"/>
      <c r="E17" s="46"/>
      <c r="F17" s="36"/>
      <c r="G17" s="36"/>
      <c r="H17" s="45"/>
      <c r="I17" s="38"/>
      <c r="J17" s="110" t="str">
        <f t="shared" si="0"/>
        <v/>
      </c>
      <c r="K17" s="39"/>
      <c r="L17" s="38"/>
      <c r="M17" s="110" t="str">
        <f t="shared" si="1"/>
        <v/>
      </c>
      <c r="N17" s="39"/>
      <c r="O17" s="38"/>
      <c r="P17" s="110" t="str">
        <f t="shared" si="2"/>
        <v/>
      </c>
      <c r="Q17" s="39"/>
      <c r="R17" s="36"/>
      <c r="S17" s="91"/>
      <c r="U17" s="19" t="s">
        <v>64</v>
      </c>
      <c r="V17" s="86" t="s">
        <v>75</v>
      </c>
    </row>
    <row r="18" spans="1:22" x14ac:dyDescent="0.15">
      <c r="A18" s="97">
        <v>9</v>
      </c>
      <c r="B18" s="45"/>
      <c r="C18" s="45"/>
      <c r="D18" s="45"/>
      <c r="E18" s="46"/>
      <c r="F18" s="36"/>
      <c r="G18" s="36"/>
      <c r="H18" s="45"/>
      <c r="I18" s="38"/>
      <c r="J18" s="110" t="str">
        <f t="shared" si="0"/>
        <v/>
      </c>
      <c r="K18" s="39"/>
      <c r="L18" s="38"/>
      <c r="M18" s="110" t="str">
        <f t="shared" si="1"/>
        <v/>
      </c>
      <c r="N18" s="39"/>
      <c r="O18" s="38"/>
      <c r="P18" s="110" t="str">
        <f t="shared" si="2"/>
        <v/>
      </c>
      <c r="Q18" s="39"/>
      <c r="R18" s="36"/>
      <c r="S18" s="91"/>
      <c r="U18" s="19" t="s">
        <v>65</v>
      </c>
      <c r="V18" s="86" t="s">
        <v>74</v>
      </c>
    </row>
    <row r="19" spans="1:22" x14ac:dyDescent="0.15">
      <c r="A19" s="98">
        <v>10</v>
      </c>
      <c r="B19" s="43"/>
      <c r="C19" s="43"/>
      <c r="D19" s="43"/>
      <c r="E19" s="44"/>
      <c r="F19" s="2"/>
      <c r="G19" s="2"/>
      <c r="H19" s="43"/>
      <c r="I19" s="27"/>
      <c r="J19" s="111" t="str">
        <f t="shared" si="0"/>
        <v/>
      </c>
      <c r="K19" s="28"/>
      <c r="L19" s="27"/>
      <c r="M19" s="111" t="str">
        <f t="shared" si="1"/>
        <v/>
      </c>
      <c r="N19" s="28"/>
      <c r="O19" s="27"/>
      <c r="P19" s="111" t="str">
        <f t="shared" si="2"/>
        <v/>
      </c>
      <c r="Q19" s="28"/>
      <c r="R19" s="2"/>
      <c r="S19" s="94"/>
    </row>
    <row r="20" spans="1:22" x14ac:dyDescent="0.15">
      <c r="A20" s="99">
        <v>11</v>
      </c>
      <c r="B20" s="40"/>
      <c r="C20" s="40"/>
      <c r="D20" s="40"/>
      <c r="E20" s="41"/>
      <c r="F20" s="29"/>
      <c r="G20" s="29"/>
      <c r="H20" s="40"/>
      <c r="I20" s="31"/>
      <c r="J20" s="109" t="str">
        <f t="shared" si="0"/>
        <v/>
      </c>
      <c r="K20" s="32"/>
      <c r="L20" s="31"/>
      <c r="M20" s="109" t="str">
        <f t="shared" si="1"/>
        <v/>
      </c>
      <c r="N20" s="32"/>
      <c r="O20" s="31"/>
      <c r="P20" s="109" t="str">
        <f t="shared" si="2"/>
        <v/>
      </c>
      <c r="Q20" s="32"/>
      <c r="R20" s="33"/>
      <c r="S20" s="89"/>
    </row>
    <row r="21" spans="1:22" x14ac:dyDescent="0.15">
      <c r="A21" s="96">
        <v>12</v>
      </c>
      <c r="B21" s="45"/>
      <c r="C21" s="45"/>
      <c r="D21" s="45"/>
      <c r="E21" s="46"/>
      <c r="F21" s="36"/>
      <c r="G21" s="36"/>
      <c r="H21" s="45"/>
      <c r="I21" s="38"/>
      <c r="J21" s="110" t="str">
        <f t="shared" si="0"/>
        <v/>
      </c>
      <c r="K21" s="39"/>
      <c r="L21" s="38"/>
      <c r="M21" s="110" t="str">
        <f t="shared" si="1"/>
        <v/>
      </c>
      <c r="N21" s="39"/>
      <c r="O21" s="38"/>
      <c r="P21" s="110" t="str">
        <f t="shared" si="2"/>
        <v/>
      </c>
      <c r="Q21" s="39"/>
      <c r="R21" s="36"/>
      <c r="S21" s="91"/>
      <c r="V21" s="5"/>
    </row>
    <row r="22" spans="1:22" x14ac:dyDescent="0.15">
      <c r="A22" s="97">
        <v>13</v>
      </c>
      <c r="B22" s="45"/>
      <c r="C22" s="45"/>
      <c r="D22" s="45"/>
      <c r="E22" s="46"/>
      <c r="F22" s="36"/>
      <c r="G22" s="36"/>
      <c r="H22" s="45"/>
      <c r="I22" s="38"/>
      <c r="J22" s="110" t="str">
        <f t="shared" si="0"/>
        <v/>
      </c>
      <c r="K22" s="39"/>
      <c r="L22" s="38"/>
      <c r="M22" s="110" t="str">
        <f t="shared" si="1"/>
        <v/>
      </c>
      <c r="N22" s="39"/>
      <c r="O22" s="38"/>
      <c r="P22" s="110" t="str">
        <f t="shared" si="2"/>
        <v/>
      </c>
      <c r="Q22" s="39"/>
      <c r="R22" s="36"/>
      <c r="S22" s="91"/>
    </row>
    <row r="23" spans="1:22" x14ac:dyDescent="0.15">
      <c r="A23" s="96">
        <v>14</v>
      </c>
      <c r="B23" s="45"/>
      <c r="C23" s="45"/>
      <c r="D23" s="45"/>
      <c r="E23" s="46"/>
      <c r="F23" s="36"/>
      <c r="G23" s="36"/>
      <c r="H23" s="45"/>
      <c r="I23" s="38"/>
      <c r="J23" s="110" t="str">
        <f t="shared" si="0"/>
        <v/>
      </c>
      <c r="K23" s="39"/>
      <c r="L23" s="38"/>
      <c r="M23" s="110" t="str">
        <f t="shared" si="1"/>
        <v/>
      </c>
      <c r="N23" s="39"/>
      <c r="O23" s="38"/>
      <c r="P23" s="110" t="str">
        <f t="shared" si="2"/>
        <v/>
      </c>
      <c r="Q23" s="39"/>
      <c r="R23" s="36"/>
      <c r="S23" s="91"/>
    </row>
    <row r="24" spans="1:22" x14ac:dyDescent="0.15">
      <c r="A24" s="98">
        <v>15</v>
      </c>
      <c r="B24" s="43"/>
      <c r="C24" s="43"/>
      <c r="D24" s="43"/>
      <c r="E24" s="44"/>
      <c r="F24" s="2"/>
      <c r="G24" s="2"/>
      <c r="H24" s="43"/>
      <c r="I24" s="27"/>
      <c r="J24" s="111" t="str">
        <f t="shared" si="0"/>
        <v/>
      </c>
      <c r="K24" s="28"/>
      <c r="L24" s="27"/>
      <c r="M24" s="111" t="str">
        <f t="shared" si="1"/>
        <v/>
      </c>
      <c r="N24" s="28"/>
      <c r="O24" s="27"/>
      <c r="P24" s="111" t="str">
        <f t="shared" si="2"/>
        <v/>
      </c>
      <c r="Q24" s="28"/>
      <c r="R24" s="2"/>
      <c r="S24" s="94"/>
      <c r="V24" s="5"/>
    </row>
    <row r="25" spans="1:22" x14ac:dyDescent="0.15">
      <c r="A25" s="95">
        <v>16</v>
      </c>
      <c r="B25" s="40"/>
      <c r="C25" s="40"/>
      <c r="D25" s="40"/>
      <c r="E25" s="41"/>
      <c r="F25" s="29"/>
      <c r="G25" s="29"/>
      <c r="H25" s="40"/>
      <c r="I25" s="31"/>
      <c r="J25" s="109" t="str">
        <f t="shared" si="0"/>
        <v/>
      </c>
      <c r="K25" s="32"/>
      <c r="L25" s="31"/>
      <c r="M25" s="109" t="str">
        <f t="shared" si="1"/>
        <v/>
      </c>
      <c r="N25" s="32"/>
      <c r="O25" s="31"/>
      <c r="P25" s="109" t="str">
        <f t="shared" si="2"/>
        <v/>
      </c>
      <c r="Q25" s="32"/>
      <c r="R25" s="33"/>
      <c r="S25" s="89"/>
    </row>
    <row r="26" spans="1:22" x14ac:dyDescent="0.15">
      <c r="A26" s="96">
        <v>17</v>
      </c>
      <c r="B26" s="45"/>
      <c r="C26" s="45"/>
      <c r="D26" s="45"/>
      <c r="E26" s="46"/>
      <c r="F26" s="36"/>
      <c r="G26" s="36"/>
      <c r="H26" s="45"/>
      <c r="I26" s="38"/>
      <c r="J26" s="110" t="str">
        <f t="shared" si="0"/>
        <v/>
      </c>
      <c r="K26" s="39"/>
      <c r="L26" s="38"/>
      <c r="M26" s="110" t="str">
        <f t="shared" si="1"/>
        <v/>
      </c>
      <c r="N26" s="39"/>
      <c r="O26" s="38"/>
      <c r="P26" s="110" t="str">
        <f t="shared" si="2"/>
        <v/>
      </c>
      <c r="Q26" s="39"/>
      <c r="R26" s="36"/>
      <c r="S26" s="91"/>
      <c r="V26" s="5"/>
    </row>
    <row r="27" spans="1:22" x14ac:dyDescent="0.15">
      <c r="A27" s="97">
        <v>18</v>
      </c>
      <c r="B27" s="45"/>
      <c r="C27" s="45"/>
      <c r="D27" s="45"/>
      <c r="E27" s="46"/>
      <c r="F27" s="36"/>
      <c r="G27" s="36"/>
      <c r="H27" s="45"/>
      <c r="I27" s="38"/>
      <c r="J27" s="110" t="str">
        <f t="shared" si="0"/>
        <v/>
      </c>
      <c r="K27" s="39"/>
      <c r="L27" s="38"/>
      <c r="M27" s="110" t="str">
        <f t="shared" si="1"/>
        <v/>
      </c>
      <c r="N27" s="39"/>
      <c r="O27" s="38"/>
      <c r="P27" s="110" t="str">
        <f t="shared" si="2"/>
        <v/>
      </c>
      <c r="Q27" s="39"/>
      <c r="R27" s="36"/>
      <c r="S27" s="91"/>
    </row>
    <row r="28" spans="1:22" x14ac:dyDescent="0.15">
      <c r="A28" s="96">
        <v>19</v>
      </c>
      <c r="B28" s="45"/>
      <c r="C28" s="45"/>
      <c r="D28" s="45"/>
      <c r="E28" s="46"/>
      <c r="F28" s="36"/>
      <c r="G28" s="36"/>
      <c r="H28" s="45"/>
      <c r="I28" s="38"/>
      <c r="J28" s="110" t="str">
        <f t="shared" si="0"/>
        <v/>
      </c>
      <c r="K28" s="39"/>
      <c r="L28" s="38"/>
      <c r="M28" s="110" t="str">
        <f t="shared" si="1"/>
        <v/>
      </c>
      <c r="N28" s="39"/>
      <c r="O28" s="38"/>
      <c r="P28" s="110" t="str">
        <f t="shared" si="2"/>
        <v/>
      </c>
      <c r="Q28" s="39"/>
      <c r="R28" s="36"/>
      <c r="S28" s="91"/>
      <c r="V28" s="5"/>
    </row>
    <row r="29" spans="1:22" x14ac:dyDescent="0.15">
      <c r="A29" s="100">
        <v>20</v>
      </c>
      <c r="B29" s="47"/>
      <c r="C29" s="47"/>
      <c r="D29" s="47"/>
      <c r="E29" s="48"/>
      <c r="F29" s="49"/>
      <c r="G29" s="49"/>
      <c r="H29" s="47"/>
      <c r="I29" s="50"/>
      <c r="J29" s="112" t="str">
        <f t="shared" si="0"/>
        <v/>
      </c>
      <c r="K29" s="51"/>
      <c r="L29" s="50"/>
      <c r="M29" s="112" t="str">
        <f t="shared" si="1"/>
        <v/>
      </c>
      <c r="N29" s="51"/>
      <c r="O29" s="50"/>
      <c r="P29" s="112" t="str">
        <f t="shared" si="2"/>
        <v/>
      </c>
      <c r="Q29" s="51"/>
      <c r="R29" s="49"/>
      <c r="S29" s="101"/>
    </row>
    <row r="30" spans="1:22" x14ac:dyDescent="0.15">
      <c r="A30" s="102">
        <v>21</v>
      </c>
      <c r="B30" s="52"/>
      <c r="C30" s="52"/>
      <c r="D30" s="52"/>
      <c r="E30" s="53"/>
      <c r="F30" s="33"/>
      <c r="G30" s="33"/>
      <c r="H30" s="52"/>
      <c r="I30" s="31"/>
      <c r="J30" s="109" t="str">
        <f t="shared" si="0"/>
        <v/>
      </c>
      <c r="K30" s="32"/>
      <c r="L30" s="31"/>
      <c r="M30" s="109" t="str">
        <f t="shared" si="1"/>
        <v/>
      </c>
      <c r="N30" s="32"/>
      <c r="O30" s="31"/>
      <c r="P30" s="109" t="str">
        <f t="shared" si="2"/>
        <v/>
      </c>
      <c r="Q30" s="32"/>
      <c r="R30" s="33"/>
      <c r="S30" s="89"/>
    </row>
    <row r="31" spans="1:22" x14ac:dyDescent="0.15">
      <c r="A31" s="103">
        <v>22</v>
      </c>
      <c r="B31" s="54"/>
      <c r="C31" s="54"/>
      <c r="D31" s="54"/>
      <c r="E31" s="55"/>
      <c r="F31" s="56"/>
      <c r="G31" s="56"/>
      <c r="H31" s="54"/>
      <c r="I31" s="57"/>
      <c r="J31" s="113" t="str">
        <f t="shared" si="0"/>
        <v/>
      </c>
      <c r="K31" s="58"/>
      <c r="L31" s="57"/>
      <c r="M31" s="113" t="str">
        <f t="shared" si="1"/>
        <v/>
      </c>
      <c r="N31" s="58"/>
      <c r="O31" s="57"/>
      <c r="P31" s="113" t="str">
        <f t="shared" si="2"/>
        <v/>
      </c>
      <c r="Q31" s="58"/>
      <c r="R31" s="56"/>
      <c r="S31" s="104"/>
    </row>
    <row r="32" spans="1:22" x14ac:dyDescent="0.15">
      <c r="A32" s="96">
        <v>23</v>
      </c>
      <c r="B32" s="45"/>
      <c r="C32" s="45"/>
      <c r="D32" s="45"/>
      <c r="E32" s="46"/>
      <c r="F32" s="36"/>
      <c r="G32" s="36"/>
      <c r="H32" s="45"/>
      <c r="I32" s="38"/>
      <c r="J32" s="110" t="str">
        <f t="shared" si="0"/>
        <v/>
      </c>
      <c r="K32" s="39"/>
      <c r="L32" s="38"/>
      <c r="M32" s="110" t="str">
        <f t="shared" si="1"/>
        <v/>
      </c>
      <c r="N32" s="39"/>
      <c r="O32" s="38"/>
      <c r="P32" s="110" t="str">
        <f t="shared" si="2"/>
        <v/>
      </c>
      <c r="Q32" s="39"/>
      <c r="R32" s="36"/>
      <c r="S32" s="91"/>
    </row>
    <row r="33" spans="1:19" x14ac:dyDescent="0.15">
      <c r="A33" s="96">
        <v>24</v>
      </c>
      <c r="B33" s="45"/>
      <c r="C33" s="45"/>
      <c r="D33" s="45"/>
      <c r="E33" s="46"/>
      <c r="F33" s="36"/>
      <c r="G33" s="36"/>
      <c r="H33" s="45"/>
      <c r="I33" s="38"/>
      <c r="J33" s="110" t="str">
        <f t="shared" si="0"/>
        <v/>
      </c>
      <c r="K33" s="39"/>
      <c r="L33" s="38"/>
      <c r="M33" s="110" t="str">
        <f t="shared" si="1"/>
        <v/>
      </c>
      <c r="N33" s="39"/>
      <c r="O33" s="38"/>
      <c r="P33" s="110" t="str">
        <f t="shared" si="2"/>
        <v/>
      </c>
      <c r="Q33" s="39"/>
      <c r="R33" s="36"/>
      <c r="S33" s="91"/>
    </row>
    <row r="34" spans="1:19" x14ac:dyDescent="0.15">
      <c r="A34" s="100">
        <v>25</v>
      </c>
      <c r="B34" s="47"/>
      <c r="C34" s="47"/>
      <c r="D34" s="47"/>
      <c r="E34" s="48"/>
      <c r="F34" s="49"/>
      <c r="G34" s="49"/>
      <c r="H34" s="47"/>
      <c r="I34" s="50"/>
      <c r="J34" s="112" t="str">
        <f t="shared" si="0"/>
        <v/>
      </c>
      <c r="K34" s="51"/>
      <c r="L34" s="50"/>
      <c r="M34" s="112" t="str">
        <f t="shared" si="1"/>
        <v/>
      </c>
      <c r="N34" s="51"/>
      <c r="O34" s="50"/>
      <c r="P34" s="112" t="str">
        <f t="shared" si="2"/>
        <v/>
      </c>
      <c r="Q34" s="51"/>
      <c r="R34" s="49"/>
      <c r="S34" s="101"/>
    </row>
    <row r="35" spans="1:19" x14ac:dyDescent="0.15">
      <c r="A35" s="102">
        <v>26</v>
      </c>
      <c r="B35" s="52"/>
      <c r="C35" s="52"/>
      <c r="D35" s="52"/>
      <c r="E35" s="53"/>
      <c r="F35" s="33"/>
      <c r="G35" s="33"/>
      <c r="H35" s="52"/>
      <c r="I35" s="31"/>
      <c r="J35" s="109" t="str">
        <f t="shared" si="0"/>
        <v/>
      </c>
      <c r="K35" s="32"/>
      <c r="L35" s="31"/>
      <c r="M35" s="109" t="str">
        <f t="shared" si="1"/>
        <v/>
      </c>
      <c r="N35" s="32"/>
      <c r="O35" s="31"/>
      <c r="P35" s="109" t="str">
        <f t="shared" si="2"/>
        <v/>
      </c>
      <c r="Q35" s="32"/>
      <c r="R35" s="33"/>
      <c r="S35" s="89"/>
    </row>
    <row r="36" spans="1:19" x14ac:dyDescent="0.15">
      <c r="A36" s="96">
        <v>27</v>
      </c>
      <c r="B36" s="45"/>
      <c r="C36" s="45"/>
      <c r="D36" s="45"/>
      <c r="E36" s="46"/>
      <c r="F36" s="36"/>
      <c r="G36" s="36"/>
      <c r="H36" s="45"/>
      <c r="I36" s="38"/>
      <c r="J36" s="110" t="str">
        <f t="shared" si="0"/>
        <v/>
      </c>
      <c r="K36" s="39"/>
      <c r="L36" s="38"/>
      <c r="M36" s="110" t="str">
        <f t="shared" si="1"/>
        <v/>
      </c>
      <c r="N36" s="39"/>
      <c r="O36" s="38"/>
      <c r="P36" s="110" t="str">
        <f t="shared" si="2"/>
        <v/>
      </c>
      <c r="Q36" s="39"/>
      <c r="R36" s="36"/>
      <c r="S36" s="91"/>
    </row>
    <row r="37" spans="1:19" x14ac:dyDescent="0.15">
      <c r="A37" s="96">
        <v>28</v>
      </c>
      <c r="B37" s="45"/>
      <c r="C37" s="45"/>
      <c r="D37" s="45"/>
      <c r="E37" s="46"/>
      <c r="F37" s="36"/>
      <c r="G37" s="36"/>
      <c r="H37" s="45"/>
      <c r="I37" s="38"/>
      <c r="J37" s="110" t="str">
        <f t="shared" si="0"/>
        <v/>
      </c>
      <c r="K37" s="39"/>
      <c r="L37" s="38"/>
      <c r="M37" s="110" t="str">
        <f t="shared" si="1"/>
        <v/>
      </c>
      <c r="N37" s="39"/>
      <c r="O37" s="38"/>
      <c r="P37" s="110" t="str">
        <f t="shared" si="2"/>
        <v/>
      </c>
      <c r="Q37" s="39"/>
      <c r="R37" s="36"/>
      <c r="S37" s="91"/>
    </row>
    <row r="38" spans="1:19" x14ac:dyDescent="0.15">
      <c r="A38" s="96">
        <v>29</v>
      </c>
      <c r="B38" s="45"/>
      <c r="C38" s="45"/>
      <c r="D38" s="45"/>
      <c r="E38" s="46"/>
      <c r="F38" s="36"/>
      <c r="G38" s="36"/>
      <c r="H38" s="45"/>
      <c r="I38" s="38"/>
      <c r="J38" s="110" t="str">
        <f t="shared" si="0"/>
        <v/>
      </c>
      <c r="K38" s="39"/>
      <c r="L38" s="38"/>
      <c r="M38" s="110" t="str">
        <f t="shared" si="1"/>
        <v/>
      </c>
      <c r="N38" s="39"/>
      <c r="O38" s="38"/>
      <c r="P38" s="110" t="str">
        <f t="shared" si="2"/>
        <v/>
      </c>
      <c r="Q38" s="39"/>
      <c r="R38" s="36"/>
      <c r="S38" s="91"/>
    </row>
    <row r="39" spans="1:19" x14ac:dyDescent="0.15">
      <c r="A39" s="105">
        <v>30</v>
      </c>
      <c r="B39" s="43"/>
      <c r="C39" s="43"/>
      <c r="D39" s="43"/>
      <c r="E39" s="44"/>
      <c r="F39" s="2"/>
      <c r="G39" s="2"/>
      <c r="H39" s="43"/>
      <c r="I39" s="27"/>
      <c r="J39" s="111" t="str">
        <f t="shared" si="0"/>
        <v/>
      </c>
      <c r="K39" s="28"/>
      <c r="L39" s="27"/>
      <c r="M39" s="111" t="str">
        <f t="shared" si="1"/>
        <v/>
      </c>
      <c r="N39" s="28"/>
      <c r="O39" s="27"/>
      <c r="P39" s="111" t="str">
        <f t="shared" si="2"/>
        <v/>
      </c>
      <c r="Q39" s="28"/>
      <c r="R39" s="2"/>
      <c r="S39" s="94"/>
    </row>
    <row r="40" spans="1:19" x14ac:dyDescent="0.15">
      <c r="A40" s="95">
        <v>31</v>
      </c>
      <c r="B40" s="40"/>
      <c r="C40" s="40"/>
      <c r="D40" s="40"/>
      <c r="E40" s="41"/>
      <c r="F40" s="29"/>
      <c r="G40" s="29"/>
      <c r="H40" s="40"/>
      <c r="I40" s="31"/>
      <c r="J40" s="109" t="str">
        <f t="shared" si="0"/>
        <v/>
      </c>
      <c r="K40" s="32"/>
      <c r="L40" s="31"/>
      <c r="M40" s="109" t="str">
        <f t="shared" si="1"/>
        <v/>
      </c>
      <c r="N40" s="32"/>
      <c r="O40" s="31"/>
      <c r="P40" s="109" t="str">
        <f t="shared" si="2"/>
        <v/>
      </c>
      <c r="Q40" s="32"/>
      <c r="R40" s="33"/>
      <c r="S40" s="89"/>
    </row>
    <row r="41" spans="1:19" x14ac:dyDescent="0.15">
      <c r="A41" s="96">
        <v>32</v>
      </c>
      <c r="B41" s="45"/>
      <c r="C41" s="45"/>
      <c r="D41" s="45"/>
      <c r="E41" s="46"/>
      <c r="F41" s="36"/>
      <c r="G41" s="36"/>
      <c r="H41" s="45"/>
      <c r="I41" s="38"/>
      <c r="J41" s="110" t="str">
        <f t="shared" si="0"/>
        <v/>
      </c>
      <c r="K41" s="39"/>
      <c r="L41" s="38"/>
      <c r="M41" s="110" t="str">
        <f t="shared" si="1"/>
        <v/>
      </c>
      <c r="N41" s="39"/>
      <c r="O41" s="38"/>
      <c r="P41" s="110" t="str">
        <f t="shared" si="2"/>
        <v/>
      </c>
      <c r="Q41" s="39"/>
      <c r="R41" s="36"/>
      <c r="S41" s="91"/>
    </row>
    <row r="42" spans="1:19" x14ac:dyDescent="0.15">
      <c r="A42" s="96">
        <v>33</v>
      </c>
      <c r="B42" s="45"/>
      <c r="C42" s="45"/>
      <c r="D42" s="45"/>
      <c r="E42" s="46"/>
      <c r="F42" s="36"/>
      <c r="G42" s="36"/>
      <c r="H42" s="45"/>
      <c r="I42" s="38"/>
      <c r="J42" s="110" t="str">
        <f t="shared" si="0"/>
        <v/>
      </c>
      <c r="K42" s="39"/>
      <c r="L42" s="38"/>
      <c r="M42" s="110" t="str">
        <f t="shared" si="1"/>
        <v/>
      </c>
      <c r="N42" s="39"/>
      <c r="O42" s="38"/>
      <c r="P42" s="110" t="str">
        <f t="shared" si="2"/>
        <v/>
      </c>
      <c r="Q42" s="39"/>
      <c r="R42" s="36"/>
      <c r="S42" s="91"/>
    </row>
    <row r="43" spans="1:19" x14ac:dyDescent="0.15">
      <c r="A43" s="96">
        <v>34</v>
      </c>
      <c r="B43" s="45"/>
      <c r="C43" s="45"/>
      <c r="D43" s="45"/>
      <c r="E43" s="46"/>
      <c r="F43" s="36"/>
      <c r="G43" s="36"/>
      <c r="H43" s="45"/>
      <c r="I43" s="38"/>
      <c r="J43" s="110" t="str">
        <f t="shared" si="0"/>
        <v/>
      </c>
      <c r="K43" s="39"/>
      <c r="L43" s="38"/>
      <c r="M43" s="110" t="str">
        <f t="shared" si="1"/>
        <v/>
      </c>
      <c r="N43" s="39"/>
      <c r="O43" s="38"/>
      <c r="P43" s="110" t="str">
        <f t="shared" si="2"/>
        <v/>
      </c>
      <c r="Q43" s="39"/>
      <c r="R43" s="36"/>
      <c r="S43" s="91"/>
    </row>
    <row r="44" spans="1:19" x14ac:dyDescent="0.15">
      <c r="A44" s="105">
        <v>35</v>
      </c>
      <c r="B44" s="43"/>
      <c r="C44" s="43"/>
      <c r="D44" s="43"/>
      <c r="E44" s="44"/>
      <c r="F44" s="2"/>
      <c r="G44" s="2"/>
      <c r="H44" s="43"/>
      <c r="I44" s="27"/>
      <c r="J44" s="111" t="str">
        <f t="shared" si="0"/>
        <v/>
      </c>
      <c r="K44" s="28"/>
      <c r="L44" s="27"/>
      <c r="M44" s="111" t="str">
        <f t="shared" si="1"/>
        <v/>
      </c>
      <c r="N44" s="28"/>
      <c r="O44" s="27"/>
      <c r="P44" s="111" t="str">
        <f t="shared" si="2"/>
        <v/>
      </c>
      <c r="Q44" s="28"/>
      <c r="R44" s="2"/>
      <c r="S44" s="94"/>
    </row>
    <row r="45" spans="1:19" x14ac:dyDescent="0.15">
      <c r="A45" s="95">
        <v>36</v>
      </c>
      <c r="B45" s="40"/>
      <c r="C45" s="40"/>
      <c r="D45" s="40"/>
      <c r="E45" s="41"/>
      <c r="F45" s="29"/>
      <c r="G45" s="29"/>
      <c r="H45" s="40"/>
      <c r="I45" s="31"/>
      <c r="J45" s="109" t="str">
        <f t="shared" si="0"/>
        <v/>
      </c>
      <c r="K45" s="32"/>
      <c r="L45" s="31"/>
      <c r="M45" s="109" t="str">
        <f t="shared" si="1"/>
        <v/>
      </c>
      <c r="N45" s="32"/>
      <c r="O45" s="31"/>
      <c r="P45" s="109" t="str">
        <f t="shared" si="2"/>
        <v/>
      </c>
      <c r="Q45" s="32"/>
      <c r="R45" s="33"/>
      <c r="S45" s="89"/>
    </row>
    <row r="46" spans="1:19" x14ac:dyDescent="0.15">
      <c r="A46" s="96">
        <v>37</v>
      </c>
      <c r="B46" s="45"/>
      <c r="C46" s="45"/>
      <c r="D46" s="45"/>
      <c r="E46" s="46"/>
      <c r="F46" s="36"/>
      <c r="G46" s="36"/>
      <c r="H46" s="45"/>
      <c r="I46" s="38"/>
      <c r="J46" s="110" t="str">
        <f t="shared" si="0"/>
        <v/>
      </c>
      <c r="K46" s="39"/>
      <c r="L46" s="38"/>
      <c r="M46" s="110" t="str">
        <f t="shared" si="1"/>
        <v/>
      </c>
      <c r="N46" s="39"/>
      <c r="O46" s="38"/>
      <c r="P46" s="110" t="str">
        <f t="shared" si="2"/>
        <v/>
      </c>
      <c r="Q46" s="39"/>
      <c r="R46" s="36"/>
      <c r="S46" s="91"/>
    </row>
    <row r="47" spans="1:19" x14ac:dyDescent="0.15">
      <c r="A47" s="96">
        <v>38</v>
      </c>
      <c r="B47" s="45"/>
      <c r="C47" s="45"/>
      <c r="D47" s="45"/>
      <c r="E47" s="46"/>
      <c r="F47" s="36"/>
      <c r="G47" s="36"/>
      <c r="H47" s="45"/>
      <c r="I47" s="38"/>
      <c r="J47" s="110" t="str">
        <f t="shared" si="0"/>
        <v/>
      </c>
      <c r="K47" s="39"/>
      <c r="L47" s="38"/>
      <c r="M47" s="110" t="str">
        <f t="shared" si="1"/>
        <v/>
      </c>
      <c r="N47" s="39"/>
      <c r="O47" s="38"/>
      <c r="P47" s="110" t="str">
        <f t="shared" si="2"/>
        <v/>
      </c>
      <c r="Q47" s="39"/>
      <c r="R47" s="36"/>
      <c r="S47" s="91"/>
    </row>
    <row r="48" spans="1:19" x14ac:dyDescent="0.15">
      <c r="A48" s="96">
        <v>39</v>
      </c>
      <c r="B48" s="45"/>
      <c r="C48" s="45"/>
      <c r="D48" s="45"/>
      <c r="E48" s="46"/>
      <c r="F48" s="36"/>
      <c r="G48" s="36"/>
      <c r="H48" s="45"/>
      <c r="I48" s="38"/>
      <c r="J48" s="110" t="str">
        <f t="shared" si="0"/>
        <v/>
      </c>
      <c r="K48" s="39"/>
      <c r="L48" s="38"/>
      <c r="M48" s="110" t="str">
        <f t="shared" si="1"/>
        <v/>
      </c>
      <c r="N48" s="39"/>
      <c r="O48" s="38"/>
      <c r="P48" s="110" t="str">
        <f t="shared" si="2"/>
        <v/>
      </c>
      <c r="Q48" s="39"/>
      <c r="R48" s="36"/>
      <c r="S48" s="91"/>
    </row>
    <row r="49" spans="1:19" x14ac:dyDescent="0.15">
      <c r="A49" s="105">
        <v>40</v>
      </c>
      <c r="B49" s="43"/>
      <c r="C49" s="43"/>
      <c r="D49" s="43"/>
      <c r="E49" s="44"/>
      <c r="F49" s="2"/>
      <c r="G49" s="2"/>
      <c r="H49" s="43"/>
      <c r="I49" s="27"/>
      <c r="J49" s="111" t="str">
        <f t="shared" si="0"/>
        <v/>
      </c>
      <c r="K49" s="28"/>
      <c r="L49" s="27"/>
      <c r="M49" s="111" t="str">
        <f t="shared" si="1"/>
        <v/>
      </c>
      <c r="N49" s="28"/>
      <c r="O49" s="27"/>
      <c r="P49" s="111" t="str">
        <f t="shared" si="2"/>
        <v/>
      </c>
      <c r="Q49" s="28"/>
      <c r="R49" s="2"/>
      <c r="S49" s="94"/>
    </row>
    <row r="50" spans="1:19" x14ac:dyDescent="0.15">
      <c r="A50" s="95">
        <v>41</v>
      </c>
      <c r="B50" s="40"/>
      <c r="C50" s="40"/>
      <c r="D50" s="40"/>
      <c r="E50" s="41"/>
      <c r="F50" s="29"/>
      <c r="G50" s="29"/>
      <c r="H50" s="40"/>
      <c r="I50" s="31"/>
      <c r="J50" s="109" t="str">
        <f t="shared" si="0"/>
        <v/>
      </c>
      <c r="K50" s="32"/>
      <c r="L50" s="31"/>
      <c r="M50" s="109" t="str">
        <f t="shared" si="1"/>
        <v/>
      </c>
      <c r="N50" s="32"/>
      <c r="O50" s="31"/>
      <c r="P50" s="109" t="str">
        <f t="shared" si="2"/>
        <v/>
      </c>
      <c r="Q50" s="32"/>
      <c r="R50" s="33"/>
      <c r="S50" s="89"/>
    </row>
    <row r="51" spans="1:19" x14ac:dyDescent="0.15">
      <c r="A51" s="96">
        <v>42</v>
      </c>
      <c r="B51" s="45"/>
      <c r="C51" s="45"/>
      <c r="D51" s="45"/>
      <c r="E51" s="46"/>
      <c r="F51" s="36"/>
      <c r="G51" s="36"/>
      <c r="H51" s="45"/>
      <c r="I51" s="38"/>
      <c r="J51" s="110" t="str">
        <f t="shared" si="0"/>
        <v/>
      </c>
      <c r="K51" s="39"/>
      <c r="L51" s="38"/>
      <c r="M51" s="110" t="str">
        <f t="shared" si="1"/>
        <v/>
      </c>
      <c r="N51" s="39"/>
      <c r="O51" s="38"/>
      <c r="P51" s="110" t="str">
        <f t="shared" si="2"/>
        <v/>
      </c>
      <c r="Q51" s="39"/>
      <c r="R51" s="36"/>
      <c r="S51" s="91"/>
    </row>
    <row r="52" spans="1:19" x14ac:dyDescent="0.15">
      <c r="A52" s="96">
        <v>43</v>
      </c>
      <c r="B52" s="45"/>
      <c r="C52" s="45"/>
      <c r="D52" s="45"/>
      <c r="E52" s="46"/>
      <c r="F52" s="36"/>
      <c r="G52" s="36"/>
      <c r="H52" s="45"/>
      <c r="I52" s="38"/>
      <c r="J52" s="110" t="str">
        <f t="shared" si="0"/>
        <v/>
      </c>
      <c r="K52" s="39"/>
      <c r="L52" s="38"/>
      <c r="M52" s="110" t="str">
        <f t="shared" si="1"/>
        <v/>
      </c>
      <c r="N52" s="39"/>
      <c r="O52" s="38"/>
      <c r="P52" s="110" t="str">
        <f t="shared" si="2"/>
        <v/>
      </c>
      <c r="Q52" s="39"/>
      <c r="R52" s="36"/>
      <c r="S52" s="91"/>
    </row>
    <row r="53" spans="1:19" x14ac:dyDescent="0.15">
      <c r="A53" s="96">
        <v>44</v>
      </c>
      <c r="B53" s="45"/>
      <c r="C53" s="45"/>
      <c r="D53" s="45"/>
      <c r="E53" s="46"/>
      <c r="F53" s="36"/>
      <c r="G53" s="36"/>
      <c r="H53" s="45"/>
      <c r="I53" s="38"/>
      <c r="J53" s="110" t="str">
        <f t="shared" si="0"/>
        <v/>
      </c>
      <c r="K53" s="39"/>
      <c r="L53" s="38"/>
      <c r="M53" s="110" t="str">
        <f t="shared" si="1"/>
        <v/>
      </c>
      <c r="N53" s="39"/>
      <c r="O53" s="38"/>
      <c r="P53" s="110" t="str">
        <f t="shared" si="2"/>
        <v/>
      </c>
      <c r="Q53" s="39"/>
      <c r="R53" s="36"/>
      <c r="S53" s="91"/>
    </row>
    <row r="54" spans="1:19" x14ac:dyDescent="0.15">
      <c r="A54" s="105">
        <v>45</v>
      </c>
      <c r="B54" s="43"/>
      <c r="C54" s="43"/>
      <c r="D54" s="43"/>
      <c r="E54" s="44"/>
      <c r="F54" s="2"/>
      <c r="G54" s="2"/>
      <c r="H54" s="43"/>
      <c r="I54" s="27"/>
      <c r="J54" s="111" t="str">
        <f t="shared" si="0"/>
        <v/>
      </c>
      <c r="K54" s="28"/>
      <c r="L54" s="27"/>
      <c r="M54" s="111" t="str">
        <f t="shared" si="1"/>
        <v/>
      </c>
      <c r="N54" s="28"/>
      <c r="O54" s="27"/>
      <c r="P54" s="111" t="str">
        <f t="shared" si="2"/>
        <v/>
      </c>
      <c r="Q54" s="28"/>
      <c r="R54" s="2"/>
      <c r="S54" s="94"/>
    </row>
  </sheetData>
  <sheetProtection algorithmName="SHA-512" hashValue="Fqk+gbfTJbyWIwXpenGmHnVSHtJw+6DoY4sn1NQ9bZXTuMLc3SrQojq4ghIhoUJ4+VOsTlzfhtNz60FrIMY0hw==" saltValue="CjP4DKogXR1Z0XhnhTWVDA==" spinCount="100000" sheet="1" objects="1" scenarios="1"/>
  <mergeCells count="9">
    <mergeCell ref="P1:S1"/>
    <mergeCell ref="C3:G3"/>
    <mergeCell ref="O3:P3"/>
    <mergeCell ref="J3:L3"/>
    <mergeCell ref="R6:S6"/>
    <mergeCell ref="O6:Q6"/>
    <mergeCell ref="L6:N6"/>
    <mergeCell ref="I6:K6"/>
    <mergeCell ref="A1:C2"/>
  </mergeCells>
  <phoneticPr fontId="2"/>
  <dataValidations count="11">
    <dataValidation imeMode="hiragana" allowBlank="1" showInputMessage="1" showErrorMessage="1" sqref="O3:P3 J3:L3 C3:G3 C10:C54" xr:uid="{00000000-0002-0000-0300-000000000000}"/>
    <dataValidation imeMode="halfKatakana" allowBlank="1" showInputMessage="1" showErrorMessage="1" sqref="B10:B54" xr:uid="{00000000-0002-0000-0300-000001000000}"/>
    <dataValidation imeMode="on" allowBlank="1" showInputMessage="1" showErrorMessage="1" sqref="R10:S54 M7:M8 J10:J54 P7:P8 J7:J8 M10:M54 P10:P54" xr:uid="{00000000-0002-0000-0300-000002000000}"/>
    <dataValidation imeMode="off" allowBlank="1" showInputMessage="1" showErrorMessage="1" sqref="U23:V29 M3:N3 I3 S9 R6:R9 L6:L8 O6:O8 J9:Q9 B4:S5 B6:I9 T4:T49 T1:V1 Q3:V3 D1:O2 P1 P2:V2 U4:V21" xr:uid="{00000000-0002-0000-0300-000004000000}"/>
    <dataValidation type="textLength" imeMode="off" operator="equal" allowBlank="1" showInputMessage="1" showErrorMessage="1" errorTitle="県の入力エラー" error="県コードは「３３」です。" sqref="F10:F54" xr:uid="{00000000-0002-0000-0300-000006000000}">
      <formula1>2</formula1>
    </dataValidation>
    <dataValidation type="textLength" imeMode="off" operator="equal" allowBlank="1" showInputMessage="1" showErrorMessage="1" errorTitle="性別の入力エラー" error="性別は１桁です。" prompt="【性別】_x000a_半角数字で入力してください。_x000a_男性 … 1_x000a_女性 … 2" sqref="E10:E54" xr:uid="{73B8E1A6-E6E1-4EAF-94AC-B1264CDE7E31}">
      <formula1>1</formula1>
    </dataValidation>
    <dataValidation type="textLength" imeMode="off" operator="equal" allowBlank="1" showInputMessage="1" showErrorMessage="1" errorTitle="種目コード入力のエラー" error="種目コードは５桁です。_x000a_（例）　00200" prompt="【種目コード】_x000a_出場する種目コード5桁を入力し，入力後は種目名（自動入力）の欄を確認してください。特に，ハードル種目・投てき種目は高さ・重さをよく確認してください。" sqref="I10:I54 L10:L54 O10:O54" xr:uid="{E4D2157B-FE38-48B4-A2FA-69906F9E5339}">
      <formula1>5</formula1>
    </dataValidation>
    <dataValidation allowBlank="1" showInputMessage="1" showErrorMessage="1" prompt="【ナンバー】_x000a_半角数字で入力してください。" sqref="H10:H54" xr:uid="{D511CC20-F523-44DF-B381-175C1A761405}"/>
    <dataValidation type="textLength" imeMode="off" operator="equal" allowBlank="1" showInputMessage="1" showErrorMessage="1" errorTitle="学校の入力エラー" error="学校コードは６桁です。" prompt="【チームコード】_x000a_半角数字で6桁で入力してください。_x000a_" sqref="G10:G54" xr:uid="{3661A822-36F7-4493-AD46-D67A34606D0C}">
      <formula1>6</formula1>
    </dataValidation>
    <dataValidation type="textLength" imeMode="off" allowBlank="1" showInputMessage="1" showErrorMessage="1" errorTitle="記録の入力エラー" error="トラック種目の記録は７桁、_x000a_フィールド種目の記録は５桁です。" prompt="【記録】_x000a_最高記録を半角数字でトラック種目は7桁，フィールド種目は5桁で入力してください。_x000a_【例】_x000a_　トラック種目 … 400m 1'02&quot;56 → 0010256_x000a_　フィールド種目 … 棒高跳　5m56 → 00556" sqref="K10:K54 N10:N54 Q10:Q54" xr:uid="{9F13151A-C00B-45C4-BE8D-3201A5F97ECC}">
      <formula1>5</formula1>
      <formula2>7</formula2>
    </dataValidation>
    <dataValidation imeMode="hiragana" allowBlank="1" showInputMessage="1" showErrorMessage="1" prompt="【学年】_x000a_新学年を半角数字で入力してください。" sqref="D10:D54" xr:uid="{185AB1B6-E9D9-488C-A45E-73AAEA5D86B6}"/>
  </dataValidations>
  <printOptions horizontalCentered="1" verticalCentered="1"/>
  <pageMargins left="0.19685039370078741" right="0.19685039370078741" top="0.19685039370078741" bottom="0.19685039370078741" header="0" footer="0"/>
  <pageSetup paperSize="9" scale="75" fitToHeight="0" orientation="landscape" horizontalDpi="300" verticalDpi="300" r:id="rId1"/>
  <headerFooter alignWithMargins="0">
    <oddFooter>&amp;R&amp;"HG丸ｺﾞｼｯｸM-PRO,太字 斜体"&amp;6印刷：&amp;D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showGridLines="0" zoomScale="75" zoomScaleNormal="75" workbookViewId="0">
      <selection sqref="A1:B2"/>
    </sheetView>
  </sheetViews>
  <sheetFormatPr defaultColWidth="10.125" defaultRowHeight="15" customHeight="1" x14ac:dyDescent="0.15"/>
  <cols>
    <col min="1" max="1" width="10.125" style="3" customWidth="1"/>
    <col min="2" max="2" width="16.625" style="3" customWidth="1"/>
    <col min="3" max="16384" width="10.125" style="3"/>
  </cols>
  <sheetData>
    <row r="1" spans="1:10" ht="15" customHeight="1" x14ac:dyDescent="0.15">
      <c r="A1" s="132" t="s">
        <v>84</v>
      </c>
      <c r="B1" s="132"/>
      <c r="D1" s="68"/>
      <c r="E1" s="68"/>
      <c r="F1" s="68"/>
      <c r="G1" s="131">
        <f ca="1">NOW()</f>
        <v>46088.394480787036</v>
      </c>
      <c r="H1" s="131"/>
      <c r="I1" s="131"/>
      <c r="J1" s="6"/>
    </row>
    <row r="2" spans="1:10" ht="15" customHeight="1" x14ac:dyDescent="0.15">
      <c r="A2" s="132"/>
      <c r="B2" s="132"/>
    </row>
    <row r="3" spans="1:10" ht="15" customHeight="1" x14ac:dyDescent="0.15">
      <c r="A3" s="6" t="s">
        <v>17</v>
      </c>
      <c r="B3" s="126" t="str">
        <f>'ｵｰﾌﾟﾝ参加用個人一覧(中学･高校･大学)'!C3</f>
        <v>第68回岡山県実業団陸上競技選手権大会</v>
      </c>
      <c r="C3" s="126"/>
      <c r="D3" s="126"/>
      <c r="E3" s="69"/>
      <c r="F3" s="59" t="s">
        <v>21</v>
      </c>
      <c r="G3" s="127">
        <f>'ｵｰﾌﾟﾝ参加用個人一覧(中学･高校･大学)'!J3</f>
        <v>0</v>
      </c>
      <c r="H3" s="128"/>
      <c r="I3" s="128"/>
    </row>
    <row r="4" spans="1:10" ht="15" customHeight="1" x14ac:dyDescent="0.15">
      <c r="F4" s="6" t="s">
        <v>18</v>
      </c>
      <c r="G4" s="129">
        <f>'ｵｰﾌﾟﾝ参加用個人一覧(中学･高校･大学)'!O3</f>
        <v>0</v>
      </c>
      <c r="H4" s="130"/>
      <c r="I4" s="7"/>
    </row>
    <row r="5" spans="1:10" ht="15" customHeight="1" x14ac:dyDescent="0.15">
      <c r="F5" s="6"/>
      <c r="G5" s="66"/>
      <c r="H5" s="67"/>
      <c r="I5" s="7"/>
    </row>
    <row r="6" spans="1:10" ht="15" customHeight="1" x14ac:dyDescent="0.15">
      <c r="A6" s="68" t="s">
        <v>35</v>
      </c>
      <c r="F6" s="6"/>
      <c r="G6" s="66"/>
      <c r="H6" s="67"/>
      <c r="I6" s="7"/>
    </row>
    <row r="7" spans="1:10" ht="15" customHeight="1" thickBot="1" x14ac:dyDescent="0.2"/>
    <row r="8" spans="1:10" ht="15" customHeight="1" thickBot="1" x14ac:dyDescent="0.2">
      <c r="A8" s="11" t="s">
        <v>36</v>
      </c>
      <c r="D8" s="60"/>
      <c r="E8" s="65" t="s">
        <v>29</v>
      </c>
      <c r="F8" s="61"/>
      <c r="G8" s="61"/>
      <c r="H8" s="61"/>
      <c r="I8" s="62"/>
    </row>
    <row r="9" spans="1:10" ht="15" customHeight="1" thickBot="1" x14ac:dyDescent="0.2">
      <c r="A9" s="106" t="s">
        <v>6</v>
      </c>
      <c r="B9" s="17" t="s">
        <v>1</v>
      </c>
      <c r="C9" s="17" t="s">
        <v>2</v>
      </c>
      <c r="D9" s="17" t="s">
        <v>23</v>
      </c>
      <c r="E9" s="17" t="s">
        <v>24</v>
      </c>
      <c r="F9" s="17" t="s">
        <v>25</v>
      </c>
      <c r="G9" s="17" t="s">
        <v>26</v>
      </c>
      <c r="H9" s="17" t="s">
        <v>27</v>
      </c>
      <c r="I9" s="17" t="s">
        <v>28</v>
      </c>
    </row>
    <row r="10" spans="1:10" ht="1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</row>
    <row r="11" spans="1:10" ht="15" customHeight="1" thickBot="1" x14ac:dyDescent="0.2">
      <c r="A11" s="11" t="s">
        <v>33</v>
      </c>
      <c r="B11" s="11"/>
      <c r="C11" s="11"/>
      <c r="D11" s="11"/>
      <c r="E11" s="11"/>
      <c r="F11" s="11"/>
      <c r="G11" s="11"/>
      <c r="H11" s="11"/>
      <c r="I11" s="11"/>
    </row>
    <row r="12" spans="1:10" ht="15" customHeight="1" thickBot="1" x14ac:dyDescent="0.2">
      <c r="A12" s="25" t="s">
        <v>22</v>
      </c>
      <c r="B12" s="63" t="s">
        <v>20</v>
      </c>
      <c r="C12" s="24" t="s">
        <v>4</v>
      </c>
      <c r="D12" s="25" t="s">
        <v>30</v>
      </c>
      <c r="E12" s="25" t="s">
        <v>13</v>
      </c>
      <c r="F12" s="25" t="s">
        <v>14</v>
      </c>
      <c r="G12" s="25" t="s">
        <v>31</v>
      </c>
      <c r="H12" s="25" t="s">
        <v>32</v>
      </c>
      <c r="I12" s="25" t="s">
        <v>15</v>
      </c>
    </row>
    <row r="13" spans="1:10" ht="15" customHeight="1" x14ac:dyDescent="0.15">
      <c r="A13" s="70"/>
      <c r="B13" s="71"/>
      <c r="C13" s="72"/>
      <c r="D13" s="72"/>
      <c r="E13" s="72"/>
      <c r="F13" s="72"/>
      <c r="G13" s="72"/>
      <c r="H13" s="72"/>
      <c r="I13" s="73"/>
    </row>
    <row r="14" spans="1:10" ht="15" customHeight="1" thickBot="1" x14ac:dyDescent="0.2">
      <c r="A14" s="74"/>
      <c r="B14" s="75"/>
      <c r="C14" s="76"/>
      <c r="D14" s="76"/>
      <c r="E14" s="76"/>
      <c r="F14" s="76"/>
      <c r="G14" s="76"/>
      <c r="H14" s="76"/>
      <c r="I14" s="77"/>
    </row>
    <row r="15" spans="1:10" ht="15" customHeight="1" x14ac:dyDescent="0.15">
      <c r="B15" s="64"/>
      <c r="C15" s="20" t="s">
        <v>5</v>
      </c>
    </row>
    <row r="16" spans="1:10" ht="15" customHeight="1" x14ac:dyDescent="0.15">
      <c r="B16" s="64"/>
    </row>
    <row r="17" spans="1:9" ht="15" customHeight="1" thickBot="1" x14ac:dyDescent="0.2">
      <c r="A17" s="11" t="s">
        <v>34</v>
      </c>
      <c r="B17" s="11"/>
      <c r="C17" s="11"/>
      <c r="D17" s="11"/>
      <c r="E17" s="11"/>
      <c r="F17" s="11"/>
      <c r="G17" s="11"/>
      <c r="H17" s="11"/>
      <c r="I17" s="11"/>
    </row>
    <row r="18" spans="1:9" ht="15" customHeight="1" thickBot="1" x14ac:dyDescent="0.2">
      <c r="A18" s="25" t="s">
        <v>22</v>
      </c>
      <c r="B18" s="63" t="s">
        <v>20</v>
      </c>
      <c r="C18" s="24" t="s">
        <v>4</v>
      </c>
      <c r="D18" s="25" t="s">
        <v>30</v>
      </c>
      <c r="E18" s="25" t="s">
        <v>13</v>
      </c>
      <c r="F18" s="25" t="s">
        <v>14</v>
      </c>
      <c r="G18" s="25" t="s">
        <v>31</v>
      </c>
      <c r="H18" s="25" t="s">
        <v>32</v>
      </c>
      <c r="I18" s="25" t="s">
        <v>15</v>
      </c>
    </row>
    <row r="19" spans="1:9" ht="15" customHeight="1" x14ac:dyDescent="0.15">
      <c r="A19" s="70"/>
      <c r="B19" s="71"/>
      <c r="C19" s="72"/>
      <c r="D19" s="72"/>
      <c r="E19" s="72"/>
      <c r="F19" s="72"/>
      <c r="G19" s="72"/>
      <c r="H19" s="72"/>
      <c r="I19" s="73"/>
    </row>
    <row r="20" spans="1:9" ht="15" customHeight="1" thickBot="1" x14ac:dyDescent="0.2">
      <c r="A20" s="74"/>
      <c r="B20" s="75"/>
      <c r="C20" s="76"/>
      <c r="D20" s="76"/>
      <c r="E20" s="76"/>
      <c r="F20" s="76"/>
      <c r="G20" s="76"/>
      <c r="H20" s="76"/>
      <c r="I20" s="77"/>
    </row>
    <row r="21" spans="1:9" ht="15" customHeight="1" x14ac:dyDescent="0.15">
      <c r="B21" s="64"/>
      <c r="C21" s="20" t="s">
        <v>5</v>
      </c>
    </row>
  </sheetData>
  <sheetProtection algorithmName="SHA-512" hashValue="lKMN+UxR1hghJZiyq3j0XwKSAcr2g7DNC9HOf/Xy+MoOp4iwrNKqo4bkMioz9kKmTBQbHioEvli0tt2q7pyaVw==" saltValue="IXdAJeYv52MCQOb4Esjtug==" spinCount="100000" sheet="1" objects="1" scenarios="1"/>
  <mergeCells count="5">
    <mergeCell ref="B3:D3"/>
    <mergeCell ref="G3:I3"/>
    <mergeCell ref="G4:H4"/>
    <mergeCell ref="G1:I1"/>
    <mergeCell ref="A1:B2"/>
  </mergeCells>
  <phoneticPr fontId="2"/>
  <dataValidations count="5">
    <dataValidation imeMode="off" allowBlank="1" showInputMessage="1" showErrorMessage="1" sqref="A8:I12 D2:E2 I4:I6 A3 F2:F7 A4:E6 J17:J21 A15:B16 C16 A21:B87 C22:C87 D22:J93 A17:I18 G1 G2:I2 J1:J16 D1:F1 C1:C2 A1" xr:uid="{00000000-0002-0000-0400-000000000000}"/>
    <dataValidation type="textLength" imeMode="off" operator="equal" allowBlank="1" showErrorMessage="1" errorTitle="学校コード入力のエラー" error="学校コードは６桁です。" sqref="A13:A14 A19:A20" xr:uid="{00000000-0002-0000-0400-000001000000}">
      <formula1>6</formula1>
    </dataValidation>
    <dataValidation imeMode="hiragana" allowBlank="1" showInputMessage="1" showErrorMessage="1" sqref="G4:H6 G3:I3 B3:E3 B13:B14 B19:B20" xr:uid="{00000000-0002-0000-0400-000002000000}"/>
    <dataValidation imeMode="disabled" allowBlank="1" showInputMessage="1" showErrorMessage="1" sqref="A7:E7 K1:IV2 K7:IV12 G7:I7 K22:IV41 K17:IV18" xr:uid="{00000000-0002-0000-0400-000003000000}"/>
    <dataValidation type="textLength" imeMode="off" operator="equal" allowBlank="1" showErrorMessage="1" errorTitle="参考記録入力のエラー" error="リレーの参考記録は５桁です。_x000a_（例）50秒48→05048" sqref="C13:C14 C19:C20" xr:uid="{00000000-0002-0000-0400-000004000000}">
      <formula1>5</formula1>
    </dataValidation>
  </dataValidations>
  <pageMargins left="0.59055118110236227" right="0.59055118110236227" top="0.59055118110236227" bottom="0.59055118110236227" header="0" footer="0"/>
  <pageSetup paperSize="9" orientation="landscape" horizontalDpi="300" verticalDpi="300" r:id="rId1"/>
  <headerFooter alignWithMargins="0">
    <oddFooter>&amp;R&amp;"HG丸ｺﾞｼｯｸM-PRO,太字 斜体"&amp;6印刷：&amp;D　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ｵｰﾌﾟﾝ参加用個人一覧(中学･高校･大学)</vt:lpstr>
      <vt:lpstr>ｵｰﾌﾟﾝ参加用ﾘﾚｰ一覧(中学･高校･大学)</vt:lpstr>
      <vt:lpstr>'ｵｰﾌﾟﾝ参加用ﾘﾚｰ一覧(中学･高校･大学)'!Print_Area</vt:lpstr>
      <vt:lpstr>'ｵｰﾌﾟﾝ参加用個人一覧(中学･高校･大学)'!Print_Area</vt:lpstr>
      <vt:lpstr>'ｵｰﾌﾟﾝ参加用個人一覧(中学･高校･大学)'!Print_Titles</vt:lpstr>
      <vt:lpstr>'ｵｰﾌﾟﾝ参加用個人一覧(中学･高校･大学)'!種目コード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2023-03-11T06:13:10Z</cp:lastPrinted>
  <dcterms:created xsi:type="dcterms:W3CDTF">1999-05-20T01:54:59Z</dcterms:created>
  <dcterms:modified xsi:type="dcterms:W3CDTF">2026-03-07T00:30:19Z</dcterms:modified>
</cp:coreProperties>
</file>